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d1floly\teams\2214LMEACombinedLaborForceStatistics-LAUSReports\MER\Monthly MER\For Sandra\"/>
    </mc:Choice>
  </mc:AlternateContent>
  <xr:revisionPtr revIDLastSave="0" documentId="13_ncr:1_{470F983B-9AA5-4564-8F36-F473BFEE9E31}" xr6:coauthVersionLast="47" xr6:coauthVersionMax="47" xr10:uidLastSave="{00000000-0000-0000-0000-000000000000}"/>
  <bookViews>
    <workbookView xWindow="28905" yWindow="105" windowWidth="28095" windowHeight="17235" tabRatio="870" firstSheet="2" activeTab="8" xr2:uid="{00000000-000D-0000-FFFF-FFFF00000000}"/>
  </bookViews>
  <sheets>
    <sheet name="Index" sheetId="8" r:id="rId1"/>
    <sheet name="LAUS " sheetId="7" r:id="rId2"/>
    <sheet name="Unemployment rate, sa" sheetId="6" r:id="rId3"/>
    <sheet name="Employment change" sheetId="5" r:id="rId4"/>
    <sheet name="Empl. and unempl., sa" sheetId="4" r:id="rId5"/>
    <sheet name="U6-Alt Measures " sheetId="12" r:id="rId6"/>
    <sheet name="Industry employment OTM, sa" sheetId="3" r:id="rId7"/>
    <sheet name="Industry employment OTY, nsa" sheetId="14" r:id="rId8"/>
    <sheet name="Seasonal change" sheetId="1" r:id="rId9"/>
  </sheets>
  <externalReferences>
    <externalReference r:id="rId10"/>
  </externalReferences>
  <definedNames>
    <definedName name="_DLX1.USE" localSheetId="5">#REF!</definedName>
    <definedName name="_DLX1.USE">#REF!</definedName>
    <definedName name="_DLX10.USE" localSheetId="5">#REF!</definedName>
    <definedName name="_DLX10.USE">#REF!</definedName>
    <definedName name="_DLX2.USE" localSheetId="5">#REF!</definedName>
    <definedName name="_DLX2.USE">#REF!</definedName>
    <definedName name="_DLX3.USE">#REF!</definedName>
    <definedName name="_DLX4.USE">#REF!</definedName>
    <definedName name="_DLX5.USE">[1]US_WA_Sea!#REF!</definedName>
    <definedName name="_DLX8.USE">#REF!</definedName>
    <definedName name="_DLX9.USE">#REF!</definedName>
    <definedName name="_xlnm._FilterDatabase" localSheetId="6" hidden="1">'Industry employment OTM, sa'!#REF!</definedName>
    <definedName name="_xlnm._FilterDatabase" localSheetId="8" hidden="1">'Seasonal change'!#REF!</definedName>
    <definedName name="DDD">#REF!</definedName>
    <definedName name="DLX1.USE">#REF!</definedName>
    <definedName name="DLX10.USE">'[1]raw gdp'!$A$1:$J$3</definedName>
    <definedName name="DLX11.USE">'[1]raw confidence'!$A$1:$D$3</definedName>
    <definedName name="DLX12.USE">#REF!</definedName>
    <definedName name="DLX13.USE">#REF!</definedName>
    <definedName name="DLX14.USE">#REF!</definedName>
    <definedName name="DLX15.USE">#REF!</definedName>
    <definedName name="DLX16.USE">#REF!</definedName>
    <definedName name="DLX2.USE">#REF!</definedName>
    <definedName name="DLX2.USE1">[1]GDP!$A$1:$E$2</definedName>
    <definedName name="DLX4.USE">#REF!</definedName>
    <definedName name="DLX5.USE">#REF!</definedName>
    <definedName name="DLX6.USE">'[1]Ch 7_Sl 10'!$M$1:$O$3</definedName>
    <definedName name="DLX7.USE">[1]Sheet1!$A$1:$D$3</definedName>
    <definedName name="dlx8.use">'[1]Ch 2_Sl 5'!$A$1:$C$3</definedName>
    <definedName name="DLX9.USE">'[1]Ch 13_Sl 18'!$A$1:$I$1</definedName>
    <definedName name="Jan_90__M">'[1]Ch 15_Sl 20'!$A$1:$D$3</definedName>
    <definedName name="US_WA_Sea">Index!#REF!</definedName>
    <definedName name="US_WA_Sea_">Index!$A$13</definedName>
    <definedName name="XXX" localSheetId="5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5" l="1"/>
  <c r="C136" i="5"/>
  <c r="D135" i="5" l="1"/>
  <c r="C135" i="5"/>
  <c r="C134" i="5"/>
  <c r="D134" i="5" l="1"/>
  <c r="D133" i="5"/>
  <c r="C133" i="5"/>
  <c r="D132" i="5" l="1"/>
  <c r="D131" i="5"/>
  <c r="D130" i="5"/>
  <c r="D129" i="5"/>
  <c r="C132" i="5"/>
  <c r="C131" i="5"/>
  <c r="C130" i="5"/>
  <c r="C129" i="5"/>
  <c r="C128" i="5"/>
  <c r="D128" i="5" l="1"/>
  <c r="D127" i="5" l="1"/>
  <c r="D99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112" i="5"/>
  <c r="C103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1" i="5"/>
  <c r="C110" i="5"/>
  <c r="C109" i="5"/>
  <c r="C108" i="5"/>
  <c r="C107" i="5"/>
  <c r="C106" i="5"/>
  <c r="C105" i="5"/>
  <c r="C104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</calcChain>
</file>

<file path=xl/sharedStrings.xml><?xml version="1.0" encoding="utf-8"?>
<sst xmlns="http://schemas.openxmlformats.org/spreadsheetml/2006/main" count="318" uniqueCount="172">
  <si>
    <t>Normal seasonal change, estimated change and seasonally adjusted change</t>
  </si>
  <si>
    <t>Normal seasonal change</t>
  </si>
  <si>
    <t>Estimated change</t>
  </si>
  <si>
    <t>Seasonally adjusted change</t>
  </si>
  <si>
    <t>Total nonfarm</t>
  </si>
  <si>
    <t>Retail trade</t>
  </si>
  <si>
    <t>Transportation, warehousing and utilities</t>
  </si>
  <si>
    <t>Leisure and hospitality</t>
  </si>
  <si>
    <t>Other services</t>
  </si>
  <si>
    <t>Mining and logging</t>
  </si>
  <si>
    <t>Information</t>
  </si>
  <si>
    <t>Financial activities</t>
  </si>
  <si>
    <t>Education and health services</t>
  </si>
  <si>
    <t>Wholesale trade</t>
  </si>
  <si>
    <t>Manufacturing</t>
  </si>
  <si>
    <t>Professional and business services</t>
  </si>
  <si>
    <t>Construction</t>
  </si>
  <si>
    <t>Government</t>
  </si>
  <si>
    <t>Estimated one-month employment change by industry, seasonally adjusted</t>
  </si>
  <si>
    <t>Unemployment rate</t>
  </si>
  <si>
    <t>Monthly change</t>
  </si>
  <si>
    <t>3-month average</t>
  </si>
  <si>
    <t>6-month average</t>
  </si>
  <si>
    <t>U.S.</t>
  </si>
  <si>
    <t xml:space="preserve">Unemployment rates, seasonally adjusted </t>
  </si>
  <si>
    <t>Washington</t>
  </si>
  <si>
    <t>Seattle</t>
  </si>
  <si>
    <t>(Preliminary)</t>
  </si>
  <si>
    <t>(Revised)</t>
  </si>
  <si>
    <r>
      <t>United States</t>
    </r>
    <r>
      <rPr>
        <sz val="10"/>
        <rFont val="Arial Narrow"/>
        <family val="2"/>
      </rPr>
      <t xml:space="preserve"> </t>
    </r>
  </si>
  <si>
    <r>
      <t>Washington</t>
    </r>
    <r>
      <rPr>
        <sz val="10"/>
        <rFont val="Arial Narrow"/>
        <family val="2"/>
      </rPr>
      <t xml:space="preserve"> </t>
    </r>
  </si>
  <si>
    <t>Resident labor force</t>
  </si>
  <si>
    <t>Unemployed</t>
  </si>
  <si>
    <t>Seattle/Bellevue/Everett</t>
  </si>
  <si>
    <t xml:space="preserve">Monthly Employment Report </t>
  </si>
  <si>
    <t>Resident civilian labor force and unemployment, seasonally adjusted</t>
  </si>
  <si>
    <t xml:space="preserve">Seasonally adjusted </t>
  </si>
  <si>
    <t>Estimated employment change by industry over the year, not seasonally adjusted</t>
  </si>
  <si>
    <t>Recession</t>
  </si>
  <si>
    <t>Washington state versus U.S. U-6 unemployment rate</t>
  </si>
  <si>
    <t>U-6: Total unemployed, plus all other marginally attached workers, plus total employed part time for economic reasons, as a percent of the civilian labor force.</t>
  </si>
  <si>
    <t>Year</t>
  </si>
  <si>
    <t>WA/U.S.</t>
  </si>
  <si>
    <t>Q1</t>
  </si>
  <si>
    <t>Q2</t>
  </si>
  <si>
    <t>Q3</t>
  </si>
  <si>
    <t>Annual average</t>
  </si>
  <si>
    <t>WA</t>
  </si>
  <si>
    <t>2009 Q3</t>
  </si>
  <si>
    <t>2010 Q3</t>
  </si>
  <si>
    <t>2012 Q3</t>
  </si>
  <si>
    <t>2013 Q3</t>
  </si>
  <si>
    <t>2014 Q3</t>
  </si>
  <si>
    <t>2015 Q3</t>
  </si>
  <si>
    <t>2016 Q3</t>
  </si>
  <si>
    <t>Source: Employment Security Department/WITS; U.S. Bureau of Labor Statistics, Current Employment Statistics</t>
  </si>
  <si>
    <t>2017 Annual</t>
  </si>
  <si>
    <t>2011 Q3</t>
  </si>
  <si>
    <t>2017 Q1</t>
  </si>
  <si>
    <t>2017 Q2</t>
  </si>
  <si>
    <t>2017 Q3</t>
  </si>
  <si>
    <t>Nonfarm employment and unemployment rate, seasonally adjusted</t>
  </si>
  <si>
    <t>2018 Q1</t>
  </si>
  <si>
    <t>Employment Security Department is an equal opportunity employer/program. Auxiliary aids and services are available upon request to individuals with disabilities. Language assistance services for limited English proficient individuals are available free of charge. Washington Relay Service: 711.</t>
  </si>
  <si>
    <t>Alternate measures of labor underutilization, four-quarter moving average</t>
  </si>
  <si>
    <t>LAUS - Resident civilian labor force and unemployment, seasonally adjusted</t>
  </si>
  <si>
    <t>U6 - Alternate measures of labor underutilization, four-quarter moving average</t>
  </si>
  <si>
    <t>Industry employment, over the month, seasonally adjusted</t>
  </si>
  <si>
    <t>Industry employment, over the year, not seasonally adjusted</t>
  </si>
  <si>
    <t>Back to index</t>
  </si>
  <si>
    <t>Mo/Yr</t>
  </si>
  <si>
    <t>2018 Q2</t>
  </si>
  <si>
    <t>2018 Q3</t>
  </si>
  <si>
    <t>2018 Annual</t>
  </si>
  <si>
    <t xml:space="preserve">Source: Employment Security Department/Labor Market and Economic Analysis; U.S. Bureau of Labor Statistics, Local Area Unemployment Statistics </t>
  </si>
  <si>
    <t>Source: Employment Security Department/Labor Market and Economic Analysis; U.S. Bureau of Labor Statistics, Current Employment Statistics</t>
  </si>
  <si>
    <t>2019 Q1</t>
  </si>
  <si>
    <t>Nonfarm employment</t>
  </si>
  <si>
    <t>2019 Q2</t>
  </si>
  <si>
    <t xml:space="preserve">Source: Employment Security Department/Labor Market and Economic Analysis; U.S. Bureau of Labor Statistics, Current Employment Statistics, Local Area Unemployment Statistics </t>
  </si>
  <si>
    <t>2019 Q3</t>
  </si>
  <si>
    <t>2019 Annual</t>
  </si>
  <si>
    <t>2020 Q1</t>
  </si>
  <si>
    <t>Monthly employment change, seasonally adjusted</t>
  </si>
  <si>
    <t>2020 Q2</t>
  </si>
  <si>
    <t>2020 Q3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</si>
  <si>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</si>
  <si>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</si>
  <si>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</si>
  <si>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</si>
  <si>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</si>
  <si>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</si>
  <si>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</si>
  <si>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</si>
  <si>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</si>
  <si>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</si>
  <si>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</si>
  <si>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</si>
  <si>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</si>
  <si>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</si>
  <si>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</si>
  <si>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</si>
  <si>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</si>
  <si>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</si>
  <si>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</si>
  <si>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</si>
  <si>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</si>
  <si>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</si>
  <si>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</si>
  <si>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</si>
  <si>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</si>
  <si>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</si>
  <si>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</si>
  <si>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</si>
  <si>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</si>
  <si>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</si>
  <si>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</si>
  <si>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</si>
  <si>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</si>
  <si>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</si>
  <si>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</si>
  <si>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</si>
  <si>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</si>
  <si>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</si>
  <si>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</si>
  <si>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</si>
  <si>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</si>
  <si>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</si>
  <si>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</si>
  <si>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</si>
  <si>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</si>
  <si>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</si>
  <si>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</si>
  <si>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</si>
  <si>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</si>
  <si>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</si>
  <si>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</si>
  <si>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</si>
  <si>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</si>
  <si>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</si>
  <si>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Aug-13</t>
  </si>
  <si>
    <t>Sep-13</t>
  </si>
  <si>
    <t>Oct-13</t>
  </si>
  <si>
    <t>Dec-13</t>
  </si>
  <si>
    <t>Feb-14</t>
  </si>
  <si>
    <t>Apr-14</t>
  </si>
  <si>
    <t>Jun-14</t>
  </si>
  <si>
    <t>Oct-14</t>
  </si>
  <si>
    <t>Jul-13</t>
  </si>
  <si>
    <t>Mar-14</t>
  </si>
  <si>
    <t>Jul-14</t>
  </si>
  <si>
    <t>Aug-14</t>
  </si>
  <si>
    <t>Nov-13</t>
  </si>
  <si>
    <t>Nov-14</t>
  </si>
  <si>
    <t>2021 Q1</t>
  </si>
  <si>
    <t>2020 Annual</t>
  </si>
  <si>
    <t>2021 Q2</t>
  </si>
  <si>
    <t>2021 Q3</t>
  </si>
  <si>
    <t>2021 Annual</t>
  </si>
  <si>
    <t>2022 Q1</t>
  </si>
  <si>
    <t>2022 Q2</t>
  </si>
  <si>
    <t>September</t>
  </si>
  <si>
    <t>Washington state, October 2022</t>
  </si>
  <si>
    <t>United States and Washington state, September and October, 2021 and 2022</t>
  </si>
  <si>
    <t>October</t>
  </si>
  <si>
    <t>U.S., Washington and Seattle, October 2018 through October 2022</t>
  </si>
  <si>
    <t>Washington state, October 2020 through October 2022</t>
  </si>
  <si>
    <t>Washington state, October 2018 through October 2022</t>
  </si>
  <si>
    <t>Washington state, September 2022 to October 2022</t>
  </si>
  <si>
    <t>Washington state, October 2021 to October 2022</t>
  </si>
  <si>
    <t>2022 Q3</t>
  </si>
  <si>
    <t>Updated: November 16,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</si>
</sst>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yyyy:mm"/>
    <numFmt numFmtId="165" formatCode="mmm\ dd\,\ yyyy"/>
    <numFmt numFmtId="166" formatCode="_(* #,##0_);_(* \(#,##0\);_(* &quot;-&quot;??_);_(@_)"/>
    <numFmt numFmtId="167" formatCode="0.0%"/>
    <numFmt numFmtId="168" formatCode="[$-409]mmm\-yy;@"/>
    <numFmt numFmtId="169" formatCode="mmm&quot;-&quot;yy"/>
    <numFmt numFmtId="170" formatCode="0.0"/>
    <numFmt numFmtId="171" formatCode="#,##0.0"/>
    <numFmt numFmtId="172" formatCode="#0"/>
    <numFmt numFmtId="173" formatCode="#0.0"/>
  </numFmts>
  <fonts count="7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rgb="FFECF1F4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2" borderId="1" applyNumberFormat="0" applyFont="0" applyAlignment="0" applyProtection="0"/>
    <xf numFmtId="0" fontId="40" fillId="2" borderId="1" applyNumberFormat="0" applyFont="0" applyAlignment="0" applyProtection="0"/>
    <xf numFmtId="0" fontId="40" fillId="2" borderId="1" applyNumberFormat="0" applyFont="0" applyAlignment="0" applyProtection="0"/>
    <xf numFmtId="0" fontId="40" fillId="2" borderId="1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65" fontId="41" fillId="0" borderId="0" applyFill="0" applyBorder="0" applyAlignment="0" applyProtection="0">
      <alignment wrapText="1"/>
    </xf>
    <xf numFmtId="0" fontId="39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1" fillId="0" borderId="0"/>
    <xf numFmtId="0" fontId="30" fillId="0" borderId="0"/>
    <xf numFmtId="0" fontId="29" fillId="0" borderId="0"/>
    <xf numFmtId="9" fontId="41" fillId="0" borderId="0" applyFont="0" applyFill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43" fontId="41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8">
    <xf numFmtId="0" fontId="0" fillId="0" borderId="0" xfId="0"/>
    <xf numFmtId="0" fontId="42" fillId="0" borderId="0" xfId="0" applyFont="1" applyFill="1" applyBorder="1"/>
    <xf numFmtId="0" fontId="43" fillId="0" borderId="0" xfId="0" applyFont="1"/>
    <xf numFmtId="0" fontId="44" fillId="0" borderId="0" xfId="0" applyFont="1"/>
    <xf numFmtId="0" fontId="45" fillId="0" borderId="0" xfId="1" applyAlignment="1" applyProtection="1"/>
    <xf numFmtId="0" fontId="44" fillId="0" borderId="0" xfId="0" applyFont="1" applyFill="1" applyBorder="1"/>
    <xf numFmtId="0" fontId="43" fillId="0" borderId="0" xfId="0" applyFont="1" applyFill="1"/>
    <xf numFmtId="0" fontId="44" fillId="0" borderId="0" xfId="0" applyFont="1" applyFill="1"/>
    <xf numFmtId="0" fontId="44" fillId="0" borderId="0" xfId="0" applyFont="1" applyFill="1" applyAlignment="1">
      <alignment horizontal="left"/>
    </xf>
    <xf numFmtId="0" fontId="43" fillId="0" borderId="0" xfId="0" applyFont="1" applyFill="1" applyBorder="1"/>
    <xf numFmtId="0" fontId="46" fillId="0" borderId="0" xfId="0" applyFont="1" applyFill="1"/>
    <xf numFmtId="164" fontId="42" fillId="0" borderId="0" xfId="2" applyNumberFormat="1" applyFont="1" applyBorder="1"/>
    <xf numFmtId="164" fontId="47" fillId="0" borderId="0" xfId="2" applyNumberFormat="1" applyFont="1" applyBorder="1"/>
    <xf numFmtId="164" fontId="47" fillId="0" borderId="0" xfId="0" applyNumberFormat="1" applyFont="1" applyBorder="1"/>
    <xf numFmtId="0" fontId="47" fillId="0" borderId="0" xfId="2" applyFont="1"/>
    <xf numFmtId="0" fontId="40" fillId="0" borderId="0" xfId="2" applyFill="1"/>
    <xf numFmtId="3" fontId="0" fillId="0" borderId="0" xfId="0" applyNumberFormat="1"/>
    <xf numFmtId="3" fontId="44" fillId="0" borderId="0" xfId="0" applyNumberFormat="1" applyFont="1"/>
    <xf numFmtId="3" fontId="44" fillId="0" borderId="0" xfId="0" applyNumberFormat="1" applyFont="1" applyFill="1"/>
    <xf numFmtId="0" fontId="42" fillId="0" borderId="0" xfId="0" applyFont="1" applyFill="1"/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44" fillId="0" borderId="0" xfId="0" applyNumberFormat="1" applyFont="1" applyFill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Border="1"/>
    <xf numFmtId="0" fontId="0" fillId="0" borderId="0" xfId="0" applyFill="1" applyBorder="1"/>
    <xf numFmtId="166" fontId="41" fillId="0" borderId="0" xfId="40" applyNumberFormat="1" applyFont="1" applyBorder="1"/>
    <xf numFmtId="167" fontId="0" fillId="0" borderId="0" xfId="0" applyNumberFormat="1" applyBorder="1"/>
    <xf numFmtId="166" fontId="0" fillId="0" borderId="0" xfId="40" applyNumberFormat="1" applyFont="1" applyBorder="1"/>
    <xf numFmtId="167" fontId="5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3" fillId="0" borderId="0" xfId="0" applyFont="1" applyAlignment="1">
      <alignment horizontal="left" vertical="top"/>
    </xf>
    <xf numFmtId="168" fontId="41" fillId="0" borderId="0" xfId="0" applyNumberFormat="1" applyFont="1" applyBorder="1" applyAlignment="1">
      <alignment horizontal="left"/>
    </xf>
    <xf numFmtId="17" fontId="41" fillId="0" borderId="0" xfId="0" applyNumberFormat="1" applyFont="1" applyBorder="1" applyAlignment="1">
      <alignment horizontal="left"/>
    </xf>
    <xf numFmtId="0" fontId="42" fillId="15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right"/>
    </xf>
    <xf numFmtId="170" fontId="44" fillId="0" borderId="0" xfId="0" applyNumberFormat="1" applyFont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0" fontId="44" fillId="15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3" fontId="54" fillId="0" borderId="0" xfId="0" quotePrefix="1" applyNumberFormat="1" applyFont="1" applyFill="1" applyBorder="1" applyAlignment="1">
      <alignment horizontal="right" vertical="center"/>
    </xf>
    <xf numFmtId="3" fontId="54" fillId="0" borderId="0" xfId="0" applyNumberFormat="1" applyFont="1" applyFill="1" applyAlignment="1">
      <alignment vertical="center"/>
    </xf>
    <xf numFmtId="0" fontId="44" fillId="0" borderId="0" xfId="0" applyFont="1" applyAlignment="1">
      <alignment horizontal="right"/>
    </xf>
    <xf numFmtId="170" fontId="44" fillId="0" borderId="0" xfId="0" applyNumberFormat="1" applyFont="1" applyAlignment="1">
      <alignment horizontal="right"/>
    </xf>
    <xf numFmtId="0" fontId="42" fillId="0" borderId="0" xfId="0" applyFont="1"/>
    <xf numFmtId="0" fontId="42" fillId="0" borderId="0" xfId="0" applyFont="1" applyAlignment="1">
      <alignment horizontal="right" wrapText="1"/>
    </xf>
    <xf numFmtId="0" fontId="44" fillId="0" borderId="0" xfId="0" applyFont="1" applyAlignment="1"/>
    <xf numFmtId="169" fontId="44" fillId="0" borderId="0" xfId="0" applyNumberFormat="1" applyFont="1" applyAlignment="1">
      <alignment horizontal="left"/>
    </xf>
    <xf numFmtId="3" fontId="44" fillId="0" borderId="0" xfId="0" applyNumberFormat="1" applyFont="1" applyAlignment="1">
      <alignment horizontal="right"/>
    </xf>
    <xf numFmtId="3" fontId="44" fillId="0" borderId="0" xfId="0" applyNumberFormat="1" applyFont="1" applyFill="1" applyAlignment="1">
      <alignment horizontal="left" vertical="center"/>
    </xf>
    <xf numFmtId="168" fontId="44" fillId="0" borderId="0" xfId="0" applyNumberFormat="1" applyFont="1" applyAlignment="1">
      <alignment horizontal="left"/>
    </xf>
    <xf numFmtId="17" fontId="44" fillId="0" borderId="0" xfId="0" applyNumberFormat="1" applyFont="1" applyAlignment="1">
      <alignment horizontal="left"/>
    </xf>
    <xf numFmtId="0" fontId="42" fillId="0" borderId="0" xfId="0" applyFont="1" applyFill="1" applyAlignment="1">
      <alignment horizontal="left"/>
    </xf>
    <xf numFmtId="170" fontId="44" fillId="0" borderId="0" xfId="0" applyNumberFormat="1" applyFont="1"/>
    <xf numFmtId="170" fontId="46" fillId="0" borderId="0" xfId="0" applyNumberFormat="1" applyFont="1" applyFill="1"/>
    <xf numFmtId="0" fontId="46" fillId="0" borderId="0" xfId="0" applyFont="1" applyFill="1" applyAlignment="1"/>
    <xf numFmtId="0" fontId="53" fillId="0" borderId="0" xfId="0" applyFont="1" applyFill="1" applyAlignment="1">
      <alignment horizontal="left" vertical="top"/>
    </xf>
    <xf numFmtId="0" fontId="42" fillId="0" borderId="0" xfId="0" applyFont="1" applyAlignment="1">
      <alignment horizontal="left"/>
    </xf>
    <xf numFmtId="170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56" fillId="0" borderId="0" xfId="0" applyFont="1" applyBorder="1" applyAlignment="1">
      <alignment horizontal="right"/>
    </xf>
    <xf numFmtId="170" fontId="54" fillId="0" borderId="0" xfId="0" applyNumberFormat="1" applyFont="1" applyAlignment="1"/>
    <xf numFmtId="170" fontId="54" fillId="0" borderId="0" xfId="0" applyNumberFormat="1" applyFont="1" applyBorder="1" applyAlignment="1">
      <alignment horizontal="right"/>
    </xf>
    <xf numFmtId="1" fontId="54" fillId="0" borderId="0" xfId="0" applyNumberFormat="1" applyFont="1" applyBorder="1" applyAlignment="1">
      <alignment horizontal="right"/>
    </xf>
    <xf numFmtId="171" fontId="54" fillId="0" borderId="0" xfId="0" applyNumberFormat="1" applyFont="1"/>
    <xf numFmtId="3" fontId="54" fillId="0" borderId="0" xfId="0" quotePrefix="1" applyNumberFormat="1" applyFont="1" applyFill="1" applyAlignment="1">
      <alignment vertical="center"/>
    </xf>
    <xf numFmtId="170" fontId="54" fillId="0" borderId="0" xfId="0" applyNumberFormat="1" applyFont="1"/>
    <xf numFmtId="0" fontId="57" fillId="0" borderId="0" xfId="0" applyFont="1" applyFill="1" applyBorder="1" applyAlignment="1">
      <alignment wrapText="1"/>
    </xf>
    <xf numFmtId="0" fontId="46" fillId="0" borderId="0" xfId="0" applyFont="1"/>
    <xf numFmtId="0" fontId="44" fillId="0" borderId="0" xfId="54" applyFont="1" applyFill="1"/>
    <xf numFmtId="0" fontId="44" fillId="0" borderId="0" xfId="54" applyFont="1"/>
    <xf numFmtId="0" fontId="40" fillId="0" borderId="0" xfId="54" applyAlignment="1">
      <alignment vertical="top" readingOrder="1"/>
    </xf>
    <xf numFmtId="0" fontId="42" fillId="0" borderId="0" xfId="54" applyFont="1"/>
    <xf numFmtId="167" fontId="44" fillId="0" borderId="0" xfId="0" applyNumberFormat="1" applyFont="1"/>
    <xf numFmtId="3" fontId="44" fillId="0" borderId="0" xfId="54" applyNumberFormat="1" applyFont="1"/>
    <xf numFmtId="0" fontId="40" fillId="0" borderId="0" xfId="54"/>
    <xf numFmtId="0" fontId="44" fillId="0" borderId="0" xfId="0" applyFont="1" applyAlignment="1">
      <alignment vertical="top" readingOrder="1"/>
    </xf>
    <xf numFmtId="0" fontId="45" fillId="0" borderId="0" xfId="1" quotePrefix="1" applyAlignment="1" applyProtection="1"/>
    <xf numFmtId="164" fontId="42" fillId="0" borderId="0" xfId="0" applyNumberFormat="1" applyFont="1" applyBorder="1" applyAlignment="1">
      <alignment horizontal="right" wrapText="1"/>
    </xf>
    <xf numFmtId="0" fontId="42" fillId="0" borderId="0" xfId="2" applyFont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/>
    <xf numFmtId="172" fontId="44" fillId="0" borderId="0" xfId="0" applyNumberFormat="1" applyFont="1"/>
    <xf numFmtId="172" fontId="59" fillId="0" borderId="0" xfId="52" applyNumberFormat="1" applyFont="1" applyFill="1" applyAlignment="1">
      <alignment horizontal="right"/>
    </xf>
    <xf numFmtId="172" fontId="59" fillId="0" borderId="0" xfId="52" applyNumberFormat="1" applyFont="1" applyFill="1" applyAlignment="1">
      <alignment horizontal="right"/>
    </xf>
    <xf numFmtId="172" fontId="59" fillId="0" borderId="0" xfId="52" applyNumberFormat="1" applyFont="1" applyFill="1" applyAlignment="1">
      <alignment horizontal="right"/>
    </xf>
    <xf numFmtId="169" fontId="0" fillId="0" borderId="0" xfId="0" applyNumberFormat="1" applyFont="1" applyBorder="1" applyAlignment="1">
      <alignment horizontal="left"/>
    </xf>
    <xf numFmtId="0" fontId="41" fillId="0" borderId="0" xfId="3" applyFill="1"/>
    <xf numFmtId="17" fontId="0" fillId="0" borderId="0" xfId="0" applyNumberFormat="1" applyFont="1" applyAlignment="1">
      <alignment horizontal="left"/>
    </xf>
    <xf numFmtId="0" fontId="60" fillId="0" borderId="0" xfId="0" applyFont="1" applyBorder="1"/>
    <xf numFmtId="0" fontId="60" fillId="0" borderId="0" xfId="0" applyFont="1"/>
    <xf numFmtId="0" fontId="58" fillId="0" borderId="0" xfId="54" applyFont="1"/>
    <xf numFmtId="0" fontId="61" fillId="0" borderId="0" xfId="0" applyFont="1"/>
    <xf numFmtId="0" fontId="62" fillId="0" borderId="0" xfId="0" applyFont="1" applyBorder="1"/>
    <xf numFmtId="3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0" xfId="40" applyNumberFormat="1" applyFont="1" applyBorder="1"/>
    <xf numFmtId="0" fontId="36" fillId="0" borderId="0" xfId="124"/>
    <xf numFmtId="0" fontId="44" fillId="0" borderId="0" xfId="124" applyFont="1"/>
    <xf numFmtId="167" fontId="44" fillId="0" borderId="0" xfId="124" applyNumberFormat="1" applyFont="1"/>
    <xf numFmtId="3" fontId="44" fillId="0" borderId="0" xfId="124" applyNumberFormat="1" applyFont="1"/>
    <xf numFmtId="172" fontId="0" fillId="0" borderId="0" xfId="0" applyNumberFormat="1"/>
    <xf numFmtId="3" fontId="59" fillId="0" borderId="0" xfId="52" applyNumberFormat="1" applyFont="1" applyFill="1" applyAlignment="1">
      <alignment horizontal="right"/>
    </xf>
    <xf numFmtId="3" fontId="42" fillId="0" borderId="0" xfId="0" applyNumberFormat="1" applyFont="1"/>
    <xf numFmtId="168" fontId="44" fillId="0" borderId="0" xfId="0" applyNumberFormat="1" applyFont="1" applyFill="1" applyAlignment="1">
      <alignment horizontal="left"/>
    </xf>
    <xf numFmtId="0" fontId="32" fillId="0" borderId="0" xfId="54" applyFont="1" applyAlignment="1">
      <alignment vertical="top" readingOrder="1"/>
    </xf>
    <xf numFmtId="172" fontId="59" fillId="0" borderId="0" xfId="0" applyNumberFormat="1" applyFont="1" applyFill="1" applyAlignment="1">
      <alignment horizontal="right"/>
    </xf>
    <xf numFmtId="172" fontId="44" fillId="0" borderId="0" xfId="0" applyNumberFormat="1" applyFont="1" applyAlignment="1">
      <alignment horizontal="right"/>
    </xf>
    <xf numFmtId="173" fontId="63" fillId="0" borderId="0" xfId="0" applyNumberFormat="1" applyFont="1" applyFill="1" applyAlignment="1">
      <alignment horizontal="right"/>
    </xf>
    <xf numFmtId="173" fontId="57" fillId="0" borderId="0" xfId="0" applyNumberFormat="1" applyFont="1" applyFill="1" applyAlignment="1">
      <alignment horizontal="right"/>
    </xf>
    <xf numFmtId="0" fontId="44" fillId="0" borderId="0" xfId="0" applyNumberFormat="1" applyFont="1"/>
    <xf numFmtId="0" fontId="65" fillId="0" borderId="0" xfId="0" applyFont="1"/>
    <xf numFmtId="0" fontId="24" fillId="0" borderId="0" xfId="136"/>
    <xf numFmtId="0" fontId="44" fillId="0" borderId="0" xfId="3" applyFont="1" applyFill="1"/>
    <xf numFmtId="167" fontId="0" fillId="0" borderId="0" xfId="0" applyNumberFormat="1" applyFont="1"/>
    <xf numFmtId="43" fontId="44" fillId="0" borderId="0" xfId="140" applyFont="1"/>
    <xf numFmtId="3" fontId="44" fillId="0" borderId="0" xfId="0" applyNumberFormat="1" applyFont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42" fillId="0" borderId="0" xfId="0" applyNumberFormat="1" applyFont="1" applyAlignment="1">
      <alignment horizontal="right" wrapText="1"/>
    </xf>
    <xf numFmtId="3" fontId="24" fillId="0" borderId="0" xfId="136" applyNumberFormat="1"/>
    <xf numFmtId="0" fontId="66" fillId="0" borderId="0" xfId="1" quotePrefix="1" applyFont="1" applyAlignment="1" applyProtection="1"/>
    <xf numFmtId="0" fontId="66" fillId="0" borderId="0" xfId="1" applyFont="1" applyAlignment="1" applyProtection="1"/>
    <xf numFmtId="167" fontId="49" fillId="0" borderId="0" xfId="0" applyNumberFormat="1" applyFont="1" applyFill="1" applyAlignment="1">
      <alignment horizontal="right" indent="1"/>
    </xf>
    <xf numFmtId="167" fontId="44" fillId="0" borderId="0" xfId="131" applyNumberFormat="1" applyFont="1" applyAlignment="1">
      <alignment horizontal="right" indent="1"/>
    </xf>
    <xf numFmtId="167" fontId="44" fillId="0" borderId="0" xfId="0" applyNumberFormat="1" applyFont="1" applyAlignment="1">
      <alignment horizontal="right" indent="1"/>
    </xf>
    <xf numFmtId="167" fontId="44" fillId="0" borderId="0" xfId="0" applyNumberFormat="1" applyFont="1" applyFill="1" applyAlignment="1">
      <alignment horizontal="right" indent="1"/>
    </xf>
    <xf numFmtId="167" fontId="49" fillId="0" borderId="0" xfId="0" applyNumberFormat="1" applyFont="1" applyAlignment="1">
      <alignment horizontal="right" indent="1"/>
    </xf>
    <xf numFmtId="0" fontId="64" fillId="16" borderId="2" xfId="0" applyFont="1" applyFill="1" applyBorder="1" applyAlignment="1">
      <alignment horizontal="left"/>
    </xf>
    <xf numFmtId="170" fontId="64" fillId="16" borderId="3" xfId="0" applyNumberFormat="1" applyFont="1" applyFill="1" applyBorder="1" applyAlignment="1">
      <alignment horizontal="center"/>
    </xf>
    <xf numFmtId="170" fontId="64" fillId="16" borderId="4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164" fontId="41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2" fillId="0" borderId="0" xfId="83" applyFont="1" applyFill="1" applyBorder="1" applyAlignment="1">
      <alignment horizontal="left"/>
    </xf>
    <xf numFmtId="0" fontId="46" fillId="0" borderId="0" xfId="0" applyFont="1" applyFill="1" applyBorder="1"/>
    <xf numFmtId="0" fontId="42" fillId="0" borderId="0" xfId="0" applyFont="1" applyFill="1" applyBorder="1" applyAlignment="1">
      <alignment horizontal="left"/>
    </xf>
    <xf numFmtId="167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166" fontId="42" fillId="0" borderId="0" xfId="40" applyNumberFormat="1" applyFont="1" applyBorder="1" applyAlignment="1">
      <alignment horizontal="center" wrapText="1"/>
    </xf>
    <xf numFmtId="0" fontId="41" fillId="0" borderId="0" xfId="3"/>
    <xf numFmtId="166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>
      <alignment horizontal="left" indent="2"/>
    </xf>
    <xf numFmtId="0" fontId="67" fillId="0" borderId="0" xfId="0" applyFont="1" applyFill="1"/>
    <xf numFmtId="0" fontId="0" fillId="0" borderId="0" xfId="0" applyAlignment="1">
      <alignment vertical="center"/>
    </xf>
    <xf numFmtId="3" fontId="44" fillId="0" borderId="0" xfId="0" applyNumberFormat="1" applyFont="1" applyFill="1" applyAlignment="1">
      <alignment horizontal="right" vertical="top"/>
    </xf>
    <xf numFmtId="0" fontId="64" fillId="17" borderId="2" xfId="0" applyFont="1" applyFill="1" applyBorder="1" applyAlignment="1">
      <alignment horizontal="left"/>
    </xf>
    <xf numFmtId="0" fontId="64" fillId="17" borderId="3" xfId="0" applyFont="1" applyFill="1" applyBorder="1" applyAlignment="1">
      <alignment horizontal="center"/>
    </xf>
    <xf numFmtId="0" fontId="64" fillId="17" borderId="4" xfId="0" applyFont="1" applyFill="1" applyBorder="1" applyAlignment="1">
      <alignment horizontal="center"/>
    </xf>
    <xf numFmtId="167" fontId="0" fillId="0" borderId="0" xfId="0" applyNumberFormat="1"/>
    <xf numFmtId="17" fontId="44" fillId="0" borderId="0" xfId="0" applyNumberFormat="1" applyFont="1" applyFill="1" applyAlignment="1">
      <alignment horizontal="left"/>
    </xf>
    <xf numFmtId="3" fontId="42" fillId="0" borderId="0" xfId="140" applyNumberFormat="1" applyFont="1" applyAlignment="1">
      <alignment horizontal="right"/>
    </xf>
    <xf numFmtId="3" fontId="44" fillId="0" borderId="0" xfId="140" applyNumberFormat="1" applyFont="1" applyFill="1" applyAlignment="1">
      <alignment horizontal="right" vertical="top"/>
    </xf>
    <xf numFmtId="3" fontId="44" fillId="0" borderId="0" xfId="140" applyNumberFormat="1" applyFont="1" applyFill="1" applyBorder="1" applyAlignment="1">
      <alignment horizontal="right" vertical="top"/>
    </xf>
    <xf numFmtId="3" fontId="0" fillId="0" borderId="0" xfId="0" applyNumberFormat="1" applyFill="1"/>
    <xf numFmtId="166" fontId="0" fillId="0" borderId="0" xfId="0" applyNumberFormat="1" applyFill="1"/>
    <xf numFmtId="3" fontId="44" fillId="0" borderId="0" xfId="0" applyNumberFormat="1" applyFont="1" applyBorder="1"/>
    <xf numFmtId="170" fontId="57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left" vertical="center"/>
    </xf>
    <xf numFmtId="17" fontId="0" fillId="0" borderId="0" xfId="0" applyNumberFormat="1" applyAlignment="1">
      <alignment horizontal="left"/>
    </xf>
    <xf numFmtId="0" fontId="42" fillId="0" borderId="7" xfId="0" applyFont="1" applyBorder="1" applyAlignment="1">
      <alignment horizontal="left"/>
    </xf>
    <xf numFmtId="0" fontId="49" fillId="0" borderId="7" xfId="0" applyFont="1" applyBorder="1" applyAlignment="1">
      <alignment horizontal="left" indent="1"/>
    </xf>
    <xf numFmtId="167" fontId="49" fillId="0" borderId="7" xfId="0" applyNumberFormat="1" applyFont="1" applyBorder="1" applyAlignment="1">
      <alignment horizontal="right" indent="3"/>
    </xf>
    <xf numFmtId="0" fontId="48" fillId="0" borderId="7" xfId="0" applyFont="1" applyBorder="1" applyAlignment="1">
      <alignment horizontal="left"/>
    </xf>
    <xf numFmtId="0" fontId="44" fillId="0" borderId="0" xfId="83" applyFont="1"/>
    <xf numFmtId="3" fontId="44" fillId="18" borderId="0" xfId="0" applyNumberFormat="1" applyFont="1" applyFill="1"/>
    <xf numFmtId="0" fontId="68" fillId="0" borderId="0" xfId="0" applyFont="1"/>
    <xf numFmtId="3" fontId="47" fillId="0" borderId="0" xfId="0" applyNumberFormat="1" applyFont="1" applyBorder="1"/>
    <xf numFmtId="173" fontId="69" fillId="0" borderId="0" xfId="52" applyNumberFormat="1" applyFont="1" applyFill="1" applyAlignment="1">
      <alignment horizontal="right"/>
    </xf>
    <xf numFmtId="173" fontId="69" fillId="0" borderId="0" xfId="52" applyNumberFormat="1" applyFont="1" applyFill="1" applyAlignment="1">
      <alignment horizontal="right"/>
    </xf>
    <xf numFmtId="173" fontId="69" fillId="0" borderId="0" xfId="52" applyNumberFormat="1" applyFont="1" applyFill="1" applyAlignment="1">
      <alignment horizontal="right"/>
    </xf>
    <xf numFmtId="173" fontId="59" fillId="0" borderId="0" xfId="52" applyNumberFormat="1" applyFont="1" applyFill="1" applyAlignment="1">
      <alignment horizontal="right"/>
    </xf>
    <xf numFmtId="173" fontId="59" fillId="0" borderId="0" xfId="52" applyNumberFormat="1" applyFont="1" applyFill="1" applyAlignment="1">
      <alignment horizontal="right"/>
    </xf>
    <xf numFmtId="0" fontId="70" fillId="0" borderId="0" xfId="0" applyFont="1"/>
    <xf numFmtId="0" fontId="44" fillId="0" borderId="0" xfId="3" applyFont="1"/>
    <xf numFmtId="0" fontId="42" fillId="0" borderId="0" xfId="157" applyFont="1" applyAlignment="1">
      <alignment horizontal="right"/>
    </xf>
    <xf numFmtId="173" fontId="57" fillId="0" borderId="0" xfId="52" applyNumberFormat="1" applyFont="1" applyAlignment="1">
      <alignment horizontal="right"/>
    </xf>
    <xf numFmtId="0" fontId="64" fillId="0" borderId="7" xfId="0" applyFont="1" applyFill="1" applyBorder="1" applyAlignment="1">
      <alignment horizontal="center"/>
    </xf>
    <xf numFmtId="173" fontId="57" fillId="0" borderId="0" xfId="0" applyNumberFormat="1" applyFont="1" applyAlignment="1">
      <alignment horizontal="right"/>
    </xf>
    <xf numFmtId="167" fontId="44" fillId="0" borderId="0" xfId="0" applyNumberFormat="1" applyFont="1" applyBorder="1"/>
    <xf numFmtId="1" fontId="44" fillId="0" borderId="0" xfId="0" applyNumberFormat="1" applyFont="1"/>
    <xf numFmtId="0" fontId="42" fillId="0" borderId="0" xfId="160" applyFont="1" applyAlignment="1">
      <alignment horizontal="right"/>
    </xf>
    <xf numFmtId="167" fontId="49" fillId="0" borderId="0" xfId="160" applyNumberFormat="1" applyFont="1"/>
    <xf numFmtId="167" fontId="44" fillId="0" borderId="0" xfId="160" applyNumberFormat="1" applyFont="1"/>
    <xf numFmtId="3" fontId="44" fillId="0" borderId="0" xfId="160" applyNumberFormat="1" applyFont="1"/>
    <xf numFmtId="0" fontId="49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5" xfId="3" applyFont="1" applyBorder="1" applyAlignment="1">
      <alignment horizontal="left"/>
    </xf>
    <xf numFmtId="0" fontId="44" fillId="0" borderId="6" xfId="3" applyFont="1" applyBorder="1" applyAlignment="1">
      <alignment horizontal="left"/>
    </xf>
    <xf numFmtId="167" fontId="44" fillId="0" borderId="7" xfId="0" applyNumberFormat="1" applyFont="1" applyBorder="1" applyAlignment="1">
      <alignment horizontal="right" indent="3"/>
    </xf>
  </cellXfs>
  <cellStyles count="161">
    <cellStyle name="20% - Accent1 2" xfId="4" xr:uid="{00000000-0005-0000-0000-000000000000}"/>
    <cellStyle name="20% - Accent1 3" xfId="5" xr:uid="{00000000-0005-0000-0000-000001000000}"/>
    <cellStyle name="20% - Accent1 4" xfId="6" xr:uid="{00000000-0005-0000-0000-000002000000}"/>
    <cellStyle name="20% - Accent2 2" xfId="7" xr:uid="{00000000-0005-0000-0000-000003000000}"/>
    <cellStyle name="20% - Accent2 3" xfId="8" xr:uid="{00000000-0005-0000-0000-000004000000}"/>
    <cellStyle name="20% - Accent2 4" xfId="9" xr:uid="{00000000-0005-0000-0000-000005000000}"/>
    <cellStyle name="20% - Accent3 2" xfId="10" xr:uid="{00000000-0005-0000-0000-000006000000}"/>
    <cellStyle name="20% - Accent3 3" xfId="11" xr:uid="{00000000-0005-0000-0000-000007000000}"/>
    <cellStyle name="20% - Accent3 4" xfId="12" xr:uid="{00000000-0005-0000-0000-000008000000}"/>
    <cellStyle name="20% - Accent4 2" xfId="13" xr:uid="{00000000-0005-0000-0000-000009000000}"/>
    <cellStyle name="20% - Accent4 3" xfId="14" xr:uid="{00000000-0005-0000-0000-00000A000000}"/>
    <cellStyle name="20% - Accent4 4" xfId="15" xr:uid="{00000000-0005-0000-0000-00000B000000}"/>
    <cellStyle name="20% - Accent5 2" xfId="16" xr:uid="{00000000-0005-0000-0000-00000C000000}"/>
    <cellStyle name="20% - Accent5 3" xfId="17" xr:uid="{00000000-0005-0000-0000-00000D000000}"/>
    <cellStyle name="20% - Accent5 4" xfId="18" xr:uid="{00000000-0005-0000-0000-00000E000000}"/>
    <cellStyle name="20% - Accent6 2" xfId="19" xr:uid="{00000000-0005-0000-0000-00000F000000}"/>
    <cellStyle name="20% - Accent6 3" xfId="20" xr:uid="{00000000-0005-0000-0000-000010000000}"/>
    <cellStyle name="20% - Accent6 4" xfId="21" xr:uid="{00000000-0005-0000-0000-000011000000}"/>
    <cellStyle name="40% - Accent1 2" xfId="22" xr:uid="{00000000-0005-0000-0000-000012000000}"/>
    <cellStyle name="40% - Accent1 3" xfId="23" xr:uid="{00000000-0005-0000-0000-000013000000}"/>
    <cellStyle name="40% - Accent1 4" xfId="24" xr:uid="{00000000-0005-0000-0000-000014000000}"/>
    <cellStyle name="40% - Accent2 2" xfId="25" xr:uid="{00000000-0005-0000-0000-000015000000}"/>
    <cellStyle name="40% - Accent2 3" xfId="26" xr:uid="{00000000-0005-0000-0000-000016000000}"/>
    <cellStyle name="40% - Accent2 4" xfId="27" xr:uid="{00000000-0005-0000-0000-000017000000}"/>
    <cellStyle name="40% - Accent3 2" xfId="28" xr:uid="{00000000-0005-0000-0000-000018000000}"/>
    <cellStyle name="40% - Accent3 3" xfId="29" xr:uid="{00000000-0005-0000-0000-000019000000}"/>
    <cellStyle name="40% - Accent3 4" xfId="30" xr:uid="{00000000-0005-0000-0000-00001A000000}"/>
    <cellStyle name="40% - Accent4 2" xfId="31" xr:uid="{00000000-0005-0000-0000-00001B000000}"/>
    <cellStyle name="40% - Accent4 3" xfId="32" xr:uid="{00000000-0005-0000-0000-00001C000000}"/>
    <cellStyle name="40% - Accent4 4" xfId="33" xr:uid="{00000000-0005-0000-0000-00001D000000}"/>
    <cellStyle name="40% - Accent5 2" xfId="34" xr:uid="{00000000-0005-0000-0000-00001E000000}"/>
    <cellStyle name="40% - Accent5 3" xfId="35" xr:uid="{00000000-0005-0000-0000-00001F000000}"/>
    <cellStyle name="40% - Accent5 4" xfId="36" xr:uid="{00000000-0005-0000-0000-000020000000}"/>
    <cellStyle name="40% - Accent6 2" xfId="37" xr:uid="{00000000-0005-0000-0000-000021000000}"/>
    <cellStyle name="40% - Accent6 3" xfId="38" xr:uid="{00000000-0005-0000-0000-000022000000}"/>
    <cellStyle name="40% - Accent6 4" xfId="39" xr:uid="{00000000-0005-0000-0000-000023000000}"/>
    <cellStyle name="Comma" xfId="140" builtinId="3"/>
    <cellStyle name="Comma 2" xfId="40" xr:uid="{00000000-0005-0000-0000-000025000000}"/>
    <cellStyle name="Comma 3" xfId="41" xr:uid="{00000000-0005-0000-0000-000026000000}"/>
    <cellStyle name="Comma 4" xfId="42" xr:uid="{00000000-0005-0000-0000-000027000000}"/>
    <cellStyle name="Comma 4 2" xfId="43" xr:uid="{00000000-0005-0000-0000-000028000000}"/>
    <cellStyle name="Comma 5" xfId="44" xr:uid="{00000000-0005-0000-0000-000029000000}"/>
    <cellStyle name="Hyperlink" xfId="1" builtinId="8"/>
    <cellStyle name="Normal" xfId="0" builtinId="0"/>
    <cellStyle name="Normal 10" xfId="45" xr:uid="{00000000-0005-0000-0000-00002C000000}"/>
    <cellStyle name="Normal 11" xfId="46" xr:uid="{00000000-0005-0000-0000-00002D000000}"/>
    <cellStyle name="Normal 12" xfId="47" xr:uid="{00000000-0005-0000-0000-00002E000000}"/>
    <cellStyle name="Normal 13" xfId="48" xr:uid="{00000000-0005-0000-0000-00002F000000}"/>
    <cellStyle name="Normal 14" xfId="49" xr:uid="{00000000-0005-0000-0000-000030000000}"/>
    <cellStyle name="Normal 15" xfId="50" xr:uid="{00000000-0005-0000-0000-000031000000}"/>
    <cellStyle name="Normal 16" xfId="51" xr:uid="{00000000-0005-0000-0000-000032000000}"/>
    <cellStyle name="Normal 17" xfId="52" xr:uid="{00000000-0005-0000-0000-000033000000}"/>
    <cellStyle name="Normal 18" xfId="53" xr:uid="{00000000-0005-0000-0000-000034000000}"/>
    <cellStyle name="Normal 19" xfId="54" xr:uid="{00000000-0005-0000-0000-000035000000}"/>
    <cellStyle name="Normal 2" xfId="2" xr:uid="{00000000-0005-0000-0000-000036000000}"/>
    <cellStyle name="Normal 2 10" xfId="55" xr:uid="{00000000-0005-0000-0000-000037000000}"/>
    <cellStyle name="Normal 2 2" xfId="3" xr:uid="{00000000-0005-0000-0000-000038000000}"/>
    <cellStyle name="Normal 2 2 2" xfId="56" xr:uid="{00000000-0005-0000-0000-000039000000}"/>
    <cellStyle name="Normal 2 2 2 2" xfId="57" xr:uid="{00000000-0005-0000-0000-00003A000000}"/>
    <cellStyle name="Normal 2 2 2 2 2" xfId="58" xr:uid="{00000000-0005-0000-0000-00003B000000}"/>
    <cellStyle name="Normal 2 2 2 2 3" xfId="59" xr:uid="{00000000-0005-0000-0000-00003C000000}"/>
    <cellStyle name="Normal 2 2 2 2 3 2" xfId="121" xr:uid="{00000000-0005-0000-0000-00003D000000}"/>
    <cellStyle name="Normal 2 2 2 3" xfId="60" xr:uid="{00000000-0005-0000-0000-00003E000000}"/>
    <cellStyle name="Normal 2 3" xfId="61" xr:uid="{00000000-0005-0000-0000-00003F000000}"/>
    <cellStyle name="Normal 2 3 2" xfId="62" xr:uid="{00000000-0005-0000-0000-000040000000}"/>
    <cellStyle name="Normal 2 3 2 2" xfId="63" xr:uid="{00000000-0005-0000-0000-000041000000}"/>
    <cellStyle name="Normal 2 3 3" xfId="64" xr:uid="{00000000-0005-0000-0000-000042000000}"/>
    <cellStyle name="Normal 2 3 3 2" xfId="65" xr:uid="{00000000-0005-0000-0000-000043000000}"/>
    <cellStyle name="Normal 2 3 4" xfId="66" xr:uid="{00000000-0005-0000-0000-000044000000}"/>
    <cellStyle name="Normal 2 4" xfId="67" xr:uid="{00000000-0005-0000-0000-000045000000}"/>
    <cellStyle name="Normal 2 4 2" xfId="68" xr:uid="{00000000-0005-0000-0000-000046000000}"/>
    <cellStyle name="Normal 2 5" xfId="69" xr:uid="{00000000-0005-0000-0000-000047000000}"/>
    <cellStyle name="Normal 2 5 2" xfId="70" xr:uid="{00000000-0005-0000-0000-000048000000}"/>
    <cellStyle name="Normal 2 6" xfId="71" xr:uid="{00000000-0005-0000-0000-000049000000}"/>
    <cellStyle name="Normal 2 7" xfId="72" xr:uid="{00000000-0005-0000-0000-00004A000000}"/>
    <cellStyle name="Normal 2 8" xfId="73" xr:uid="{00000000-0005-0000-0000-00004B000000}"/>
    <cellStyle name="Normal 2 9" xfId="74" xr:uid="{00000000-0005-0000-0000-00004C000000}"/>
    <cellStyle name="Normal 2_Sheet1" xfId="75" xr:uid="{00000000-0005-0000-0000-00004D000000}"/>
    <cellStyle name="Normal 20" xfId="76" xr:uid="{00000000-0005-0000-0000-00004E000000}"/>
    <cellStyle name="Normal 21" xfId="122" xr:uid="{00000000-0005-0000-0000-00004F000000}"/>
    <cellStyle name="Normal 22" xfId="123" xr:uid="{00000000-0005-0000-0000-000050000000}"/>
    <cellStyle name="Normal 23" xfId="124" xr:uid="{00000000-0005-0000-0000-000051000000}"/>
    <cellStyle name="Normal 24" xfId="125" xr:uid="{00000000-0005-0000-0000-000052000000}"/>
    <cellStyle name="Normal 25" xfId="126" xr:uid="{00000000-0005-0000-0000-000053000000}"/>
    <cellStyle name="Normal 26" xfId="127" xr:uid="{00000000-0005-0000-0000-000054000000}"/>
    <cellStyle name="Normal 27" xfId="128" xr:uid="{00000000-0005-0000-0000-000055000000}"/>
    <cellStyle name="Normal 28" xfId="129" xr:uid="{00000000-0005-0000-0000-000056000000}"/>
    <cellStyle name="Normal 29" xfId="130" xr:uid="{00000000-0005-0000-0000-000057000000}"/>
    <cellStyle name="Normal 3" xfId="77" xr:uid="{00000000-0005-0000-0000-000058000000}"/>
    <cellStyle name="Normal 3 2" xfId="78" xr:uid="{00000000-0005-0000-0000-000059000000}"/>
    <cellStyle name="Normal 3 3" xfId="79" xr:uid="{00000000-0005-0000-0000-00005A000000}"/>
    <cellStyle name="Normal 3 3 2" xfId="80" xr:uid="{00000000-0005-0000-0000-00005B000000}"/>
    <cellStyle name="Normal 3 3 2 2" xfId="81" xr:uid="{00000000-0005-0000-0000-00005C000000}"/>
    <cellStyle name="Normal 3 3 3" xfId="82" xr:uid="{00000000-0005-0000-0000-00005D000000}"/>
    <cellStyle name="Normal 3 4" xfId="83" xr:uid="{00000000-0005-0000-0000-00005E000000}"/>
    <cellStyle name="Normal 3 4 2" xfId="84" xr:uid="{00000000-0005-0000-0000-00005F000000}"/>
    <cellStyle name="Normal 3 5" xfId="85" xr:uid="{00000000-0005-0000-0000-000060000000}"/>
    <cellStyle name="Normal 3 5 2" xfId="86" xr:uid="{00000000-0005-0000-0000-000061000000}"/>
    <cellStyle name="Normal 3 6" xfId="87" xr:uid="{00000000-0005-0000-0000-000062000000}"/>
    <cellStyle name="Normal 3 6 2" xfId="88" xr:uid="{00000000-0005-0000-0000-000063000000}"/>
    <cellStyle name="Normal 3 7" xfId="89" xr:uid="{00000000-0005-0000-0000-000064000000}"/>
    <cellStyle name="Normal 30" xfId="132" xr:uid="{00000000-0005-0000-0000-000065000000}"/>
    <cellStyle name="Normal 31" xfId="133" xr:uid="{00000000-0005-0000-0000-000066000000}"/>
    <cellStyle name="Normal 32" xfId="134" xr:uid="{00000000-0005-0000-0000-000067000000}"/>
    <cellStyle name="Normal 33" xfId="135" xr:uid="{00000000-0005-0000-0000-000068000000}"/>
    <cellStyle name="Normal 34" xfId="136" xr:uid="{00000000-0005-0000-0000-000069000000}"/>
    <cellStyle name="Normal 35" xfId="137" xr:uid="{00000000-0005-0000-0000-00006A000000}"/>
    <cellStyle name="Normal 36" xfId="138" xr:uid="{00000000-0005-0000-0000-00006B000000}"/>
    <cellStyle name="Normal 37" xfId="139" xr:uid="{00000000-0005-0000-0000-00006C000000}"/>
    <cellStyle name="Normal 38" xfId="141" xr:uid="{00000000-0005-0000-0000-00006D000000}"/>
    <cellStyle name="Normal 39" xfId="142" xr:uid="{00000000-0005-0000-0000-00006E000000}"/>
    <cellStyle name="Normal 4" xfId="90" xr:uid="{00000000-0005-0000-0000-00006F000000}"/>
    <cellStyle name="Normal 4 2" xfId="91" xr:uid="{00000000-0005-0000-0000-000070000000}"/>
    <cellStyle name="Normal 4 2 2" xfId="92" xr:uid="{00000000-0005-0000-0000-000071000000}"/>
    <cellStyle name="Normal 4 2 2 2" xfId="93" xr:uid="{00000000-0005-0000-0000-000072000000}"/>
    <cellStyle name="Normal 4 2 3" xfId="94" xr:uid="{00000000-0005-0000-0000-000073000000}"/>
    <cellStyle name="Normal 4 3" xfId="95" xr:uid="{00000000-0005-0000-0000-000074000000}"/>
    <cellStyle name="Normal 4 3 2" xfId="96" xr:uid="{00000000-0005-0000-0000-000075000000}"/>
    <cellStyle name="Normal 4 4" xfId="97" xr:uid="{00000000-0005-0000-0000-000076000000}"/>
    <cellStyle name="Normal 40" xfId="143" xr:uid="{00000000-0005-0000-0000-000077000000}"/>
    <cellStyle name="Normal 41" xfId="144" xr:uid="{00000000-0005-0000-0000-000078000000}"/>
    <cellStyle name="Normal 42" xfId="145" xr:uid="{00000000-0005-0000-0000-000079000000}"/>
    <cellStyle name="Normal 43" xfId="146" xr:uid="{00000000-0005-0000-0000-00007A000000}"/>
    <cellStyle name="Normal 44" xfId="147" xr:uid="{00000000-0005-0000-0000-00007B000000}"/>
    <cellStyle name="Normal 45" xfId="148" xr:uid="{00000000-0005-0000-0000-00007C000000}"/>
    <cellStyle name="Normal 46" xfId="149" xr:uid="{00000000-0005-0000-0000-00007D000000}"/>
    <cellStyle name="Normal 47" xfId="150" xr:uid="{00000000-0005-0000-0000-00007E000000}"/>
    <cellStyle name="Normal 48" xfId="151" xr:uid="{295E7DC4-DBC4-419B-95A8-A92F3838F2F5}"/>
    <cellStyle name="Normal 49" xfId="152" xr:uid="{03F3B42A-85E3-4E1E-B8A1-E1520EAC2BD6}"/>
    <cellStyle name="Normal 5" xfId="98" xr:uid="{00000000-0005-0000-0000-00007F000000}"/>
    <cellStyle name="Normal 5 2" xfId="99" xr:uid="{00000000-0005-0000-0000-000080000000}"/>
    <cellStyle name="Normal 5 2 2" xfId="100" xr:uid="{00000000-0005-0000-0000-000081000000}"/>
    <cellStyle name="Normal 5 3" xfId="101" xr:uid="{00000000-0005-0000-0000-000082000000}"/>
    <cellStyle name="Normal 50" xfId="153" xr:uid="{9B9CB623-0175-472E-8EA9-D1E3842D1A32}"/>
    <cellStyle name="Normal 51" xfId="154" xr:uid="{31F91248-D8ED-4FFF-9277-DF5C87EBD76A}"/>
    <cellStyle name="Normal 52" xfId="155" xr:uid="{89CD8DC1-3863-4DB8-A9E0-B0EED502887B}"/>
    <cellStyle name="Normal 52 2" xfId="158" xr:uid="{96000E10-D74B-4827-8E26-8F4AA55C0E7B}"/>
    <cellStyle name="Normal 53" xfId="156" xr:uid="{57061B56-5797-47D3-859A-6684F7FA9D54}"/>
    <cellStyle name="Normal 54" xfId="157" xr:uid="{4A717551-6626-4963-8B33-0526A61D7479}"/>
    <cellStyle name="Normal 55" xfId="159" xr:uid="{AACCC9B1-FE52-4167-AB4D-DF9C329ED037}"/>
    <cellStyle name="Normal 56" xfId="160" xr:uid="{8CAFD1A2-3726-44BE-9C2C-C30E6389F027}"/>
    <cellStyle name="Normal 6" xfId="102" xr:uid="{00000000-0005-0000-0000-000083000000}"/>
    <cellStyle name="Normal 6 2" xfId="103" xr:uid="{00000000-0005-0000-0000-000084000000}"/>
    <cellStyle name="Normal 7" xfId="104" xr:uid="{00000000-0005-0000-0000-000085000000}"/>
    <cellStyle name="Normal 7 2" xfId="105" xr:uid="{00000000-0005-0000-0000-000086000000}"/>
    <cellStyle name="Normal 7 3" xfId="106" xr:uid="{00000000-0005-0000-0000-000087000000}"/>
    <cellStyle name="Normal 7 3 2" xfId="107" xr:uid="{00000000-0005-0000-0000-000088000000}"/>
    <cellStyle name="Normal 7 3 3" xfId="108" xr:uid="{00000000-0005-0000-0000-000089000000}"/>
    <cellStyle name="Normal 7 3 3 2" xfId="120" xr:uid="{00000000-0005-0000-0000-00008A000000}"/>
    <cellStyle name="Normal 8" xfId="109" xr:uid="{00000000-0005-0000-0000-00008B000000}"/>
    <cellStyle name="Normal 8 2" xfId="110" xr:uid="{00000000-0005-0000-0000-00008C000000}"/>
    <cellStyle name="Normal 9" xfId="111" xr:uid="{00000000-0005-0000-0000-00008D000000}"/>
    <cellStyle name="Note 2" xfId="112" xr:uid="{00000000-0005-0000-0000-00008E000000}"/>
    <cellStyle name="Note 3" xfId="113" xr:uid="{00000000-0005-0000-0000-00008F000000}"/>
    <cellStyle name="Note 4" xfId="114" xr:uid="{00000000-0005-0000-0000-000090000000}"/>
    <cellStyle name="Note 5" xfId="115" xr:uid="{00000000-0005-0000-0000-000091000000}"/>
    <cellStyle name="Percent" xfId="131" builtinId="5"/>
    <cellStyle name="Percent 2" xfId="116" xr:uid="{00000000-0005-0000-0000-000093000000}"/>
    <cellStyle name="Percent 3" xfId="117" xr:uid="{00000000-0005-0000-0000-000094000000}"/>
    <cellStyle name="Percent 4" xfId="118" xr:uid="{00000000-0005-0000-0000-000095000000}"/>
    <cellStyle name="Style 27" xfId="119" xr:uid="{00000000-0005-0000-0000-000096000000}"/>
  </cellStyles>
  <dxfs count="31"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ECF1F4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F0F3F3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D9D9DF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F0F3F3"/>
      <color rgb="FF0D3455"/>
      <color rgb="FFA24600"/>
      <color rgb="FF658F41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2878390201225"/>
          <c:y val="4.4549074222864957E-2"/>
          <c:w val="0.82742410323709537"/>
          <c:h val="0.86369823563721204"/>
        </c:manualLayout>
      </c:layout>
      <c:lineChart>
        <c:grouping val="standard"/>
        <c:varyColors val="0"/>
        <c:ser>
          <c:idx val="0"/>
          <c:order val="0"/>
          <c:tx>
            <c:strRef>
              <c:f>'Unemployment rate, sa'!$B$6</c:f>
              <c:strCache>
                <c:ptCount val="1"/>
                <c:pt idx="0">
                  <c:v>Washington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'Unemployment rate, sa'!$A$124:$A$172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'Unemployment rate, sa'!$B$124:$B$172</c:f>
              <c:numCache>
                <c:formatCode>#0.0</c:formatCode>
                <c:ptCount val="49"/>
                <c:pt idx="0">
                  <c:v>4.5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4.7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4.5</c:v>
                </c:pt>
                <c:pt idx="7">
                  <c:v>4.3</c:v>
                </c:pt>
                <c:pt idx="8">
                  <c:v>4.3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4.0999999999999996</c:v>
                </c:pt>
                <c:pt idx="13">
                  <c:v>4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5.3</c:v>
                </c:pt>
                <c:pt idx="18">
                  <c:v>16.8</c:v>
                </c:pt>
                <c:pt idx="19">
                  <c:v>13.2</c:v>
                </c:pt>
                <c:pt idx="20">
                  <c:v>11.4</c:v>
                </c:pt>
                <c:pt idx="21">
                  <c:v>10.199999999999999</c:v>
                </c:pt>
                <c:pt idx="22">
                  <c:v>8.6999999999999993</c:v>
                </c:pt>
                <c:pt idx="23">
                  <c:v>7.9</c:v>
                </c:pt>
                <c:pt idx="24">
                  <c:v>7.1</c:v>
                </c:pt>
                <c:pt idx="25">
                  <c:v>6.7</c:v>
                </c:pt>
                <c:pt idx="26">
                  <c:v>6.5</c:v>
                </c:pt>
                <c:pt idx="27" formatCode="0.0">
                  <c:v>6.3</c:v>
                </c:pt>
                <c:pt idx="28" formatCode="0.0">
                  <c:v>6.1</c:v>
                </c:pt>
                <c:pt idx="29" formatCode="General">
                  <c:v>5.8</c:v>
                </c:pt>
                <c:pt idx="30" formatCode="General">
                  <c:v>5.7</c:v>
                </c:pt>
                <c:pt idx="31" formatCode="General">
                  <c:v>5.5</c:v>
                </c:pt>
                <c:pt idx="32" formatCode="General">
                  <c:v>5.4</c:v>
                </c:pt>
                <c:pt idx="33" formatCode="General">
                  <c:v>5.2</c:v>
                </c:pt>
                <c:pt idx="34" formatCode="0.0">
                  <c:v>5</c:v>
                </c:pt>
                <c:pt idx="35" formatCode="0.0">
                  <c:v>4.8</c:v>
                </c:pt>
                <c:pt idx="36" formatCode="0.0">
                  <c:v>4.5999999999999996</c:v>
                </c:pt>
                <c:pt idx="37" formatCode="0.0">
                  <c:v>4.5</c:v>
                </c:pt>
                <c:pt idx="38" formatCode="0.0">
                  <c:v>4.5</c:v>
                </c:pt>
                <c:pt idx="39" formatCode="0.0">
                  <c:v>4.4000000000000004</c:v>
                </c:pt>
                <c:pt idx="40" formatCode="0.0">
                  <c:v>4.3</c:v>
                </c:pt>
                <c:pt idx="41" formatCode="0.0">
                  <c:v>4.0999999999999996</c:v>
                </c:pt>
                <c:pt idx="42" formatCode="0.0">
                  <c:v>4.0999999999999996</c:v>
                </c:pt>
                <c:pt idx="43" formatCode="0.0">
                  <c:v>3.9</c:v>
                </c:pt>
                <c:pt idx="44" formatCode="0.0">
                  <c:v>3.8</c:v>
                </c:pt>
                <c:pt idx="45" formatCode="0.0">
                  <c:v>3.7</c:v>
                </c:pt>
                <c:pt idx="46" formatCode="0.0">
                  <c:v>3.7</c:v>
                </c:pt>
                <c:pt idx="47" formatCode="0.0">
                  <c:v>3.7</c:v>
                </c:pt>
                <c:pt idx="48" formatCode="0.0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4-4A7C-903B-F7342F219674}"/>
            </c:ext>
          </c:extLst>
        </c:ser>
        <c:ser>
          <c:idx val="1"/>
          <c:order val="1"/>
          <c:tx>
            <c:strRef>
              <c:f>'Unemployment rate, sa'!$C$6</c:f>
              <c:strCache>
                <c:ptCount val="1"/>
                <c:pt idx="0">
                  <c:v>U.S.</c:v>
                </c:pt>
              </c:strCache>
            </c:strRef>
          </c:tx>
          <c:spPr>
            <a:ln w="28575">
              <a:solidFill>
                <a:srgbClr val="0D3455"/>
              </a:solidFill>
              <a:prstDash val="solid"/>
            </a:ln>
          </c:spPr>
          <c:marker>
            <c:symbol val="none"/>
          </c:marker>
          <c:cat>
            <c:numRef>
              <c:f>'Unemployment rate, sa'!$A$124:$A$172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'Unemployment rate, sa'!$C$124:$C$172</c:f>
              <c:numCache>
                <c:formatCode>#0.0</c:formatCode>
                <c:ptCount val="49"/>
                <c:pt idx="0">
                  <c:v>3.8</c:v>
                </c:pt>
                <c:pt idx="1">
                  <c:v>3.8</c:v>
                </c:pt>
                <c:pt idx="2">
                  <c:v>3.9</c:v>
                </c:pt>
                <c:pt idx="3">
                  <c:v>4</c:v>
                </c:pt>
                <c:pt idx="4">
                  <c:v>3.8</c:v>
                </c:pt>
                <c:pt idx="5">
                  <c:v>3.8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3.7</c:v>
                </c:pt>
                <c:pt idx="10">
                  <c:v>3.7</c:v>
                </c:pt>
                <c:pt idx="11">
                  <c:v>3.5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3.5</c:v>
                </c:pt>
                <c:pt idx="16">
                  <c:v>3.5</c:v>
                </c:pt>
                <c:pt idx="17">
                  <c:v>4.4000000000000004</c:v>
                </c:pt>
                <c:pt idx="18">
                  <c:v>14.7</c:v>
                </c:pt>
                <c:pt idx="19">
                  <c:v>13.2</c:v>
                </c:pt>
                <c:pt idx="20">
                  <c:v>11</c:v>
                </c:pt>
                <c:pt idx="21">
                  <c:v>10.199999999999999</c:v>
                </c:pt>
                <c:pt idx="22">
                  <c:v>8.4</c:v>
                </c:pt>
                <c:pt idx="23">
                  <c:v>7.9</c:v>
                </c:pt>
                <c:pt idx="24">
                  <c:v>6.9</c:v>
                </c:pt>
                <c:pt idx="25">
                  <c:v>6.7</c:v>
                </c:pt>
                <c:pt idx="26">
                  <c:v>6.7</c:v>
                </c:pt>
                <c:pt idx="27">
                  <c:v>6.4</c:v>
                </c:pt>
                <c:pt idx="28">
                  <c:v>6.2</c:v>
                </c:pt>
                <c:pt idx="29">
                  <c:v>6</c:v>
                </c:pt>
                <c:pt idx="30">
                  <c:v>6</c:v>
                </c:pt>
                <c:pt idx="31">
                  <c:v>5.8</c:v>
                </c:pt>
                <c:pt idx="32">
                  <c:v>5.9</c:v>
                </c:pt>
                <c:pt idx="33">
                  <c:v>5.4</c:v>
                </c:pt>
                <c:pt idx="34">
                  <c:v>5.2</c:v>
                </c:pt>
                <c:pt idx="35">
                  <c:v>4.7</c:v>
                </c:pt>
                <c:pt idx="36">
                  <c:v>4.5999999999999996</c:v>
                </c:pt>
                <c:pt idx="37">
                  <c:v>4.2</c:v>
                </c:pt>
                <c:pt idx="38">
                  <c:v>3.9</c:v>
                </c:pt>
                <c:pt idx="39" formatCode="0.0">
                  <c:v>4</c:v>
                </c:pt>
                <c:pt idx="40" formatCode="0.0">
                  <c:v>3.8</c:v>
                </c:pt>
                <c:pt idx="41" formatCode="0.0">
                  <c:v>3.6</c:v>
                </c:pt>
                <c:pt idx="42" formatCode="0.0">
                  <c:v>3.6</c:v>
                </c:pt>
                <c:pt idx="43" formatCode="0.0">
                  <c:v>3.6</c:v>
                </c:pt>
                <c:pt idx="44" formatCode="0.0">
                  <c:v>3.6</c:v>
                </c:pt>
                <c:pt idx="45" formatCode="0.0">
                  <c:v>3.5</c:v>
                </c:pt>
                <c:pt idx="46" formatCode="0.0">
                  <c:v>3.7</c:v>
                </c:pt>
                <c:pt idx="47" formatCode="0.0">
                  <c:v>3.5</c:v>
                </c:pt>
                <c:pt idx="48" formatCode="0.0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4-4A7C-903B-F7342F219674}"/>
            </c:ext>
          </c:extLst>
        </c:ser>
        <c:ser>
          <c:idx val="2"/>
          <c:order val="2"/>
          <c:tx>
            <c:strRef>
              <c:f>'Unemployment rate, sa'!$D$6</c:f>
              <c:strCache>
                <c:ptCount val="1"/>
                <c:pt idx="0">
                  <c:v>Seattle</c:v>
                </c:pt>
              </c:strCache>
            </c:strRef>
          </c:tx>
          <c:spPr>
            <a:ln w="28575">
              <a:solidFill>
                <a:srgbClr val="658F41"/>
              </a:solidFill>
              <a:prstDash val="sysDash"/>
            </a:ln>
          </c:spPr>
          <c:marker>
            <c:symbol val="none"/>
          </c:marker>
          <c:cat>
            <c:numRef>
              <c:f>'Unemployment rate, sa'!$A$124:$A$172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'Unemployment rate, sa'!$D$124:$D$172</c:f>
              <c:numCache>
                <c:formatCode>0.0</c:formatCode>
                <c:ptCount val="49"/>
                <c:pt idx="0">
                  <c:v>3.3000000000000003</c:v>
                </c:pt>
                <c:pt idx="1">
                  <c:v>3.3000000000000003</c:v>
                </c:pt>
                <c:pt idx="2">
                  <c:v>3.2</c:v>
                </c:pt>
                <c:pt idx="3">
                  <c:v>3.2</c:v>
                </c:pt>
                <c:pt idx="4">
                  <c:v>3</c:v>
                </c:pt>
                <c:pt idx="5" formatCode="General">
                  <c:v>2.9</c:v>
                </c:pt>
                <c:pt idx="6" formatCode="General">
                  <c:v>2.8</c:v>
                </c:pt>
                <c:pt idx="7">
                  <c:v>2.7</c:v>
                </c:pt>
                <c:pt idx="8">
                  <c:v>2.6</c:v>
                </c:pt>
                <c:pt idx="9">
                  <c:v>2.5</c:v>
                </c:pt>
                <c:pt idx="10">
                  <c:v>2.5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 formatCode="General">
                  <c:v>2.5</c:v>
                </c:pt>
                <c:pt idx="16" formatCode="General">
                  <c:v>2.6</c:v>
                </c:pt>
                <c:pt idx="17" formatCode="General">
                  <c:v>5.0999999999999996</c:v>
                </c:pt>
                <c:pt idx="18" formatCode="General">
                  <c:v>16.600000000000001</c:v>
                </c:pt>
                <c:pt idx="19" formatCode="General">
                  <c:v>12.4</c:v>
                </c:pt>
                <c:pt idx="20" formatCode="General">
                  <c:v>10.7</c:v>
                </c:pt>
                <c:pt idx="21" formatCode="General">
                  <c:v>9.3000000000000007</c:v>
                </c:pt>
                <c:pt idx="22" formatCode="General">
                  <c:v>8.1999999999999993</c:v>
                </c:pt>
                <c:pt idx="23">
                  <c:v>7.3</c:v>
                </c:pt>
                <c:pt idx="24" formatCode="General">
                  <c:v>6.6</c:v>
                </c:pt>
                <c:pt idx="25" formatCode="General">
                  <c:v>6.2</c:v>
                </c:pt>
                <c:pt idx="26" formatCode="General">
                  <c:v>5.8</c:v>
                </c:pt>
                <c:pt idx="27" formatCode="General">
                  <c:v>5.7</c:v>
                </c:pt>
                <c:pt idx="28" formatCode="General">
                  <c:v>5.4</c:v>
                </c:pt>
                <c:pt idx="29" formatCode="General">
                  <c:v>5.2</c:v>
                </c:pt>
                <c:pt idx="30" formatCode="General">
                  <c:v>5</c:v>
                </c:pt>
                <c:pt idx="31" formatCode="General">
                  <c:v>4.8</c:v>
                </c:pt>
                <c:pt idx="32" formatCode="General">
                  <c:v>4.5999999999999996</c:v>
                </c:pt>
                <c:pt idx="33" formatCode="General">
                  <c:v>4.3</c:v>
                </c:pt>
                <c:pt idx="34" formatCode="General">
                  <c:v>4.0999999999999996</c:v>
                </c:pt>
                <c:pt idx="35" formatCode="General">
                  <c:v>3.9</c:v>
                </c:pt>
                <c:pt idx="36" formatCode="General">
                  <c:v>3.7</c:v>
                </c:pt>
                <c:pt idx="37" formatCode="General">
                  <c:v>3.6</c:v>
                </c:pt>
                <c:pt idx="38" formatCode="General">
                  <c:v>3.6</c:v>
                </c:pt>
                <c:pt idx="39" formatCode="General">
                  <c:v>3.5</c:v>
                </c:pt>
                <c:pt idx="40" formatCode="General">
                  <c:v>3.4</c:v>
                </c:pt>
                <c:pt idx="41" formatCode="General">
                  <c:v>3.1</c:v>
                </c:pt>
                <c:pt idx="42" formatCode="General">
                  <c:v>2.9</c:v>
                </c:pt>
                <c:pt idx="43" formatCode="General">
                  <c:v>2.7</c:v>
                </c:pt>
                <c:pt idx="44" formatCode="General">
                  <c:v>2.6</c:v>
                </c:pt>
                <c:pt idx="45" formatCode="General">
                  <c:v>2.5</c:v>
                </c:pt>
                <c:pt idx="46" formatCode="General">
                  <c:v>2.6</c:v>
                </c:pt>
                <c:pt idx="47" formatCode="General">
                  <c:v>2.7</c:v>
                </c:pt>
                <c:pt idx="48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4-4A7C-903B-F7342F219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81248"/>
        <c:axId val="156591232"/>
      </c:lineChart>
      <c:dateAx>
        <c:axId val="1565812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591232"/>
        <c:crossesAt val="0"/>
        <c:auto val="1"/>
        <c:lblOffset val="100"/>
        <c:baseTimeUnit val="months"/>
        <c:majorUnit val="6"/>
        <c:minorUnit val="6"/>
      </c:dateAx>
      <c:valAx>
        <c:axId val="15659123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Unemployment rate</a:t>
                </a:r>
              </a:p>
            </c:rich>
          </c:tx>
          <c:layout>
            <c:manualLayout>
              <c:xMode val="edge"/>
              <c:yMode val="edge"/>
              <c:x val="6.9160104986876636E-4"/>
              <c:y val="0.24883748906386702"/>
            </c:manualLayout>
          </c:layout>
          <c:overlay val="0"/>
        </c:title>
        <c:numFmt formatCode="#\%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6581248"/>
        <c:crosses val="autoZero"/>
        <c:crossBetween val="midCat"/>
      </c:valAx>
      <c:spPr>
        <a:noFill/>
        <a:ln w="952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97659667541559"/>
          <c:y val="0.82294400699912507"/>
          <c:w val="0.52028131098997243"/>
          <c:h val="6.43245115193934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97069116360454"/>
          <c:y val="2.6124482770070498E-2"/>
          <c:w val="0.80936942257217837"/>
          <c:h val="0.87370953630796155"/>
        </c:manualLayout>
      </c:layout>
      <c:barChart>
        <c:barDir val="col"/>
        <c:grouping val="clustered"/>
        <c:varyColors val="0"/>
        <c:ser>
          <c:idx val="0"/>
          <c:order val="0"/>
          <c:tx>
            <c:v>Employment change</c:v>
          </c:tx>
          <c:spPr>
            <a:solidFill>
              <a:srgbClr val="0D3455"/>
            </a:solidFill>
            <a:ln w="12700">
              <a:noFill/>
              <a:prstDash val="solid"/>
            </a:ln>
          </c:spPr>
          <c:invertIfNegative val="0"/>
          <c:cat>
            <c:numRef>
              <c:f>'Employment change'!$A$112:$A$136</c:f>
              <c:numCache>
                <c:formatCode>mmm\-yy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'Employment change'!$B$112:$B$136</c:f>
              <c:numCache>
                <c:formatCode>#,##0</c:formatCode>
                <c:ptCount val="25"/>
                <c:pt idx="0">
                  <c:v>0</c:v>
                </c:pt>
                <c:pt idx="1">
                  <c:v>7700</c:v>
                </c:pt>
                <c:pt idx="2">
                  <c:v>-12400</c:v>
                </c:pt>
                <c:pt idx="3">
                  <c:v>-1300</c:v>
                </c:pt>
                <c:pt idx="4">
                  <c:v>21700</c:v>
                </c:pt>
                <c:pt idx="5">
                  <c:v>22600</c:v>
                </c:pt>
                <c:pt idx="6">
                  <c:v>22600</c:v>
                </c:pt>
                <c:pt idx="7">
                  <c:v>2300</c:v>
                </c:pt>
                <c:pt idx="8">
                  <c:v>17100</c:v>
                </c:pt>
                <c:pt idx="9">
                  <c:v>38900</c:v>
                </c:pt>
                <c:pt idx="10">
                  <c:v>13600</c:v>
                </c:pt>
                <c:pt idx="11">
                  <c:v>10900</c:v>
                </c:pt>
                <c:pt idx="12">
                  <c:v>28100</c:v>
                </c:pt>
                <c:pt idx="13">
                  <c:v>6800</c:v>
                </c:pt>
                <c:pt idx="14">
                  <c:v>18500</c:v>
                </c:pt>
                <c:pt idx="15">
                  <c:v>3000</c:v>
                </c:pt>
                <c:pt idx="16">
                  <c:v>28000</c:v>
                </c:pt>
                <c:pt idx="17">
                  <c:v>9000</c:v>
                </c:pt>
                <c:pt idx="18">
                  <c:v>17600</c:v>
                </c:pt>
                <c:pt idx="19">
                  <c:v>-1200</c:v>
                </c:pt>
                <c:pt idx="20">
                  <c:v>5000</c:v>
                </c:pt>
                <c:pt idx="21">
                  <c:v>10200</c:v>
                </c:pt>
                <c:pt idx="22">
                  <c:v>21700</c:v>
                </c:pt>
                <c:pt idx="23">
                  <c:v>7900</c:v>
                </c:pt>
                <c:pt idx="24">
                  <c:v>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0-48CE-AF82-F635B065A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13344"/>
        <c:axId val="157152000"/>
      </c:barChart>
      <c:lineChart>
        <c:grouping val="standard"/>
        <c:varyColors val="0"/>
        <c:ser>
          <c:idx val="1"/>
          <c:order val="1"/>
          <c:tx>
            <c:v>3-month average</c:v>
          </c:tx>
          <c:marker>
            <c:symbol val="none"/>
          </c:marker>
          <c:val>
            <c:numRef>
              <c:f>'Employment change'!$C$112:$C$136</c:f>
              <c:numCache>
                <c:formatCode>#,##0</c:formatCode>
                <c:ptCount val="25"/>
                <c:pt idx="0">
                  <c:v>15033.333333333334</c:v>
                </c:pt>
                <c:pt idx="1">
                  <c:v>7266.666666666667</c:v>
                </c:pt>
                <c:pt idx="2">
                  <c:v>-1566.6666666666667</c:v>
                </c:pt>
                <c:pt idx="3">
                  <c:v>-2000</c:v>
                </c:pt>
                <c:pt idx="4">
                  <c:v>2666.6666666666665</c:v>
                </c:pt>
                <c:pt idx="5">
                  <c:v>14333.333333333334</c:v>
                </c:pt>
                <c:pt idx="6">
                  <c:v>22300</c:v>
                </c:pt>
                <c:pt idx="7">
                  <c:v>15833.333333333334</c:v>
                </c:pt>
                <c:pt idx="8">
                  <c:v>14000</c:v>
                </c:pt>
                <c:pt idx="9">
                  <c:v>19433.333333333332</c:v>
                </c:pt>
                <c:pt idx="10">
                  <c:v>23200</c:v>
                </c:pt>
                <c:pt idx="11">
                  <c:v>21133.333333333332</c:v>
                </c:pt>
                <c:pt idx="12">
                  <c:v>17533.333333333332</c:v>
                </c:pt>
                <c:pt idx="13">
                  <c:v>15266.666666666666</c:v>
                </c:pt>
                <c:pt idx="14">
                  <c:v>17800</c:v>
                </c:pt>
                <c:pt idx="15">
                  <c:v>9433.3333333333339</c:v>
                </c:pt>
                <c:pt idx="16">
                  <c:v>16500</c:v>
                </c:pt>
                <c:pt idx="17">
                  <c:v>13333.333333333334</c:v>
                </c:pt>
                <c:pt idx="18">
                  <c:v>18200</c:v>
                </c:pt>
                <c:pt idx="19">
                  <c:v>8466.6666666666661</c:v>
                </c:pt>
                <c:pt idx="20">
                  <c:v>7133.333333333333</c:v>
                </c:pt>
                <c:pt idx="21">
                  <c:v>4666.666666666667</c:v>
                </c:pt>
                <c:pt idx="22">
                  <c:v>12300</c:v>
                </c:pt>
                <c:pt idx="23">
                  <c:v>13266.666666666666</c:v>
                </c:pt>
                <c:pt idx="24">
                  <c:v>11666.666666666666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F-46F9-A20C-5C5D44BB2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13344"/>
        <c:axId val="157152000"/>
      </c:lineChart>
      <c:catAx>
        <c:axId val="157113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7152000"/>
        <c:crosses val="autoZero"/>
        <c:auto val="0"/>
        <c:lblAlgn val="ctr"/>
        <c:lblOffset val="100"/>
        <c:noMultiLvlLbl val="0"/>
      </c:catAx>
      <c:valAx>
        <c:axId val="157152000"/>
        <c:scaling>
          <c:orientation val="minMax"/>
          <c:max val="60000"/>
        </c:scaling>
        <c:delete val="0"/>
        <c:axPos val="l"/>
        <c:majorGridlines>
          <c:spPr>
            <a:ln w="952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in employment</a:t>
                </a:r>
              </a:p>
            </c:rich>
          </c:tx>
          <c:layout>
            <c:manualLayout>
              <c:xMode val="edge"/>
              <c:yMode val="edge"/>
              <c:x val="1.5426509186351708E-3"/>
              <c:y val="0.242274715660542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 w="9525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en-US"/>
          </a:p>
        </c:txPr>
        <c:crossAx val="157113344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48249343832021"/>
          <c:y val="0.8011563137941089"/>
          <c:w val="0.6042819335083115"/>
          <c:h val="8.9613589967920682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42360971265127"/>
          <c:y val="3.0379848352289296E-2"/>
          <c:w val="0.7158311926665587"/>
          <c:h val="0.86427347623213768"/>
        </c:manualLayout>
      </c:layout>
      <c:lineChart>
        <c:grouping val="standard"/>
        <c:varyColors val="0"/>
        <c:ser>
          <c:idx val="2"/>
          <c:order val="1"/>
          <c:tx>
            <c:strRef>
              <c:f>'Empl. and unempl., sa'!$B$6</c:f>
              <c:strCache>
                <c:ptCount val="1"/>
                <c:pt idx="0">
                  <c:v> Nonfarm employment </c:v>
                </c:pt>
              </c:strCache>
            </c:strRef>
          </c:tx>
          <c:spPr>
            <a:ln w="28575">
              <a:solidFill>
                <a:srgbClr val="0D3455"/>
              </a:solidFill>
            </a:ln>
          </c:spPr>
          <c:marker>
            <c:symbol val="none"/>
          </c:marker>
          <c:cat>
            <c:numRef>
              <c:f>'Empl. and unempl., sa'!$A$88:$A$136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'Empl. and unempl., sa'!$B$88:$B$136</c:f>
              <c:numCache>
                <c:formatCode>#,##0</c:formatCode>
                <c:ptCount val="49"/>
                <c:pt idx="0">
                  <c:v>3418900</c:v>
                </c:pt>
                <c:pt idx="1">
                  <c:v>3425900</c:v>
                </c:pt>
                <c:pt idx="2">
                  <c:v>3429100</c:v>
                </c:pt>
                <c:pt idx="3">
                  <c:v>3439900</c:v>
                </c:pt>
                <c:pt idx="4">
                  <c:v>3418200</c:v>
                </c:pt>
                <c:pt idx="5">
                  <c:v>3442100</c:v>
                </c:pt>
                <c:pt idx="6">
                  <c:v>3452400</c:v>
                </c:pt>
                <c:pt idx="7">
                  <c:v>3462400</c:v>
                </c:pt>
                <c:pt idx="8">
                  <c:v>3469500</c:v>
                </c:pt>
                <c:pt idx="9">
                  <c:v>3480800</c:v>
                </c:pt>
                <c:pt idx="10">
                  <c:v>3488400</c:v>
                </c:pt>
                <c:pt idx="11">
                  <c:v>3483500</c:v>
                </c:pt>
                <c:pt idx="12">
                  <c:v>3482300</c:v>
                </c:pt>
                <c:pt idx="13">
                  <c:v>3490000</c:v>
                </c:pt>
                <c:pt idx="14">
                  <c:v>3503700</c:v>
                </c:pt>
                <c:pt idx="15">
                  <c:v>3508400</c:v>
                </c:pt>
                <c:pt idx="16">
                  <c:v>3514000</c:v>
                </c:pt>
                <c:pt idx="17">
                  <c:v>3490900</c:v>
                </c:pt>
                <c:pt idx="18">
                  <c:v>3097600</c:v>
                </c:pt>
                <c:pt idx="19">
                  <c:v>3082700</c:v>
                </c:pt>
                <c:pt idx="20">
                  <c:v>3166600</c:v>
                </c:pt>
                <c:pt idx="21">
                  <c:v>3218200</c:v>
                </c:pt>
                <c:pt idx="22">
                  <c:v>3249200</c:v>
                </c:pt>
                <c:pt idx="23">
                  <c:v>3263300</c:v>
                </c:pt>
                <c:pt idx="24">
                  <c:v>3263300</c:v>
                </c:pt>
                <c:pt idx="25">
                  <c:v>3271000</c:v>
                </c:pt>
                <c:pt idx="26">
                  <c:v>3258600</c:v>
                </c:pt>
                <c:pt idx="27">
                  <c:v>3257300</c:v>
                </c:pt>
                <c:pt idx="28">
                  <c:v>3279000</c:v>
                </c:pt>
                <c:pt idx="29">
                  <c:v>3301600</c:v>
                </c:pt>
                <c:pt idx="30">
                  <c:v>3324200</c:v>
                </c:pt>
                <c:pt idx="31">
                  <c:v>3326500</c:v>
                </c:pt>
                <c:pt idx="32">
                  <c:v>3343600</c:v>
                </c:pt>
                <c:pt idx="33">
                  <c:v>3382500</c:v>
                </c:pt>
                <c:pt idx="34">
                  <c:v>3396100</c:v>
                </c:pt>
                <c:pt idx="35">
                  <c:v>3407000</c:v>
                </c:pt>
                <c:pt idx="36">
                  <c:v>3435100</c:v>
                </c:pt>
                <c:pt idx="37">
                  <c:v>3441900</c:v>
                </c:pt>
                <c:pt idx="38">
                  <c:v>3460400</c:v>
                </c:pt>
                <c:pt idx="39">
                  <c:v>3463400</c:v>
                </c:pt>
                <c:pt idx="40">
                  <c:v>3491400</c:v>
                </c:pt>
                <c:pt idx="41">
                  <c:v>3500400</c:v>
                </c:pt>
                <c:pt idx="42">
                  <c:v>3518000</c:v>
                </c:pt>
                <c:pt idx="43">
                  <c:v>3516800</c:v>
                </c:pt>
                <c:pt idx="44">
                  <c:v>3521800</c:v>
                </c:pt>
                <c:pt idx="45">
                  <c:v>3532000</c:v>
                </c:pt>
                <c:pt idx="46">
                  <c:v>3553700</c:v>
                </c:pt>
                <c:pt idx="47">
                  <c:v>3561600</c:v>
                </c:pt>
                <c:pt idx="48">
                  <c:v>3567000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02432"/>
        <c:axId val="156812416"/>
      </c:lineChart>
      <c:lineChart>
        <c:grouping val="standard"/>
        <c:varyColors val="0"/>
        <c:ser>
          <c:idx val="1"/>
          <c:order val="0"/>
          <c:tx>
            <c:strRef>
              <c:f>'Empl. and unempl., sa'!$C$6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>
              <a:solidFill>
                <a:srgbClr val="A24600"/>
              </a:solidFill>
              <a:prstDash val="solid"/>
            </a:ln>
          </c:spPr>
          <c:marker>
            <c:symbol val="none"/>
          </c:marker>
          <c:cat>
            <c:numRef>
              <c:f>'Empl. and unempl., sa'!$A$88:$A$136</c:f>
              <c:numCache>
                <c:formatCode>mmm\-yy</c:formatCode>
                <c:ptCount val="49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  <c:pt idx="13">
                  <c:v>43770</c:v>
                </c:pt>
                <c:pt idx="14">
                  <c:v>43800</c:v>
                </c:pt>
                <c:pt idx="15">
                  <c:v>43831</c:v>
                </c:pt>
                <c:pt idx="16">
                  <c:v>43862</c:v>
                </c:pt>
                <c:pt idx="17">
                  <c:v>43891</c:v>
                </c:pt>
                <c:pt idx="18">
                  <c:v>43922</c:v>
                </c:pt>
                <c:pt idx="19">
                  <c:v>43952</c:v>
                </c:pt>
                <c:pt idx="20">
                  <c:v>43983</c:v>
                </c:pt>
                <c:pt idx="21">
                  <c:v>44013</c:v>
                </c:pt>
                <c:pt idx="22">
                  <c:v>44044</c:v>
                </c:pt>
                <c:pt idx="23">
                  <c:v>44075</c:v>
                </c:pt>
                <c:pt idx="24">
                  <c:v>44105</c:v>
                </c:pt>
                <c:pt idx="25">
                  <c:v>44136</c:v>
                </c:pt>
                <c:pt idx="26">
                  <c:v>44166</c:v>
                </c:pt>
                <c:pt idx="27">
                  <c:v>44197</c:v>
                </c:pt>
                <c:pt idx="28">
                  <c:v>44228</c:v>
                </c:pt>
                <c:pt idx="29">
                  <c:v>44256</c:v>
                </c:pt>
                <c:pt idx="30">
                  <c:v>44287</c:v>
                </c:pt>
                <c:pt idx="31">
                  <c:v>44317</c:v>
                </c:pt>
                <c:pt idx="32">
                  <c:v>44348</c:v>
                </c:pt>
                <c:pt idx="33">
                  <c:v>44378</c:v>
                </c:pt>
                <c:pt idx="34">
                  <c:v>44409</c:v>
                </c:pt>
                <c:pt idx="35">
                  <c:v>44440</c:v>
                </c:pt>
                <c:pt idx="36">
                  <c:v>44470</c:v>
                </c:pt>
                <c:pt idx="37">
                  <c:v>44501</c:v>
                </c:pt>
                <c:pt idx="38">
                  <c:v>44531</c:v>
                </c:pt>
                <c:pt idx="39">
                  <c:v>44562</c:v>
                </c:pt>
                <c:pt idx="40">
                  <c:v>44593</c:v>
                </c:pt>
                <c:pt idx="41">
                  <c:v>44621</c:v>
                </c:pt>
                <c:pt idx="42">
                  <c:v>44652</c:v>
                </c:pt>
                <c:pt idx="43">
                  <c:v>44682</c:v>
                </c:pt>
                <c:pt idx="44">
                  <c:v>44713</c:v>
                </c:pt>
                <c:pt idx="45">
                  <c:v>44743</c:v>
                </c:pt>
                <c:pt idx="46">
                  <c:v>44774</c:v>
                </c:pt>
                <c:pt idx="47">
                  <c:v>44805</c:v>
                </c:pt>
                <c:pt idx="48">
                  <c:v>44835</c:v>
                </c:pt>
              </c:numCache>
            </c:numRef>
          </c:cat>
          <c:val>
            <c:numRef>
              <c:f>'Empl. and unempl., sa'!$C$88:$C$136</c:f>
              <c:numCache>
                <c:formatCode>0.0%</c:formatCode>
                <c:ptCount val="49"/>
                <c:pt idx="0">
                  <c:v>4.4999999999999998E-2</c:v>
                </c:pt>
                <c:pt idx="1">
                  <c:v>4.5999999999999999E-2</c:v>
                </c:pt>
                <c:pt idx="2">
                  <c:v>4.5999999999999999E-2</c:v>
                </c:pt>
                <c:pt idx="3">
                  <c:v>4.7E-2</c:v>
                </c:pt>
                <c:pt idx="4">
                  <c:v>4.5999999999999999E-2</c:v>
                </c:pt>
                <c:pt idx="5">
                  <c:v>4.5999999999999999E-2</c:v>
                </c:pt>
                <c:pt idx="6">
                  <c:v>4.4999999999999998E-2</c:v>
                </c:pt>
                <c:pt idx="7">
                  <c:v>4.2999999999999997E-2</c:v>
                </c:pt>
                <c:pt idx="8">
                  <c:v>4.2999999999999997E-2</c:v>
                </c:pt>
                <c:pt idx="9">
                  <c:v>4.2000000000000003E-2</c:v>
                </c:pt>
                <c:pt idx="10">
                  <c:v>4.2000000000000003E-2</c:v>
                </c:pt>
                <c:pt idx="11">
                  <c:v>4.2000000000000003E-2</c:v>
                </c:pt>
                <c:pt idx="12">
                  <c:v>4.1000000000000002E-2</c:v>
                </c:pt>
                <c:pt idx="13">
                  <c:v>0.04</c:v>
                </c:pt>
                <c:pt idx="14">
                  <c:v>3.9E-2</c:v>
                </c:pt>
                <c:pt idx="15">
                  <c:v>3.9E-2</c:v>
                </c:pt>
                <c:pt idx="16">
                  <c:v>3.9E-2</c:v>
                </c:pt>
                <c:pt idx="17">
                  <c:v>5.2999999999999999E-2</c:v>
                </c:pt>
                <c:pt idx="18">
                  <c:v>0.16800000000000001</c:v>
                </c:pt>
                <c:pt idx="19">
                  <c:v>0.13200000000000001</c:v>
                </c:pt>
                <c:pt idx="20">
                  <c:v>0.114</c:v>
                </c:pt>
                <c:pt idx="21">
                  <c:v>0.10199999999999999</c:v>
                </c:pt>
                <c:pt idx="22">
                  <c:v>8.6999999999999994E-2</c:v>
                </c:pt>
                <c:pt idx="23">
                  <c:v>7.9000000000000001E-2</c:v>
                </c:pt>
                <c:pt idx="24">
                  <c:v>7.0999999999999994E-2</c:v>
                </c:pt>
                <c:pt idx="25">
                  <c:v>6.7000000000000004E-2</c:v>
                </c:pt>
                <c:pt idx="26">
                  <c:v>6.5000000000000002E-2</c:v>
                </c:pt>
                <c:pt idx="27">
                  <c:v>6.3E-2</c:v>
                </c:pt>
                <c:pt idx="28">
                  <c:v>6.0999999999999999E-2</c:v>
                </c:pt>
                <c:pt idx="29">
                  <c:v>5.8000000000000003E-2</c:v>
                </c:pt>
                <c:pt idx="30">
                  <c:v>5.7000000000000002E-2</c:v>
                </c:pt>
                <c:pt idx="31">
                  <c:v>5.5E-2</c:v>
                </c:pt>
                <c:pt idx="32">
                  <c:v>5.3999999999999999E-2</c:v>
                </c:pt>
                <c:pt idx="33">
                  <c:v>5.1999999999999998E-2</c:v>
                </c:pt>
                <c:pt idx="34">
                  <c:v>0.05</c:v>
                </c:pt>
                <c:pt idx="35">
                  <c:v>4.8000000000000001E-2</c:v>
                </c:pt>
                <c:pt idx="36">
                  <c:v>4.5999999999999999E-2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4.3999999999999997E-2</c:v>
                </c:pt>
                <c:pt idx="40">
                  <c:v>4.2999999999999997E-2</c:v>
                </c:pt>
                <c:pt idx="41">
                  <c:v>4.1000000000000002E-2</c:v>
                </c:pt>
                <c:pt idx="42">
                  <c:v>4.1000000000000002E-2</c:v>
                </c:pt>
                <c:pt idx="43">
                  <c:v>3.9E-2</c:v>
                </c:pt>
                <c:pt idx="44">
                  <c:v>3.7999999999999999E-2</c:v>
                </c:pt>
                <c:pt idx="45">
                  <c:v>3.6999999999999998E-2</c:v>
                </c:pt>
                <c:pt idx="46">
                  <c:v>3.6999999999999998E-2</c:v>
                </c:pt>
                <c:pt idx="47">
                  <c:v>3.6999999999999998E-2</c:v>
                </c:pt>
                <c:pt idx="48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F-499A-9B0E-38BB6AE9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14336"/>
        <c:axId val="156816128"/>
      </c:lineChart>
      <c:dateAx>
        <c:axId val="156802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156812416"/>
        <c:crosses val="autoZero"/>
        <c:auto val="1"/>
        <c:lblOffset val="100"/>
        <c:baseTimeUnit val="months"/>
        <c:majorUnit val="6"/>
        <c:majorTimeUnit val="months"/>
        <c:minorUnit val="4"/>
        <c:minorTimeUnit val="days"/>
      </c:dateAx>
      <c:valAx>
        <c:axId val="156812416"/>
        <c:scaling>
          <c:orientation val="minMax"/>
          <c:min val="2600000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D3455"/>
                    </a:solidFill>
                  </a:defRPr>
                </a:pPr>
                <a:r>
                  <a:rPr lang="en-US">
                    <a:solidFill>
                      <a:srgbClr val="0D3455"/>
                    </a:solidFill>
                  </a:rPr>
                  <a:t>Nonfarm employment</a:t>
                </a:r>
              </a:p>
            </c:rich>
          </c:tx>
          <c:layout>
            <c:manualLayout>
              <c:xMode val="edge"/>
              <c:yMode val="edge"/>
              <c:x val="3.6068207820176323E-4"/>
              <c:y val="0.262885316418780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solidFill>
                  <a:srgbClr val="0D3455"/>
                </a:solidFill>
              </a:defRPr>
            </a:pPr>
            <a:endParaRPr lang="en-US"/>
          </a:p>
        </c:txPr>
        <c:crossAx val="156802432"/>
        <c:crosses val="autoZero"/>
        <c:crossBetween val="between"/>
      </c:valAx>
      <c:dateAx>
        <c:axId val="1568143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56816128"/>
        <c:crosses val="autoZero"/>
        <c:auto val="1"/>
        <c:lblOffset val="100"/>
        <c:baseTimeUnit val="days"/>
      </c:dateAx>
      <c:valAx>
        <c:axId val="15681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A24600"/>
                    </a:solidFill>
                  </a:defRPr>
                </a:pPr>
                <a:r>
                  <a:rPr lang="en-US">
                    <a:solidFill>
                      <a:srgbClr val="A24600"/>
                    </a:solidFill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0.95979162460461676"/>
              <c:y val="0.2765055409740448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>
                <a:solidFill>
                  <a:srgbClr val="A24600"/>
                </a:solidFill>
              </a:defRPr>
            </a:pPr>
            <a:endParaRPr lang="en-US"/>
          </a:p>
        </c:txPr>
        <c:crossAx val="156814336"/>
        <c:crosses val="max"/>
        <c:crossBetween val="between"/>
      </c:valAx>
      <c:spPr>
        <a:noFill/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3632478632479"/>
          <c:y val="0.78698782443861204"/>
          <c:w val="0.58707264957264971"/>
          <c:h val="7.9683945756780408E-2"/>
        </c:manualLayout>
      </c:layout>
      <c:overlay val="0"/>
      <c:spPr>
        <a:noFill/>
        <a:ln>
          <a:noFill/>
        </a:ln>
      </c:spPr>
      <c:txPr>
        <a:bodyPr/>
        <a:lstStyle/>
        <a:p>
          <a:pPr rtl="0"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779717177565E-2"/>
          <c:y val="5.4320866141732288E-2"/>
          <c:w val="0.84433420441698859"/>
          <c:h val="0.7990875076785614"/>
        </c:manualLayout>
      </c:layout>
      <c:lineChart>
        <c:grouping val="standard"/>
        <c:varyColors val="0"/>
        <c:ser>
          <c:idx val="0"/>
          <c:order val="0"/>
          <c:tx>
            <c:strRef>
              <c:f>'U6-Alt Measures '!$I$5</c:f>
              <c:strCache>
                <c:ptCount val="1"/>
                <c:pt idx="0">
                  <c:v>WA</c:v>
                </c:pt>
              </c:strCache>
            </c:strRef>
          </c:tx>
          <c:spPr>
            <a:ln w="28575" cap="rnd">
              <a:solidFill>
                <a:srgbClr val="A24600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'!$H$6:$H$36</c:f>
              <c:strCache>
                <c:ptCount val="31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Annual</c:v>
                </c:pt>
                <c:pt idx="28">
                  <c:v>2022 Q1</c:v>
                </c:pt>
                <c:pt idx="29">
                  <c:v>2022 Q2</c:v>
                </c:pt>
                <c:pt idx="30">
                  <c:v>2022 Q3</c:v>
                </c:pt>
              </c:strCache>
            </c:strRef>
          </c:cat>
          <c:val>
            <c:numRef>
              <c:f>'U6-Alt Measures '!$I$6:$I$36</c:f>
              <c:numCache>
                <c:formatCode>0.0%</c:formatCode>
                <c:ptCount val="31"/>
                <c:pt idx="0">
                  <c:v>0.14699999999999999</c:v>
                </c:pt>
                <c:pt idx="1">
                  <c:v>0.18099999999999999</c:v>
                </c:pt>
                <c:pt idx="2">
                  <c:v>0.185</c:v>
                </c:pt>
                <c:pt idx="3">
                  <c:v>0.17100000000000001</c:v>
                </c:pt>
                <c:pt idx="4">
                  <c:v>0.14799999999999999</c:v>
                </c:pt>
                <c:pt idx="5">
                  <c:v>0.124</c:v>
                </c:pt>
                <c:pt idx="6">
                  <c:v>0.114</c:v>
                </c:pt>
                <c:pt idx="7">
                  <c:v>0.107</c:v>
                </c:pt>
                <c:pt idx="8">
                  <c:v>0.1</c:v>
                </c:pt>
                <c:pt idx="9">
                  <c:v>9.7000000000000003E-2</c:v>
                </c:pt>
                <c:pt idx="10">
                  <c:v>9.4E-2</c:v>
                </c:pt>
                <c:pt idx="11">
                  <c:v>9.1999999999999998E-2</c:v>
                </c:pt>
                <c:pt idx="12">
                  <c:v>0.09</c:v>
                </c:pt>
                <c:pt idx="13">
                  <c:v>8.8999999999999996E-2</c:v>
                </c:pt>
                <c:pt idx="14">
                  <c:v>8.4000000000000005E-2</c:v>
                </c:pt>
                <c:pt idx="15">
                  <c:v>8.4000000000000005E-2</c:v>
                </c:pt>
                <c:pt idx="16">
                  <c:v>8.1000000000000003E-2</c:v>
                </c:pt>
                <c:pt idx="17">
                  <c:v>7.8E-2</c:v>
                </c:pt>
                <c:pt idx="18">
                  <c:v>8.1000000000000003E-2</c:v>
                </c:pt>
                <c:pt idx="19">
                  <c:v>7.5999999999999998E-2</c:v>
                </c:pt>
                <c:pt idx="20">
                  <c:v>7.6999999999999999E-2</c:v>
                </c:pt>
                <c:pt idx="21">
                  <c:v>0.109</c:v>
                </c:pt>
                <c:pt idx="22">
                  <c:v>0.13</c:v>
                </c:pt>
                <c:pt idx="23">
                  <c:v>0.14799999999999999</c:v>
                </c:pt>
                <c:pt idx="24">
                  <c:v>0.158</c:v>
                </c:pt>
                <c:pt idx="25">
                  <c:v>0.13500000000000001</c:v>
                </c:pt>
                <c:pt idx="26">
                  <c:v>0.11700000000000001</c:v>
                </c:pt>
                <c:pt idx="27">
                  <c:v>0.10100000000000001</c:v>
                </c:pt>
                <c:pt idx="28">
                  <c:v>9.0999999999999998E-2</c:v>
                </c:pt>
                <c:pt idx="29">
                  <c:v>8.1000000000000003E-2</c:v>
                </c:pt>
                <c:pt idx="30">
                  <c:v>7.6999999999999999E-2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A-48C0-B9C6-00C7B56C5929}"/>
            </c:ext>
          </c:extLst>
        </c:ser>
        <c:ser>
          <c:idx val="1"/>
          <c:order val="1"/>
          <c:tx>
            <c:strRef>
              <c:f>'U6-Alt Measures '!$J$5</c:f>
              <c:strCache>
                <c:ptCount val="1"/>
                <c:pt idx="0">
                  <c:v>U.S.</c:v>
                </c:pt>
              </c:strCache>
            </c:strRef>
          </c:tx>
          <c:spPr>
            <a:ln w="28575" cap="rnd">
              <a:solidFill>
                <a:srgbClr val="0D3455"/>
              </a:solidFill>
              <a:round/>
            </a:ln>
            <a:effectLst/>
          </c:spPr>
          <c:marker>
            <c:symbol val="none"/>
          </c:marker>
          <c:cat>
            <c:strRef>
              <c:f>'U6-Alt Measures '!$H$6:$H$36</c:f>
              <c:strCache>
                <c:ptCount val="31"/>
                <c:pt idx="0">
                  <c:v>2009 Q3</c:v>
                </c:pt>
                <c:pt idx="1">
                  <c:v>2010 Q3</c:v>
                </c:pt>
                <c:pt idx="2">
                  <c:v>2011 Q3</c:v>
                </c:pt>
                <c:pt idx="3">
                  <c:v>2012 Q3</c:v>
                </c:pt>
                <c:pt idx="4">
                  <c:v>2013 Q3</c:v>
                </c:pt>
                <c:pt idx="5">
                  <c:v>2014 Q3</c:v>
                </c:pt>
                <c:pt idx="6">
                  <c:v>2015 Q3</c:v>
                </c:pt>
                <c:pt idx="7">
                  <c:v>2016 Q3</c:v>
                </c:pt>
                <c:pt idx="8">
                  <c:v>2017 Q1</c:v>
                </c:pt>
                <c:pt idx="9">
                  <c:v>2017 Q2</c:v>
                </c:pt>
                <c:pt idx="10">
                  <c:v>2017 Q3</c:v>
                </c:pt>
                <c:pt idx="11">
                  <c:v>2017 Annual</c:v>
                </c:pt>
                <c:pt idx="12">
                  <c:v>2018 Q1</c:v>
                </c:pt>
                <c:pt idx="13">
                  <c:v>2018 Q2</c:v>
                </c:pt>
                <c:pt idx="14">
                  <c:v>2018 Q3</c:v>
                </c:pt>
                <c:pt idx="15">
                  <c:v>2018 Annual</c:v>
                </c:pt>
                <c:pt idx="16">
                  <c:v>2019 Q1</c:v>
                </c:pt>
                <c:pt idx="17">
                  <c:v>2019 Q2</c:v>
                </c:pt>
                <c:pt idx="18">
                  <c:v>2019 Q3</c:v>
                </c:pt>
                <c:pt idx="19">
                  <c:v>2019 Annual</c:v>
                </c:pt>
                <c:pt idx="20">
                  <c:v>2020 Q1</c:v>
                </c:pt>
                <c:pt idx="21">
                  <c:v>2020 Q2</c:v>
                </c:pt>
                <c:pt idx="22">
                  <c:v>2020 Q3</c:v>
                </c:pt>
                <c:pt idx="23">
                  <c:v>2020 Annual</c:v>
                </c:pt>
                <c:pt idx="24">
                  <c:v>2021 Q1</c:v>
                </c:pt>
                <c:pt idx="25">
                  <c:v>2021 Q2</c:v>
                </c:pt>
                <c:pt idx="26">
                  <c:v>2021 Q3</c:v>
                </c:pt>
                <c:pt idx="27">
                  <c:v>2021 Annual</c:v>
                </c:pt>
                <c:pt idx="28">
                  <c:v>2022 Q1</c:v>
                </c:pt>
                <c:pt idx="29">
                  <c:v>2022 Q2</c:v>
                </c:pt>
                <c:pt idx="30">
                  <c:v>2022 Q3</c:v>
                </c:pt>
              </c:strCache>
            </c:strRef>
          </c:cat>
          <c:val>
            <c:numRef>
              <c:f>'U6-Alt Measures '!$J$6:$J$36</c:f>
              <c:numCache>
                <c:formatCode>0.0%</c:formatCode>
                <c:ptCount val="31"/>
                <c:pt idx="0">
                  <c:v>0.152</c:v>
                </c:pt>
                <c:pt idx="1">
                  <c:v>0.16800000000000001</c:v>
                </c:pt>
                <c:pt idx="2">
                  <c:v>0.16200000000000001</c:v>
                </c:pt>
                <c:pt idx="3">
                  <c:v>0.15</c:v>
                </c:pt>
                <c:pt idx="4">
                  <c:v>0.14099999999999999</c:v>
                </c:pt>
                <c:pt idx="5">
                  <c:v>0.125</c:v>
                </c:pt>
                <c:pt idx="6">
                  <c:v>0.108</c:v>
                </c:pt>
                <c:pt idx="7">
                  <c:v>9.8000000000000004E-2</c:v>
                </c:pt>
                <c:pt idx="8">
                  <c:v>9.5000000000000001E-2</c:v>
                </c:pt>
                <c:pt idx="9">
                  <c:v>9.1999999999999998E-2</c:v>
                </c:pt>
                <c:pt idx="10">
                  <c:v>8.8999999999999996E-2</c:v>
                </c:pt>
                <c:pt idx="11">
                  <c:v>8.5000000000000006E-2</c:v>
                </c:pt>
                <c:pt idx="12">
                  <c:v>8.3000000000000004E-2</c:v>
                </c:pt>
                <c:pt idx="13">
                  <c:v>8.1000000000000003E-2</c:v>
                </c:pt>
                <c:pt idx="14">
                  <c:v>7.8E-2</c:v>
                </c:pt>
                <c:pt idx="15">
                  <c:v>7.6999999999999999E-2</c:v>
                </c:pt>
                <c:pt idx="16">
                  <c:v>7.5999999999999998E-2</c:v>
                </c:pt>
                <c:pt idx="17">
                  <c:v>7.3999999999999996E-2</c:v>
                </c:pt>
                <c:pt idx="18">
                  <c:v>7.2999999999999995E-2</c:v>
                </c:pt>
                <c:pt idx="19">
                  <c:v>7.1999999999999995E-2</c:v>
                </c:pt>
                <c:pt idx="20">
                  <c:v>7.1999999999999995E-2</c:v>
                </c:pt>
                <c:pt idx="21">
                  <c:v>0.104</c:v>
                </c:pt>
                <c:pt idx="22">
                  <c:v>0.123</c:v>
                </c:pt>
                <c:pt idx="23">
                  <c:v>0.13600000000000001</c:v>
                </c:pt>
                <c:pt idx="24">
                  <c:v>0.14499999999999999</c:v>
                </c:pt>
                <c:pt idx="25">
                  <c:v>0.11899999999999999</c:v>
                </c:pt>
                <c:pt idx="26">
                  <c:v>0.104</c:v>
                </c:pt>
                <c:pt idx="27">
                  <c:v>9.4E-2</c:v>
                </c:pt>
                <c:pt idx="28">
                  <c:v>8.4000000000000005E-2</c:v>
                </c:pt>
                <c:pt idx="29">
                  <c:v>7.5999999999999998E-2</c:v>
                </c:pt>
                <c:pt idx="30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A-48C0-B9C6-00C7B56C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765632"/>
        <c:axId val="157767168"/>
      </c:lineChart>
      <c:catAx>
        <c:axId val="15776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5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7168"/>
        <c:crosses val="autoZero"/>
        <c:auto val="1"/>
        <c:lblAlgn val="ctr"/>
        <c:lblOffset val="100"/>
        <c:tickLblSkip val="2"/>
        <c:noMultiLvlLbl val="0"/>
      </c:catAx>
      <c:valAx>
        <c:axId val="157767168"/>
        <c:scaling>
          <c:orientation val="minMax"/>
          <c:max val="0.2"/>
          <c:min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Unemployment rate</a:t>
                </a:r>
              </a:p>
            </c:rich>
          </c:tx>
          <c:layout>
            <c:manualLayout>
              <c:xMode val="edge"/>
              <c:yMode val="edge"/>
              <c:x val="9.8276830875753231E-4"/>
              <c:y val="0.25370860557323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7765632"/>
        <c:crossesAt val="1"/>
        <c:crossBetween val="between"/>
        <c:majorUnit val="2.0000000000000004E-2"/>
        <c:minorUnit val="2.0000000000000004E-2"/>
      </c:valAx>
      <c:spPr>
        <a:noFill/>
        <a:ln w="952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08047349378473"/>
          <c:y val="0.77369929822601957"/>
          <c:w val="0.21526445049040274"/>
          <c:h val="5.6524636548091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5</xdr:row>
      <xdr:rowOff>0</xdr:rowOff>
    </xdr:from>
    <xdr:to>
      <xdr:col>11</xdr:col>
      <xdr:colOff>571501</xdr:colOff>
      <xdr:row>21</xdr:row>
      <xdr:rowOff>85725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334816</xdr:colOff>
      <xdr:row>5</xdr:row>
      <xdr:rowOff>101601</xdr:rowOff>
    </xdr:from>
    <xdr:to>
      <xdr:col>13</xdr:col>
      <xdr:colOff>115741</xdr:colOff>
      <xdr:row>21</xdr:row>
      <xdr:rowOff>53976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0.40219</cdr:x>
      <cdr:y>0.56525</cdr:y>
    </cdr:from>
    <cdr:to>
      <cdr:x>0.54482</cdr:x>
      <cdr:y>0.88601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1A1C60-05DA-4F17-961A-88E986198C92}"/>
            </a:ext>
          </a:extLst>
        </cdr:cNvPr>
        <cdr:cNvSpPr txBox="1"/>
      </cdr:nvSpPr>
      <cdr:spPr>
        <a:xfrm xmlns:a="http://schemas.openxmlformats.org/drawingml/2006/main">
          <a:off x="2059134" y="1600199"/>
          <a:ext cx="730250" cy="908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000" b="1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400048</xdr:colOff>
      <xdr:row>6</xdr:row>
      <xdr:rowOff>114299</xdr:rowOff>
    </xdr:from>
    <xdr:to>
      <xdr:col>10</xdr:col>
      <xdr:colOff>773428</xdr:colOff>
      <xdr:row>23</xdr:row>
      <xdr:rowOff>104774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371474</xdr:colOff>
      <xdr:row>1</xdr:row>
      <xdr:rowOff>19050</xdr:rowOff>
    </xdr:from>
    <xdr:to>
      <xdr:col>21</xdr:col>
      <xdr:colOff>584200</xdr:colOff>
      <xdr:row>22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APChart"/>
      <sheetName val="Constr 7-17"/>
      <sheetName val="Ch 1_Sl 4"/>
      <sheetName val="Ch 2_Sl 5"/>
      <sheetName val="Ch 3_Sl 6"/>
      <sheetName val="Ch 4_Sl 7"/>
      <sheetName val="Ch 5_Sl 8"/>
      <sheetName val="Ch 6_Sl 9"/>
      <sheetName val="Ch 7_Sl 10"/>
      <sheetName val="Ch 8_Sl 11"/>
      <sheetName val="Ch 9_Sl 12"/>
      <sheetName val="Ch 10_Sl 13"/>
      <sheetName val="Ch 11_Sl 14"/>
      <sheetName val="Ch12_Sl 15"/>
      <sheetName val="raw gdp"/>
      <sheetName val="Ch 13_Sl 18"/>
      <sheetName val="Ch 14_Sl 19"/>
      <sheetName val="raw confidence"/>
      <sheetName val="Ch 15_Sl 20"/>
      <sheetName val="Ch 16_Sl 21"/>
      <sheetName val="ch 17_sl 22"/>
      <sheetName val="Ch 18_Sl 23"/>
      <sheetName val="Ch 19_sl 24"/>
      <sheetName val="ch20_sl25"/>
      <sheetName val="Ch 21_Sl 26"/>
      <sheetName val="Ch 22_Sl 27"/>
      <sheetName val="Ch 23_Sl 28"/>
      <sheetName val="Ch 24_Sl 29"/>
      <sheetName val="Ch 25_Sl 30"/>
      <sheetName val="Ch 26_Sl 31"/>
      <sheetName val="Sheet1"/>
      <sheetName val="GDP"/>
      <sheetName val="ECI_gdp deflator"/>
      <sheetName val="gdpchart"/>
      <sheetName val="Index"/>
      <sheetName val="LAUS "/>
      <sheetName val="Unemployment rate"/>
      <sheetName val="Employment change"/>
      <sheetName val="Employment and unemployment"/>
      <sheetName val="U6"/>
      <sheetName val="Industry employment sa OTM"/>
      <sheetName val="Industry employment nsa OTY"/>
      <sheetName val="Seasonal expected"/>
      <sheetName val="US_WA_Sea"/>
    </sheetNames>
    <sheetDataSet>
      <sheetData sheetId="0"/>
      <sheetData sheetId="1"/>
      <sheetData sheetId="2"/>
      <sheetData sheetId="3">
        <row r="1">
          <cell r="A1" t="str">
            <v>Jan-100 *M</v>
          </cell>
          <cell r="B1" t="str">
            <v>.excel</v>
          </cell>
          <cell r="C1" t="str">
            <v>LANAGRA@HAVER</v>
          </cell>
        </row>
        <row r="2">
          <cell r="A2" t="str">
            <v>.DESC</v>
          </cell>
          <cell r="C2" t="str">
            <v xml:space="preserve">All Employees: Total Nonfarm (SA, Thous) </v>
          </cell>
        </row>
        <row r="3">
          <cell r="C3" t="str">
            <v>US</v>
          </cell>
        </row>
      </sheetData>
      <sheetData sheetId="4"/>
      <sheetData sheetId="5"/>
      <sheetData sheetId="6"/>
      <sheetData sheetId="7"/>
      <sheetData sheetId="8">
        <row r="1">
          <cell r="M1" t="str">
            <v>Jan-100 *M</v>
          </cell>
          <cell r="N1" t="str">
            <v>.excel</v>
          </cell>
          <cell r="O1" t="str">
            <v>URAWA@LAUSDB</v>
          </cell>
        </row>
        <row r="2">
          <cell r="M2" t="str">
            <v>.DESC</v>
          </cell>
          <cell r="O2" t="str">
            <v xml:space="preserve">Washington State Unemployment Rate, SA 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A1" t="str">
            <v>Q1-86 *Q</v>
          </cell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5">
        <row r="1">
          <cell r="B1" t="str">
            <v>YRYR%(GDPH@HAVER)</v>
          </cell>
          <cell r="C1" t="str">
            <v>YRYR%(FSH@HAVER)</v>
          </cell>
          <cell r="D1" t="str">
            <v>YRYR%(JGDP@HAVER)</v>
          </cell>
          <cell r="G1" t="str">
            <v>DIFA%(GDPH@HAVER)</v>
          </cell>
          <cell r="H1" t="str">
            <v>DIFA%(FSH@HAVER)</v>
          </cell>
          <cell r="I1" t="str">
            <v>DIFA%(JGDP@HAVER)</v>
          </cell>
        </row>
      </sheetData>
      <sheetData sheetId="16"/>
      <sheetData sheetId="17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8">
        <row r="1">
          <cell r="A1" t="str">
            <v>Jan-90 !M</v>
          </cell>
          <cell r="B1" t="str">
            <v>.excel</v>
          </cell>
          <cell r="C1" t="str">
            <v>CCIN@HAVER</v>
          </cell>
          <cell r="D1" t="str">
            <v>CCSPAC@HAVER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Jan-101 *M</v>
          </cell>
          <cell r="B1" t="str">
            <v>.excel</v>
          </cell>
          <cell r="C1" t="str">
            <v>YRYR%(LEPRIVA@HAVER)</v>
          </cell>
          <cell r="D1" t="str">
            <v>YRYR%(PCU@HAVER)</v>
          </cell>
        </row>
        <row r="2">
          <cell r="A2" t="str">
            <v>.DESC</v>
          </cell>
          <cell r="C2" t="str">
            <v xml:space="preserve">Average Hourly Earnings: Total Private Industries (SA, $/Hour)    % Change - Year to Year    </v>
          </cell>
          <cell r="D2" t="str">
            <v xml:space="preserve">CPI-U: All Items (SA, 1982-84=100)    % Change - Year to Year    </v>
          </cell>
        </row>
        <row r="3">
          <cell r="C3" t="str">
            <v>Hourly Earnings</v>
          </cell>
          <cell r="D3" t="str">
            <v>CPI</v>
          </cell>
        </row>
      </sheetData>
      <sheetData sheetId="31">
        <row r="1">
          <cell r="A1" t="str">
            <v>Q1-85 *Q</v>
          </cell>
          <cell r="B1" t="str">
            <v>GDPH</v>
          </cell>
          <cell r="C1" t="str">
            <v>FSH</v>
          </cell>
          <cell r="D1" t="str">
            <v>JGDP@HAVER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Final Sales of Domestic Product (SAAR, Bil.Chn.2000$) </v>
          </cell>
          <cell r="D2" t="str">
            <v xml:space="preserve">Gross Domestic Product: Chain Price Index (SA, 2000=100) 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4"/>
  <sheetViews>
    <sheetView zoomScaleNormal="100" workbookViewId="0">
      <selection activeCell="A3" sqref="A3"/>
    </sheetView>
  </sheetViews>
  <sheetFormatPr defaultColWidth="9.140625" defaultRowHeight="12.75" x14ac:dyDescent="0.2"/>
  <cols>
    <col min="1" max="16384" width="9.140625" style="3"/>
  </cols>
  <sheetData>
    <row r="1" spans="1:13" ht="15.75" x14ac:dyDescent="0.25">
      <c r="A1" s="94" t="s">
        <v>34</v>
      </c>
      <c r="B1" s="70"/>
      <c r="C1" s="70"/>
    </row>
    <row r="2" spans="1:13" s="70" customFormat="1" x14ac:dyDescent="0.2">
      <c r="A2" s="19" t="s">
        <v>162</v>
      </c>
      <c r="B2" s="10"/>
      <c r="C2" s="10"/>
      <c r="D2" s="10"/>
    </row>
    <row r="4" spans="1:13" x14ac:dyDescent="0.2">
      <c r="A4" s="79" t="s">
        <v>65</v>
      </c>
      <c r="B4" s="4"/>
      <c r="C4" s="4"/>
      <c r="D4" s="4"/>
      <c r="E4" s="4"/>
      <c r="F4" s="4"/>
      <c r="G4" s="4"/>
    </row>
    <row r="5" spans="1:13" x14ac:dyDescent="0.2">
      <c r="A5" s="79" t="s">
        <v>24</v>
      </c>
      <c r="B5" s="4"/>
      <c r="C5" s="4"/>
      <c r="D5" s="4"/>
      <c r="E5" s="4"/>
      <c r="F5" s="4"/>
      <c r="G5" s="4"/>
    </row>
    <row r="6" spans="1:13" x14ac:dyDescent="0.2">
      <c r="A6" s="79" t="s">
        <v>83</v>
      </c>
      <c r="B6" s="4"/>
      <c r="C6" s="4"/>
      <c r="D6" s="4"/>
      <c r="E6" s="4"/>
      <c r="F6" s="4"/>
      <c r="G6" s="4"/>
      <c r="H6" s="4"/>
    </row>
    <row r="7" spans="1:13" x14ac:dyDescent="0.2">
      <c r="A7" s="79" t="s">
        <v>61</v>
      </c>
      <c r="B7" s="4"/>
      <c r="C7" s="4"/>
      <c r="D7" s="4"/>
      <c r="E7" s="4"/>
      <c r="F7" s="4"/>
      <c r="G7" s="4"/>
    </row>
    <row r="8" spans="1:13" x14ac:dyDescent="0.2">
      <c r="A8" s="79" t="s">
        <v>66</v>
      </c>
      <c r="B8" s="4"/>
      <c r="C8" s="4"/>
      <c r="D8" s="4"/>
      <c r="E8" s="4"/>
      <c r="F8" s="4"/>
      <c r="G8" s="4"/>
    </row>
    <row r="9" spans="1:13" x14ac:dyDescent="0.2">
      <c r="A9" s="79" t="s">
        <v>67</v>
      </c>
      <c r="B9" s="4"/>
      <c r="C9" s="4"/>
      <c r="D9" s="4"/>
      <c r="E9" s="4"/>
      <c r="F9" s="4"/>
    </row>
    <row r="10" spans="1:13" x14ac:dyDescent="0.2">
      <c r="A10" s="79" t="s">
        <v>68</v>
      </c>
      <c r="B10" s="4"/>
      <c r="C10" s="4"/>
      <c r="D10" s="4"/>
      <c r="E10" s="4"/>
      <c r="F10" s="4"/>
      <c r="G10" s="4"/>
    </row>
    <row r="11" spans="1:13" x14ac:dyDescent="0.2">
      <c r="A11" s="79" t="s">
        <v>0</v>
      </c>
      <c r="B11" s="4"/>
      <c r="C11" s="4"/>
      <c r="D11" s="4"/>
      <c r="E11" s="4"/>
      <c r="F11" s="4"/>
      <c r="G11" s="4"/>
      <c r="H11" s="4"/>
    </row>
    <row r="12" spans="1:13" x14ac:dyDescent="0.2">
      <c r="A12" s="124"/>
      <c r="B12" s="125"/>
    </row>
    <row r="13" spans="1:13" x14ac:dyDescent="0.2">
      <c r="A13" s="193" t="s">
        <v>63</v>
      </c>
      <c r="B13" s="193"/>
      <c r="C13" s="193"/>
      <c r="D13" s="193"/>
      <c r="E13" s="193"/>
      <c r="F13" s="193"/>
      <c r="G13" s="193"/>
      <c r="H13" s="193"/>
      <c r="I13" s="193"/>
      <c r="J13" s="194"/>
      <c r="K13" s="194"/>
      <c r="L13" s="194"/>
      <c r="M13" s="194"/>
    </row>
    <row r="14" spans="1:13" x14ac:dyDescent="0.2">
      <c r="A14" s="193"/>
      <c r="B14" s="193"/>
      <c r="C14" s="193"/>
      <c r="D14" s="193"/>
      <c r="E14" s="193"/>
      <c r="F14" s="193"/>
      <c r="G14" s="193"/>
      <c r="H14" s="193"/>
      <c r="I14" s="193"/>
      <c r="J14" s="194"/>
      <c r="K14" s="194"/>
      <c r="L14" s="194"/>
      <c r="M14" s="194"/>
    </row>
  </sheetData>
  <mergeCells count="1">
    <mergeCell ref="A13:M14"/>
  </mergeCells>
  <hyperlinks>
    <hyperlink ref="A4" location="'LAUS '!A1" display="'LAUS" xr:uid="{00000000-0004-0000-0000-000000000000}"/>
    <hyperlink ref="A5" location="'Unemployment rate'!A1" display="'Unemployment rate" xr:uid="{00000000-0004-0000-0000-000001000000}"/>
    <hyperlink ref="A6" location="'Employment change'!A1" display="'Employment change" xr:uid="{00000000-0004-0000-0000-000002000000}"/>
    <hyperlink ref="A7" location="'Employment and unemployment'!A1" display="'Employment and unemployment" xr:uid="{00000000-0004-0000-0000-000003000000}"/>
    <hyperlink ref="A9" location="'Industry employment OTM'!A1" display="'Industry employment OTM" xr:uid="{00000000-0004-0000-0000-000004000000}"/>
    <hyperlink ref="A10" location="'Industry employment OTY'!A1" display="'Industry employment OTY" xr:uid="{00000000-0004-0000-0000-000005000000}"/>
    <hyperlink ref="A5:B5" location="'Unemployment rate'!A1" display="Unemployment rate" xr:uid="{00000000-0004-0000-0000-000006000000}"/>
    <hyperlink ref="A6:C6" location="'Employment change'!A1" display="Employment change" xr:uid="{00000000-0004-0000-0000-000007000000}"/>
    <hyperlink ref="A7:D7" location="'Employment and unemployment'!A1" display="Employment and unemployment" xr:uid="{00000000-0004-0000-0000-000008000000}"/>
    <hyperlink ref="A9:C9" location="'Industry employment sa OTM'!A1" display="Industry employment OTM" xr:uid="{00000000-0004-0000-0000-000009000000}"/>
    <hyperlink ref="A10:C10" location="'Industry employment nsa OTY'!A1" display="Industry employment OTY" xr:uid="{00000000-0004-0000-0000-00000A000000}"/>
    <hyperlink ref="A11" location="'Seasonal expected'!A1" display="'Seasonal expected'!A1" xr:uid="{00000000-0004-0000-0000-00000B000000}"/>
    <hyperlink ref="A11:C11" location="'Seasonal expected'!A1" display="Seasonal expected" xr:uid="{00000000-0004-0000-0000-00000C000000}"/>
    <hyperlink ref="A7:C7" location="'Employment and unemployment'!A1" display="Employment and unemployment" xr:uid="{00000000-0004-0000-0000-00000D000000}"/>
    <hyperlink ref="A5:C5" location="'Unemployment rate'!A1" display="Unemployment rates" xr:uid="{00000000-0004-0000-0000-00000E000000}"/>
    <hyperlink ref="A4:B4" location="'LAUS '!A1" display="LAUS" xr:uid="{00000000-0004-0000-0000-00000F000000}"/>
    <hyperlink ref="A8" location="'U6 '!A1" display="U6" xr:uid="{00000000-0004-0000-0000-000010000000}"/>
    <hyperlink ref="A4:C4" location="'LAUS '!A1" display="LAUS" xr:uid="{00000000-0004-0000-0000-000012000000}"/>
    <hyperlink ref="A8:C8" location="'U6 '!A1" display="U6" xr:uid="{00000000-0004-0000-0000-000013000000}"/>
    <hyperlink ref="A4:G4" location="'LAUS '!A1" display="LAUS - Resident civilian labor force and unemployment, seasonally adjusted" xr:uid="{00000000-0004-0000-0000-000014000000}"/>
    <hyperlink ref="A5:G5" location="'Unemployment rate, sa'!A1" display="Unemployment rates, seasonally adjusted " xr:uid="{00000000-0004-0000-0000-000015000000}"/>
    <hyperlink ref="A6:H6" location="'Employment change'!A1" display="Monthly employment change and three-month moving average, seasonally adjusted" xr:uid="{00000000-0004-0000-0000-000016000000}"/>
    <hyperlink ref="A7:G7" location="'Empl. and unempl., sa'!A1" display="Nonfarm employment and unemployment rate, seasonally adjusted" xr:uid="{00000000-0004-0000-0000-000017000000}"/>
    <hyperlink ref="A8:G8" location="'U6-Alt Measures '!A1" display="U6 - Alternate measures of labor underutilization, four-quarter moving average" xr:uid="{00000000-0004-0000-0000-000018000000}"/>
    <hyperlink ref="A9:E9" location="'Industry employment OTM, sa'!A1" display="Industry employment, over the month" xr:uid="{00000000-0004-0000-0000-000019000000}"/>
    <hyperlink ref="A9:F9" location="'Industry employment OTM, sa'!A1" display="Industry employment, over the month, seasonally adjusted" xr:uid="{00000000-0004-0000-0000-00001A000000}"/>
    <hyperlink ref="A10:G10" location="'Industry employment OTY, nsa'!A1" display="Industry employment, over the year, not seasonally adjusted" xr:uid="{00000000-0004-0000-0000-00001B000000}"/>
    <hyperlink ref="A11:H11" location="'Seasonal change'!A1" display="Normal seasonal change, estimated change and seasonally adjusted change" xr:uid="{00000000-0004-0000-0000-00001C000000}"/>
  </hyperlinks>
  <pageMargins left="0.5" right="0.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L24"/>
  <sheetViews>
    <sheetView zoomScaleNormal="100" workbookViewId="0"/>
  </sheetViews>
  <sheetFormatPr defaultColWidth="9.140625" defaultRowHeight="12.75" x14ac:dyDescent="0.2"/>
  <cols>
    <col min="1" max="1" width="20.85546875" style="78" customWidth="1"/>
    <col min="2" max="5" width="10.85546875" style="3" customWidth="1"/>
    <col min="6" max="15" width="9.140625" style="3" customWidth="1"/>
    <col min="16" max="17" width="10.85546875" style="3" customWidth="1"/>
    <col min="18" max="16384" width="9.140625" style="3"/>
  </cols>
  <sheetData>
    <row r="1" spans="1:12" x14ac:dyDescent="0.2">
      <c r="A1" s="46" t="s">
        <v>35</v>
      </c>
      <c r="B1" s="10"/>
      <c r="C1" s="10"/>
      <c r="D1" s="10"/>
      <c r="E1" s="10"/>
      <c r="F1" s="7"/>
      <c r="H1" s="4" t="s">
        <v>69</v>
      </c>
    </row>
    <row r="2" spans="1:12" s="10" customFormat="1" ht="13.5" customHeight="1" x14ac:dyDescent="0.2">
      <c r="A2" s="3" t="s">
        <v>163</v>
      </c>
    </row>
    <row r="3" spans="1:12" x14ac:dyDescent="0.2">
      <c r="A3" s="7" t="s">
        <v>74</v>
      </c>
      <c r="B3" s="10"/>
      <c r="C3" s="10"/>
      <c r="D3" s="10"/>
      <c r="E3" s="10"/>
      <c r="F3" s="7"/>
    </row>
    <row r="4" spans="1:12" s="7" customFormat="1" x14ac:dyDescent="0.2">
      <c r="A4" s="8" t="s">
        <v>171</v>
      </c>
      <c r="B4" s="10"/>
      <c r="C4" s="10"/>
      <c r="D4" s="10"/>
      <c r="E4" s="10"/>
    </row>
    <row r="5" spans="1:12" x14ac:dyDescent="0.2">
      <c r="A5" s="10"/>
      <c r="B5" s="70"/>
      <c r="C5" s="70"/>
      <c r="D5" s="70"/>
      <c r="E5" s="70"/>
    </row>
    <row r="6" spans="1:12" x14ac:dyDescent="0.2">
      <c r="A6" s="71"/>
      <c r="B6" s="189" t="s">
        <v>164</v>
      </c>
      <c r="C6" s="189" t="s">
        <v>161</v>
      </c>
      <c r="D6" s="189" t="s">
        <v>164</v>
      </c>
      <c r="E6" s="189" t="s">
        <v>161</v>
      </c>
      <c r="G6" s="114"/>
    </row>
    <row r="7" spans="1:12" x14ac:dyDescent="0.2">
      <c r="A7" s="72"/>
      <c r="B7" s="183">
        <v>2022</v>
      </c>
      <c r="C7" s="183">
        <v>2022</v>
      </c>
      <c r="D7" s="183">
        <v>2021</v>
      </c>
      <c r="E7" s="183">
        <v>2021</v>
      </c>
    </row>
    <row r="8" spans="1:12" x14ac:dyDescent="0.2">
      <c r="A8" s="72"/>
      <c r="B8" s="183" t="s">
        <v>27</v>
      </c>
      <c r="C8" s="183" t="s">
        <v>28</v>
      </c>
      <c r="D8" s="183" t="s">
        <v>28</v>
      </c>
      <c r="E8" s="183" t="s">
        <v>28</v>
      </c>
    </row>
    <row r="9" spans="1:12" ht="15" x14ac:dyDescent="0.2">
      <c r="A9" s="73"/>
    </row>
    <row r="10" spans="1:12" x14ac:dyDescent="0.2">
      <c r="A10" s="74" t="s">
        <v>29</v>
      </c>
    </row>
    <row r="11" spans="1:12" x14ac:dyDescent="0.2">
      <c r="A11" s="72" t="s">
        <v>19</v>
      </c>
      <c r="B11" s="190">
        <v>3.6999999999999998E-2</v>
      </c>
      <c r="C11" s="190">
        <v>3.5000000000000003E-2</v>
      </c>
      <c r="D11" s="190">
        <v>4.5999999999999999E-2</v>
      </c>
      <c r="E11" s="190">
        <v>4.7E-2</v>
      </c>
    </row>
    <row r="12" spans="1:12" x14ac:dyDescent="0.2">
      <c r="A12" s="93" t="s">
        <v>36</v>
      </c>
      <c r="B12" s="102"/>
      <c r="C12" s="102"/>
      <c r="D12" s="102"/>
      <c r="E12" s="102"/>
    </row>
    <row r="13" spans="1:12" x14ac:dyDescent="0.2">
      <c r="A13" s="72"/>
      <c r="B13" s="102"/>
      <c r="C13" s="102"/>
      <c r="D13" s="101"/>
      <c r="E13" s="101"/>
    </row>
    <row r="14" spans="1:12" ht="15" x14ac:dyDescent="0.25">
      <c r="A14" s="74" t="s">
        <v>30</v>
      </c>
      <c r="B14" s="100"/>
      <c r="C14" s="100"/>
      <c r="D14" s="100"/>
      <c r="E14" s="100"/>
      <c r="H14" s="61"/>
      <c r="I14" s="61"/>
    </row>
    <row r="15" spans="1:12" x14ac:dyDescent="0.2">
      <c r="A15" s="72" t="s">
        <v>19</v>
      </c>
      <c r="B15" s="191">
        <v>3.7999999999999999E-2</v>
      </c>
      <c r="C15" s="191">
        <v>3.6999999999999998E-2</v>
      </c>
      <c r="D15" s="191">
        <v>4.5999999999999999E-2</v>
      </c>
      <c r="E15" s="191">
        <v>4.8000000000000001E-2</v>
      </c>
      <c r="G15" s="75"/>
    </row>
    <row r="16" spans="1:12" x14ac:dyDescent="0.2">
      <c r="A16" s="72" t="s">
        <v>31</v>
      </c>
      <c r="B16" s="192">
        <v>4008100</v>
      </c>
      <c r="C16" s="192">
        <v>4012000</v>
      </c>
      <c r="D16" s="192">
        <v>3947600</v>
      </c>
      <c r="E16" s="192">
        <v>3939000</v>
      </c>
      <c r="F16" s="17"/>
      <c r="G16" s="118"/>
      <c r="J16" s="17"/>
      <c r="K16" s="17"/>
      <c r="L16" s="17"/>
    </row>
    <row r="17" spans="1:12" x14ac:dyDescent="0.2">
      <c r="A17" s="72" t="s">
        <v>32</v>
      </c>
      <c r="B17" s="192">
        <v>153700</v>
      </c>
      <c r="C17" s="192">
        <v>149900</v>
      </c>
      <c r="D17" s="192">
        <v>3765400</v>
      </c>
      <c r="E17" s="192">
        <v>189400</v>
      </c>
      <c r="F17" s="17"/>
      <c r="G17" s="118"/>
      <c r="L17" s="17"/>
    </row>
    <row r="18" spans="1:12" x14ac:dyDescent="0.2">
      <c r="A18" s="71"/>
      <c r="B18" s="103"/>
      <c r="C18" s="103"/>
      <c r="D18" s="103"/>
      <c r="E18" s="103"/>
      <c r="F18" s="17"/>
      <c r="G18" s="17"/>
      <c r="H18" s="17"/>
      <c r="I18" s="17"/>
    </row>
    <row r="19" spans="1:12" x14ac:dyDescent="0.2">
      <c r="A19" s="74" t="s">
        <v>33</v>
      </c>
      <c r="B19" s="101"/>
      <c r="C19" s="101"/>
      <c r="D19" s="101"/>
      <c r="E19" s="101"/>
      <c r="F19" s="17"/>
    </row>
    <row r="20" spans="1:12" x14ac:dyDescent="0.2">
      <c r="A20" s="72" t="s">
        <v>19</v>
      </c>
      <c r="B20" s="191">
        <v>2.8000000000000001E-2</v>
      </c>
      <c r="C20" s="191">
        <v>2.7E-2</v>
      </c>
      <c r="D20" s="191">
        <v>3.6999999999999998E-2</v>
      </c>
      <c r="E20" s="191">
        <v>3.9E-2</v>
      </c>
    </row>
    <row r="21" spans="1:12" x14ac:dyDescent="0.2">
      <c r="A21" s="72" t="s">
        <v>31</v>
      </c>
      <c r="B21" s="192">
        <v>1777100</v>
      </c>
      <c r="C21" s="192">
        <v>1777800</v>
      </c>
      <c r="D21" s="192">
        <v>1725700</v>
      </c>
      <c r="E21" s="192">
        <v>1722000</v>
      </c>
      <c r="F21" s="17"/>
      <c r="G21" s="17"/>
    </row>
    <row r="22" spans="1:12" x14ac:dyDescent="0.2">
      <c r="A22" s="72" t="s">
        <v>32</v>
      </c>
      <c r="B22" s="192">
        <v>49800</v>
      </c>
      <c r="C22" s="192">
        <v>47400</v>
      </c>
      <c r="D22" s="192">
        <v>63500</v>
      </c>
      <c r="E22" s="192">
        <v>66700</v>
      </c>
      <c r="F22" s="17"/>
      <c r="G22" s="17"/>
    </row>
    <row r="23" spans="1:12" ht="15" x14ac:dyDescent="0.25">
      <c r="A23" s="108"/>
      <c r="B23" s="123"/>
      <c r="C23" s="123"/>
      <c r="D23" s="115"/>
      <c r="E23" s="115"/>
      <c r="F23" s="17"/>
      <c r="G23" s="17"/>
    </row>
    <row r="24" spans="1:12" ht="15" x14ac:dyDescent="0.25">
      <c r="B24" s="76"/>
      <c r="C24" s="76"/>
      <c r="D24" s="77"/>
      <c r="E24" s="77"/>
    </row>
  </sheetData>
  <hyperlinks>
    <hyperlink ref="H1" location="Index!A1" display="Back to Index" xr:uid="{00000000-0004-0000-0100-000000000000}"/>
  </hyperlinks>
  <pageMargins left="0.5" right="0.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219"/>
  <sheetViews>
    <sheetView zoomScaleNormal="100" workbookViewId="0">
      <selection activeCell="J29" sqref="J29"/>
    </sheetView>
  </sheetViews>
  <sheetFormatPr defaultColWidth="9.140625" defaultRowHeight="12.75" x14ac:dyDescent="0.2"/>
  <cols>
    <col min="1" max="1" width="9.140625" style="23"/>
    <col min="2" max="2" width="11.85546875" style="55" bestFit="1" customWidth="1"/>
    <col min="3" max="3" width="9.140625" style="55"/>
    <col min="4" max="7" width="9.140625" style="3"/>
    <col min="8" max="8" width="9.5703125" style="3" bestFit="1" customWidth="1"/>
    <col min="9" max="16384" width="9.140625" style="3"/>
  </cols>
  <sheetData>
    <row r="1" spans="1:12" ht="12.75" customHeight="1" x14ac:dyDescent="0.2">
      <c r="A1" s="54" t="s">
        <v>24</v>
      </c>
      <c r="F1" s="31"/>
      <c r="G1" s="31"/>
      <c r="H1" s="31"/>
      <c r="I1" s="31"/>
      <c r="J1" s="31"/>
      <c r="K1" s="4" t="s">
        <v>69</v>
      </c>
      <c r="L1" s="48"/>
    </row>
    <row r="2" spans="1:12" s="10" customFormat="1" ht="12.75" customHeight="1" x14ac:dyDescent="0.2">
      <c r="A2" s="23" t="s">
        <v>165</v>
      </c>
      <c r="B2" s="56"/>
      <c r="C2" s="56"/>
      <c r="F2" s="58"/>
      <c r="H2" s="58"/>
      <c r="I2" s="58"/>
      <c r="J2" s="58"/>
      <c r="K2" s="58"/>
      <c r="L2" s="57"/>
    </row>
    <row r="3" spans="1:12" ht="12.75" customHeight="1" x14ac:dyDescent="0.2">
      <c r="A3" s="7" t="s">
        <v>74</v>
      </c>
      <c r="F3" s="31"/>
      <c r="H3" s="31"/>
      <c r="I3" s="31"/>
      <c r="J3" s="31"/>
      <c r="K3" s="31"/>
      <c r="L3" s="48"/>
    </row>
    <row r="4" spans="1:12" s="10" customFormat="1" ht="12.75" customHeight="1" x14ac:dyDescent="0.2">
      <c r="A4" s="8" t="s">
        <v>171</v>
      </c>
      <c r="B4" s="56"/>
      <c r="C4" s="56"/>
      <c r="F4" s="58"/>
      <c r="H4" s="58"/>
      <c r="I4" s="58"/>
      <c r="J4" s="58"/>
      <c r="K4" s="58"/>
      <c r="L4" s="57"/>
    </row>
    <row r="5" spans="1:12" ht="12.75" customHeight="1" x14ac:dyDescent="0.2">
      <c r="F5" s="31"/>
      <c r="H5" s="31"/>
      <c r="I5" s="31"/>
      <c r="J5" s="31"/>
      <c r="K5" s="31"/>
      <c r="L5" s="48"/>
    </row>
    <row r="6" spans="1:12" ht="13.5" customHeight="1" x14ac:dyDescent="0.25">
      <c r="A6" s="59" t="s">
        <v>70</v>
      </c>
      <c r="B6" s="60" t="s">
        <v>25</v>
      </c>
      <c r="C6" s="60" t="s">
        <v>23</v>
      </c>
      <c r="D6" s="61" t="s">
        <v>26</v>
      </c>
      <c r="E6" s="61"/>
      <c r="F6" s="31"/>
      <c r="H6" s="31"/>
      <c r="I6" s="31"/>
      <c r="J6" s="31"/>
      <c r="K6" s="31"/>
      <c r="L6" s="62"/>
    </row>
    <row r="7" spans="1:12" ht="13.5" customHeight="1" x14ac:dyDescent="0.25">
      <c r="A7" s="49" t="s">
        <v>86</v>
      </c>
      <c r="B7" s="55">
        <v>7.1</v>
      </c>
      <c r="C7" s="55">
        <v>7.8</v>
      </c>
      <c r="D7" s="55">
        <v>6.2</v>
      </c>
      <c r="E7" s="55"/>
      <c r="F7" s="31"/>
      <c r="G7" s="31"/>
      <c r="H7" s="31"/>
      <c r="I7" s="31"/>
      <c r="J7" s="31"/>
      <c r="K7" s="31"/>
      <c r="L7" s="63"/>
    </row>
    <row r="8" spans="1:12" ht="13.5" x14ac:dyDescent="0.25">
      <c r="A8" s="49" t="s">
        <v>87</v>
      </c>
      <c r="B8" s="55">
        <v>7.5</v>
      </c>
      <c r="C8" s="55">
        <v>8.3000000000000007</v>
      </c>
      <c r="D8" s="55">
        <v>6.6</v>
      </c>
      <c r="E8" s="55"/>
      <c r="F8" s="48"/>
      <c r="G8" s="64"/>
      <c r="H8" s="65"/>
      <c r="I8" s="64"/>
      <c r="J8" s="64"/>
      <c r="K8" s="64"/>
      <c r="L8" s="64"/>
    </row>
    <row r="9" spans="1:12" ht="13.5" x14ac:dyDescent="0.25">
      <c r="A9" s="49" t="s">
        <v>88</v>
      </c>
      <c r="B9" s="55">
        <v>7.8</v>
      </c>
      <c r="C9" s="55">
        <v>8.6999999999999993</v>
      </c>
      <c r="D9" s="55">
        <v>6.9</v>
      </c>
      <c r="E9" s="55"/>
      <c r="G9" s="66"/>
      <c r="H9" s="66"/>
      <c r="I9" s="66"/>
      <c r="J9" s="66"/>
      <c r="K9" s="66"/>
      <c r="L9" s="66"/>
    </row>
    <row r="10" spans="1:12" ht="13.5" x14ac:dyDescent="0.25">
      <c r="A10" s="49" t="s">
        <v>89</v>
      </c>
      <c r="B10" s="55">
        <v>8.4</v>
      </c>
      <c r="C10" s="55">
        <v>9</v>
      </c>
      <c r="D10" s="55">
        <v>7.6</v>
      </c>
      <c r="E10" s="55"/>
      <c r="G10" s="67"/>
      <c r="H10" s="43"/>
      <c r="I10" s="66"/>
      <c r="J10" s="66"/>
      <c r="K10" s="66"/>
      <c r="L10" s="66"/>
    </row>
    <row r="11" spans="1:12" ht="13.5" x14ac:dyDescent="0.25">
      <c r="A11" s="49" t="s">
        <v>90</v>
      </c>
      <c r="B11" s="55">
        <v>8.8000000000000007</v>
      </c>
      <c r="C11" s="55">
        <v>9.4</v>
      </c>
      <c r="D11" s="55">
        <v>8.1</v>
      </c>
      <c r="E11" s="55"/>
      <c r="G11" s="68"/>
      <c r="H11" s="68"/>
      <c r="I11" s="68"/>
      <c r="J11" s="68"/>
      <c r="K11" s="68"/>
      <c r="L11" s="68"/>
    </row>
    <row r="12" spans="1:12" ht="13.5" x14ac:dyDescent="0.25">
      <c r="A12" s="49" t="s">
        <v>91</v>
      </c>
      <c r="B12" s="55">
        <v>9.1999999999999993</v>
      </c>
      <c r="C12" s="55">
        <v>9.5</v>
      </c>
      <c r="D12" s="55">
        <v>8.5</v>
      </c>
      <c r="E12" s="55"/>
      <c r="G12" s="68"/>
      <c r="H12" s="68"/>
      <c r="I12" s="68"/>
      <c r="J12" s="68"/>
      <c r="K12" s="68"/>
      <c r="L12" s="68"/>
    </row>
    <row r="13" spans="1:12" x14ac:dyDescent="0.2">
      <c r="A13" s="49" t="s">
        <v>92</v>
      </c>
      <c r="B13" s="55">
        <v>9.5</v>
      </c>
      <c r="C13" s="55">
        <v>9.5</v>
      </c>
      <c r="D13" s="55">
        <v>8.9</v>
      </c>
      <c r="E13" s="55"/>
    </row>
    <row r="14" spans="1:12" x14ac:dyDescent="0.2">
      <c r="A14" s="49" t="s">
        <v>93</v>
      </c>
      <c r="B14" s="55">
        <v>9.9</v>
      </c>
      <c r="C14" s="55">
        <v>9.6</v>
      </c>
      <c r="D14" s="55">
        <v>9.3000000000000007</v>
      </c>
      <c r="E14" s="55"/>
    </row>
    <row r="15" spans="1:12" x14ac:dyDescent="0.2">
      <c r="A15" s="49" t="s">
        <v>94</v>
      </c>
      <c r="B15" s="55">
        <v>10.199999999999999</v>
      </c>
      <c r="C15" s="55">
        <v>9.8000000000000007</v>
      </c>
      <c r="D15" s="55">
        <v>9.6999999999999993</v>
      </c>
      <c r="E15" s="55"/>
    </row>
    <row r="16" spans="1:12" x14ac:dyDescent="0.2">
      <c r="A16" s="49" t="s">
        <v>95</v>
      </c>
      <c r="B16" s="55">
        <v>10.3</v>
      </c>
      <c r="C16" s="55">
        <v>10</v>
      </c>
      <c r="D16" s="55">
        <v>9.6</v>
      </c>
      <c r="E16" s="55"/>
    </row>
    <row r="17" spans="1:12" x14ac:dyDescent="0.2">
      <c r="A17" s="49" t="s">
        <v>96</v>
      </c>
      <c r="B17" s="55">
        <v>10.3</v>
      </c>
      <c r="C17" s="55">
        <v>9.9</v>
      </c>
      <c r="D17" s="55">
        <v>9.6</v>
      </c>
      <c r="E17" s="55"/>
    </row>
    <row r="18" spans="1:12" x14ac:dyDescent="0.2">
      <c r="A18" s="49" t="s">
        <v>97</v>
      </c>
      <c r="B18" s="55">
        <v>10.4</v>
      </c>
      <c r="C18" s="55">
        <v>9.9</v>
      </c>
      <c r="D18" s="55">
        <v>9.6</v>
      </c>
      <c r="E18" s="55"/>
    </row>
    <row r="19" spans="1:12" x14ac:dyDescent="0.2">
      <c r="A19" s="49" t="s">
        <v>98</v>
      </c>
      <c r="B19" s="55">
        <v>10.4</v>
      </c>
      <c r="C19" s="112">
        <v>9.8000000000000007</v>
      </c>
      <c r="D19" s="55">
        <v>9.6</v>
      </c>
      <c r="E19" s="55"/>
    </row>
    <row r="20" spans="1:12" x14ac:dyDescent="0.2">
      <c r="A20" s="49" t="s">
        <v>99</v>
      </c>
      <c r="B20" s="55">
        <v>10.4</v>
      </c>
      <c r="C20" s="112">
        <v>9.8000000000000007</v>
      </c>
      <c r="D20" s="55">
        <v>9.6</v>
      </c>
      <c r="E20" s="55"/>
    </row>
    <row r="21" spans="1:12" x14ac:dyDescent="0.2">
      <c r="A21" s="49" t="s">
        <v>100</v>
      </c>
      <c r="B21" s="55">
        <v>10.3</v>
      </c>
      <c r="C21" s="112">
        <v>9.9</v>
      </c>
      <c r="D21" s="55">
        <v>9.6</v>
      </c>
      <c r="E21" s="55"/>
    </row>
    <row r="22" spans="1:12" x14ac:dyDescent="0.2">
      <c r="A22" s="49" t="s">
        <v>101</v>
      </c>
      <c r="B22" s="55">
        <v>10.199999999999999</v>
      </c>
      <c r="C22" s="112">
        <v>9.9</v>
      </c>
      <c r="D22" s="55">
        <v>9.5</v>
      </c>
      <c r="E22" s="55"/>
    </row>
    <row r="23" spans="1:12" x14ac:dyDescent="0.2">
      <c r="A23" s="49" t="s">
        <v>102</v>
      </c>
      <c r="B23" s="55">
        <v>10</v>
      </c>
      <c r="C23" s="112">
        <v>9.6</v>
      </c>
      <c r="D23" s="55">
        <v>9.5</v>
      </c>
      <c r="E23" s="55"/>
      <c r="I23" s="49"/>
      <c r="J23" s="55"/>
      <c r="K23" s="55"/>
      <c r="L23" s="55"/>
    </row>
    <row r="24" spans="1:12" x14ac:dyDescent="0.2">
      <c r="A24" s="49" t="s">
        <v>103</v>
      </c>
      <c r="B24" s="55">
        <v>9.9</v>
      </c>
      <c r="C24" s="112">
        <v>9.4</v>
      </c>
      <c r="D24" s="55">
        <v>9.4</v>
      </c>
      <c r="E24" s="55"/>
      <c r="I24" s="49"/>
      <c r="J24" s="55"/>
      <c r="K24" s="55"/>
      <c r="L24" s="55"/>
    </row>
    <row r="25" spans="1:12" x14ac:dyDescent="0.2">
      <c r="A25" s="49" t="s">
        <v>104</v>
      </c>
      <c r="B25" s="55">
        <v>9.8000000000000007</v>
      </c>
      <c r="C25" s="112">
        <v>9.4</v>
      </c>
      <c r="D25" s="55">
        <v>9.3000000000000007</v>
      </c>
      <c r="E25" s="55"/>
      <c r="I25" s="49"/>
      <c r="J25" s="55"/>
      <c r="K25" s="55"/>
      <c r="L25" s="55"/>
    </row>
    <row r="26" spans="1:12" x14ac:dyDescent="0.2">
      <c r="A26" s="49" t="s">
        <v>105</v>
      </c>
      <c r="B26" s="55">
        <v>9.8000000000000007</v>
      </c>
      <c r="C26" s="112">
        <v>9.5</v>
      </c>
      <c r="D26" s="55">
        <v>9.3000000000000007</v>
      </c>
      <c r="E26" s="55"/>
      <c r="I26" s="49"/>
      <c r="J26" s="55"/>
      <c r="K26" s="55"/>
      <c r="L26" s="55"/>
    </row>
    <row r="27" spans="1:12" x14ac:dyDescent="0.2">
      <c r="A27" s="49" t="s">
        <v>106</v>
      </c>
      <c r="B27" s="55">
        <v>9.8000000000000007</v>
      </c>
      <c r="C27" s="112">
        <v>9.5</v>
      </c>
      <c r="D27" s="55">
        <v>9.3000000000000007</v>
      </c>
      <c r="E27" s="55"/>
      <c r="I27" s="49"/>
      <c r="J27" s="55"/>
      <c r="K27" s="55"/>
      <c r="L27" s="55"/>
    </row>
    <row r="28" spans="1:12" x14ac:dyDescent="0.2">
      <c r="A28" s="49" t="s">
        <v>107</v>
      </c>
      <c r="B28" s="55">
        <v>9.8000000000000007</v>
      </c>
      <c r="C28" s="112">
        <v>9.4</v>
      </c>
      <c r="D28" s="55">
        <v>9.3000000000000007</v>
      </c>
      <c r="E28" s="55"/>
      <c r="I28" s="49"/>
      <c r="J28" s="55"/>
      <c r="K28" s="55"/>
      <c r="L28" s="55"/>
    </row>
    <row r="29" spans="1:12" x14ac:dyDescent="0.2">
      <c r="A29" s="49" t="s">
        <v>108</v>
      </c>
      <c r="B29" s="55">
        <v>9.8000000000000007</v>
      </c>
      <c r="C29" s="112">
        <v>9.8000000000000007</v>
      </c>
      <c r="D29" s="55">
        <v>9.3000000000000007</v>
      </c>
      <c r="E29" s="55"/>
      <c r="I29" s="49"/>
      <c r="J29" s="55"/>
      <c r="K29" s="55"/>
      <c r="L29" s="55"/>
    </row>
    <row r="30" spans="1:12" x14ac:dyDescent="0.2">
      <c r="A30" s="49" t="s">
        <v>109</v>
      </c>
      <c r="B30" s="55">
        <v>9.6999999999999993</v>
      </c>
      <c r="C30" s="112">
        <v>9.3000000000000007</v>
      </c>
      <c r="D30" s="55">
        <v>9.1999999999999993</v>
      </c>
      <c r="E30" s="55"/>
      <c r="I30" s="49"/>
      <c r="J30" s="55"/>
      <c r="K30" s="55"/>
      <c r="L30" s="55"/>
    </row>
    <row r="31" spans="1:12" x14ac:dyDescent="0.2">
      <c r="A31" s="49" t="s">
        <v>110</v>
      </c>
      <c r="B31" s="55">
        <v>9.6</v>
      </c>
      <c r="C31" s="55">
        <v>9.1</v>
      </c>
      <c r="D31" s="55">
        <v>9.1</v>
      </c>
      <c r="E31" s="55"/>
      <c r="I31" s="49"/>
      <c r="J31" s="55"/>
      <c r="K31" s="186"/>
      <c r="L31" s="55"/>
    </row>
    <row r="32" spans="1:12" x14ac:dyDescent="0.2">
      <c r="A32" s="49" t="s">
        <v>111</v>
      </c>
      <c r="B32" s="55">
        <v>9.5</v>
      </c>
      <c r="C32" s="55">
        <v>9</v>
      </c>
      <c r="D32" s="55">
        <v>8.9</v>
      </c>
      <c r="E32" s="55"/>
      <c r="I32" s="49"/>
      <c r="J32" s="55"/>
      <c r="K32" s="186"/>
      <c r="L32" s="55"/>
    </row>
    <row r="33" spans="1:12" x14ac:dyDescent="0.2">
      <c r="A33" s="49" t="s">
        <v>112</v>
      </c>
      <c r="B33" s="55">
        <v>9.5</v>
      </c>
      <c r="C33" s="55">
        <v>9</v>
      </c>
      <c r="D33" s="55">
        <v>8.8000000000000007</v>
      </c>
      <c r="E33" s="55"/>
      <c r="I33" s="49"/>
      <c r="J33" s="55"/>
      <c r="K33" s="186"/>
      <c r="L33" s="55"/>
    </row>
    <row r="34" spans="1:12" x14ac:dyDescent="0.2">
      <c r="A34" s="49" t="s">
        <v>113</v>
      </c>
      <c r="B34" s="55">
        <v>9.4</v>
      </c>
      <c r="C34" s="55">
        <v>9.1</v>
      </c>
      <c r="D34" s="55">
        <v>8.6</v>
      </c>
      <c r="E34" s="55"/>
      <c r="I34" s="49"/>
      <c r="J34" s="55"/>
      <c r="K34" s="186"/>
      <c r="L34" s="55"/>
    </row>
    <row r="35" spans="1:12" x14ac:dyDescent="0.2">
      <c r="A35" s="49" t="s">
        <v>114</v>
      </c>
      <c r="B35" s="55">
        <v>9.4</v>
      </c>
      <c r="C35" s="55">
        <v>9</v>
      </c>
      <c r="D35" s="55">
        <v>8.5</v>
      </c>
      <c r="E35" s="55"/>
      <c r="I35" s="49"/>
      <c r="J35" s="55"/>
      <c r="K35" s="186"/>
      <c r="L35" s="55"/>
    </row>
    <row r="36" spans="1:12" x14ac:dyDescent="0.2">
      <c r="A36" s="49" t="s">
        <v>115</v>
      </c>
      <c r="B36" s="55">
        <v>9.4</v>
      </c>
      <c r="C36" s="55">
        <v>9.1</v>
      </c>
      <c r="D36" s="55">
        <v>8.4</v>
      </c>
      <c r="E36" s="55"/>
      <c r="I36" s="49"/>
      <c r="J36" s="55"/>
      <c r="K36" s="186"/>
      <c r="L36" s="55"/>
    </row>
    <row r="37" spans="1:12" x14ac:dyDescent="0.2">
      <c r="A37" s="49" t="s">
        <v>116</v>
      </c>
      <c r="B37" s="55">
        <v>9.3000000000000007</v>
      </c>
      <c r="C37" s="55">
        <v>9</v>
      </c>
      <c r="D37" s="55">
        <v>8.3000000000000007</v>
      </c>
      <c r="E37" s="55"/>
      <c r="I37" s="49"/>
      <c r="J37" s="55"/>
      <c r="K37" s="186"/>
      <c r="L37" s="55"/>
    </row>
    <row r="38" spans="1:12" x14ac:dyDescent="0.2">
      <c r="A38" s="49" t="s">
        <v>117</v>
      </c>
      <c r="B38" s="55">
        <v>9.3000000000000007</v>
      </c>
      <c r="C38" s="55">
        <v>9</v>
      </c>
      <c r="D38" s="55">
        <v>8.1999999999999993</v>
      </c>
      <c r="E38" s="55"/>
      <c r="I38" s="49"/>
      <c r="J38" s="55"/>
      <c r="K38" s="186"/>
      <c r="L38" s="55"/>
    </row>
    <row r="39" spans="1:12" x14ac:dyDescent="0.2">
      <c r="A39" s="49" t="s">
        <v>118</v>
      </c>
      <c r="B39" s="55">
        <v>9.1999999999999993</v>
      </c>
      <c r="C39" s="55">
        <v>9</v>
      </c>
      <c r="D39" s="55">
        <v>8</v>
      </c>
      <c r="E39" s="55"/>
      <c r="F39" s="55"/>
      <c r="G39" s="55"/>
      <c r="H39" s="55"/>
      <c r="I39" s="49"/>
      <c r="J39" s="55"/>
      <c r="K39" s="186"/>
      <c r="L39" s="55"/>
    </row>
    <row r="40" spans="1:12" x14ac:dyDescent="0.2">
      <c r="A40" s="49" t="s">
        <v>119</v>
      </c>
      <c r="B40" s="55">
        <v>9</v>
      </c>
      <c r="C40" s="55">
        <v>8.8000000000000007</v>
      </c>
      <c r="D40" s="55">
        <v>7.9</v>
      </c>
      <c r="E40" s="55"/>
      <c r="F40" s="55"/>
      <c r="G40" s="55"/>
      <c r="H40" s="55"/>
      <c r="I40" s="49"/>
      <c r="J40" s="55"/>
      <c r="K40" s="186"/>
      <c r="L40" s="55"/>
    </row>
    <row r="41" spans="1:12" x14ac:dyDescent="0.2">
      <c r="A41" s="49" t="s">
        <v>120</v>
      </c>
      <c r="B41" s="55">
        <v>8.8000000000000007</v>
      </c>
      <c r="C41" s="55">
        <v>8.6</v>
      </c>
      <c r="D41" s="55">
        <v>7.7</v>
      </c>
      <c r="E41" s="55"/>
      <c r="F41" s="55"/>
      <c r="G41" s="55"/>
      <c r="H41" s="55"/>
      <c r="I41" s="49"/>
      <c r="J41" s="55"/>
      <c r="K41" s="186"/>
      <c r="L41" s="55"/>
    </row>
    <row r="42" spans="1:12" x14ac:dyDescent="0.2">
      <c r="A42" s="49" t="s">
        <v>121</v>
      </c>
      <c r="B42" s="55">
        <v>8.8000000000000007</v>
      </c>
      <c r="C42" s="55">
        <v>8.5</v>
      </c>
      <c r="D42" s="55">
        <v>7.6</v>
      </c>
      <c r="E42" s="55"/>
      <c r="I42" s="49"/>
      <c r="J42" s="55"/>
      <c r="K42" s="186"/>
      <c r="L42" s="55"/>
    </row>
    <row r="43" spans="1:12" x14ac:dyDescent="0.2">
      <c r="A43" s="49" t="s">
        <v>122</v>
      </c>
      <c r="B43" s="55">
        <v>8.6</v>
      </c>
      <c r="C43" s="112">
        <v>8.3000000000000007</v>
      </c>
      <c r="D43" s="55">
        <v>7.3</v>
      </c>
      <c r="E43" s="55"/>
      <c r="F43" s="186"/>
      <c r="I43" s="49"/>
      <c r="J43" s="55"/>
      <c r="K43" s="55"/>
      <c r="L43" s="55"/>
    </row>
    <row r="44" spans="1:12" x14ac:dyDescent="0.2">
      <c r="A44" s="49" t="s">
        <v>123</v>
      </c>
      <c r="B44" s="55">
        <v>8.5</v>
      </c>
      <c r="C44" s="112">
        <v>8.3000000000000007</v>
      </c>
      <c r="D44" s="55">
        <v>7.2</v>
      </c>
      <c r="E44" s="55"/>
      <c r="F44" s="186"/>
      <c r="I44" s="49"/>
      <c r="J44" s="55"/>
      <c r="K44" s="55"/>
      <c r="L44" s="55"/>
    </row>
    <row r="45" spans="1:12" x14ac:dyDescent="0.2">
      <c r="A45" s="49" t="s">
        <v>124</v>
      </c>
      <c r="B45" s="55">
        <v>8.5</v>
      </c>
      <c r="C45" s="112">
        <v>8.1999999999999993</v>
      </c>
      <c r="D45" s="55">
        <v>7.2</v>
      </c>
      <c r="E45" s="55"/>
      <c r="F45" s="186"/>
      <c r="I45" s="49"/>
      <c r="J45" s="55"/>
      <c r="K45" s="55"/>
      <c r="L45" s="55"/>
    </row>
    <row r="46" spans="1:12" x14ac:dyDescent="0.2">
      <c r="A46" s="49" t="s">
        <v>125</v>
      </c>
      <c r="B46" s="55">
        <v>8.4</v>
      </c>
      <c r="C46" s="112">
        <v>8.1999999999999993</v>
      </c>
      <c r="D46" s="55">
        <v>7.2</v>
      </c>
      <c r="E46" s="55"/>
      <c r="F46" s="186"/>
      <c r="I46" s="49"/>
      <c r="J46" s="55"/>
      <c r="K46" s="55"/>
      <c r="L46" s="55"/>
    </row>
    <row r="47" spans="1:12" x14ac:dyDescent="0.2">
      <c r="A47" s="49" t="s">
        <v>126</v>
      </c>
      <c r="B47" s="55">
        <v>8.4</v>
      </c>
      <c r="C47" s="112">
        <v>8.1999999999999993</v>
      </c>
      <c r="D47" s="55">
        <v>7.2</v>
      </c>
      <c r="E47" s="55"/>
      <c r="F47" s="186"/>
      <c r="I47" s="49"/>
      <c r="J47" s="55"/>
      <c r="K47" s="55"/>
      <c r="L47" s="55"/>
    </row>
    <row r="48" spans="1:12" x14ac:dyDescent="0.2">
      <c r="A48" s="49" t="s">
        <v>127</v>
      </c>
      <c r="B48" s="55">
        <v>8.3000000000000007</v>
      </c>
      <c r="C48" s="112">
        <v>8.1999999999999993</v>
      </c>
      <c r="D48" s="55">
        <v>7.2</v>
      </c>
      <c r="E48" s="55"/>
      <c r="F48" s="186"/>
      <c r="I48" s="49"/>
      <c r="J48" s="55"/>
      <c r="K48" s="55"/>
      <c r="L48" s="55"/>
    </row>
    <row r="49" spans="1:12" x14ac:dyDescent="0.2">
      <c r="A49" s="49" t="s">
        <v>128</v>
      </c>
      <c r="B49" s="55">
        <v>8.1999999999999993</v>
      </c>
      <c r="C49" s="112">
        <v>8.1999999999999993</v>
      </c>
      <c r="D49" s="55">
        <v>0.8</v>
      </c>
      <c r="E49" s="55"/>
      <c r="F49" s="186"/>
      <c r="I49" s="49"/>
      <c r="J49" s="55"/>
      <c r="K49" s="55"/>
      <c r="L49" s="55"/>
    </row>
    <row r="50" spans="1:12" x14ac:dyDescent="0.2">
      <c r="A50" s="49" t="s">
        <v>129</v>
      </c>
      <c r="B50" s="55">
        <v>8</v>
      </c>
      <c r="C50" s="112">
        <v>8.1</v>
      </c>
      <c r="D50" s="55">
        <v>6.4</v>
      </c>
      <c r="E50" s="55"/>
      <c r="F50" s="186"/>
      <c r="I50" s="49"/>
      <c r="J50" s="55"/>
      <c r="K50" s="55"/>
      <c r="L50" s="55"/>
    </row>
    <row r="51" spans="1:12" x14ac:dyDescent="0.2">
      <c r="A51" s="49" t="s">
        <v>130</v>
      </c>
      <c r="B51" s="55">
        <v>7.8</v>
      </c>
      <c r="C51" s="112">
        <v>7.8</v>
      </c>
      <c r="D51" s="55">
        <v>6</v>
      </c>
      <c r="E51" s="55"/>
      <c r="F51" s="186"/>
      <c r="I51" s="49"/>
      <c r="J51" s="55"/>
      <c r="K51" s="55"/>
      <c r="L51" s="55"/>
    </row>
    <row r="52" spans="1:12" x14ac:dyDescent="0.2">
      <c r="A52" s="49" t="s">
        <v>131</v>
      </c>
      <c r="B52" s="55">
        <v>7.7</v>
      </c>
      <c r="C52" s="112">
        <v>7.8</v>
      </c>
      <c r="D52" s="55">
        <v>5.7</v>
      </c>
      <c r="E52" s="55"/>
      <c r="F52" s="186"/>
      <c r="I52" s="49"/>
      <c r="J52" s="55"/>
      <c r="K52" s="55"/>
      <c r="L52" s="55"/>
    </row>
    <row r="53" spans="1:12" x14ac:dyDescent="0.2">
      <c r="A53" s="49" t="s">
        <v>132</v>
      </c>
      <c r="B53" s="55">
        <v>7.5</v>
      </c>
      <c r="C53" s="112">
        <v>7.7</v>
      </c>
      <c r="D53" s="55">
        <v>5.3</v>
      </c>
      <c r="E53" s="55"/>
      <c r="F53" s="186"/>
      <c r="I53" s="49"/>
      <c r="J53" s="55"/>
      <c r="K53" s="55"/>
      <c r="L53" s="55"/>
    </row>
    <row r="54" spans="1:12" x14ac:dyDescent="0.2">
      <c r="A54" s="49" t="s">
        <v>133</v>
      </c>
      <c r="B54" s="55">
        <v>7.4</v>
      </c>
      <c r="C54" s="112">
        <v>7.9</v>
      </c>
      <c r="D54" s="55">
        <v>4.9000000000000004</v>
      </c>
      <c r="E54" s="55"/>
      <c r="F54" s="186"/>
      <c r="I54" s="49"/>
      <c r="J54" s="55"/>
      <c r="K54" s="55"/>
      <c r="L54" s="55"/>
    </row>
    <row r="55" spans="1:12" x14ac:dyDescent="0.2">
      <c r="A55" s="49" t="s">
        <v>134</v>
      </c>
      <c r="B55" s="55">
        <v>7.4</v>
      </c>
      <c r="C55" s="112">
        <v>8</v>
      </c>
      <c r="D55" s="55">
        <v>4.8</v>
      </c>
      <c r="E55" s="55"/>
      <c r="F55" s="186"/>
    </row>
    <row r="56" spans="1:12" x14ac:dyDescent="0.2">
      <c r="A56" s="49" t="s">
        <v>135</v>
      </c>
      <c r="B56" s="55">
        <v>7.3</v>
      </c>
      <c r="C56" s="112">
        <v>7.7</v>
      </c>
      <c r="D56" s="55">
        <v>4.2</v>
      </c>
      <c r="E56" s="55"/>
      <c r="F56" s="186"/>
    </row>
    <row r="57" spans="1:12" x14ac:dyDescent="0.2">
      <c r="A57" s="49" t="s">
        <v>136</v>
      </c>
      <c r="B57" s="55">
        <v>7.3</v>
      </c>
      <c r="C57" s="112">
        <v>7.5</v>
      </c>
      <c r="D57" s="55">
        <v>4.3</v>
      </c>
      <c r="E57" s="55"/>
      <c r="F57" s="186"/>
    </row>
    <row r="58" spans="1:12" x14ac:dyDescent="0.2">
      <c r="A58" s="49" t="s">
        <v>137</v>
      </c>
      <c r="B58" s="55">
        <v>7.2</v>
      </c>
      <c r="C58" s="112">
        <v>7.6</v>
      </c>
      <c r="D58" s="55">
        <v>4.3</v>
      </c>
      <c r="E58" s="55"/>
      <c r="F58" s="186"/>
    </row>
    <row r="59" spans="1:12" x14ac:dyDescent="0.2">
      <c r="A59" s="49" t="s">
        <v>138</v>
      </c>
      <c r="B59" s="55">
        <v>7.1</v>
      </c>
      <c r="C59" s="112">
        <v>7.5</v>
      </c>
      <c r="D59" s="55">
        <v>4.4000000000000004</v>
      </c>
      <c r="E59" s="55"/>
      <c r="F59" s="186"/>
    </row>
    <row r="60" spans="1:12" x14ac:dyDescent="0.2">
      <c r="A60" s="49" t="s">
        <v>139</v>
      </c>
      <c r="B60" s="55">
        <v>7.1</v>
      </c>
      <c r="C60" s="112">
        <v>7.5</v>
      </c>
      <c r="D60" s="55">
        <v>4.5</v>
      </c>
      <c r="E60" s="55"/>
      <c r="F60" s="186"/>
    </row>
    <row r="61" spans="1:12" x14ac:dyDescent="0.2">
      <c r="A61" s="53">
        <v>41456</v>
      </c>
      <c r="B61" s="55">
        <v>7</v>
      </c>
      <c r="C61" s="112">
        <v>7.3</v>
      </c>
      <c r="D61" s="55">
        <v>4.5999999999999996</v>
      </c>
      <c r="E61" s="55"/>
      <c r="F61" s="186"/>
    </row>
    <row r="62" spans="1:12" x14ac:dyDescent="0.2">
      <c r="A62" s="49" t="s">
        <v>140</v>
      </c>
      <c r="B62" s="55">
        <v>7</v>
      </c>
      <c r="C62" s="112">
        <v>7.3</v>
      </c>
      <c r="D62" s="55">
        <v>4.7</v>
      </c>
      <c r="E62" s="55"/>
      <c r="F62" s="186"/>
    </row>
    <row r="63" spans="1:12" x14ac:dyDescent="0.2">
      <c r="A63" s="49" t="s">
        <v>141</v>
      </c>
      <c r="B63" s="55">
        <v>6.9</v>
      </c>
      <c r="C63" s="112">
        <v>7.2</v>
      </c>
      <c r="D63" s="55">
        <v>4.8</v>
      </c>
      <c r="E63" s="55"/>
      <c r="F63" s="186"/>
    </row>
    <row r="64" spans="1:12" x14ac:dyDescent="0.2">
      <c r="A64" s="49" t="s">
        <v>142</v>
      </c>
      <c r="B64" s="55">
        <v>6.8</v>
      </c>
      <c r="C64" s="112">
        <v>7.2</v>
      </c>
      <c r="D64" s="55">
        <v>4.8</v>
      </c>
      <c r="E64" s="55"/>
      <c r="F64" s="186"/>
    </row>
    <row r="65" spans="1:12" x14ac:dyDescent="0.2">
      <c r="A65" s="53">
        <v>41579</v>
      </c>
      <c r="B65" s="55">
        <v>6.7</v>
      </c>
      <c r="C65" s="112">
        <v>6.9</v>
      </c>
      <c r="D65" s="55">
        <v>4.8</v>
      </c>
      <c r="E65" s="55"/>
      <c r="F65" s="186"/>
    </row>
    <row r="66" spans="1:12" x14ac:dyDescent="0.2">
      <c r="A66" s="49" t="s">
        <v>143</v>
      </c>
      <c r="B66" s="55">
        <v>6.6</v>
      </c>
      <c r="C66" s="112">
        <v>6.7</v>
      </c>
      <c r="D66" s="55">
        <v>4.8</v>
      </c>
      <c r="E66" s="55"/>
      <c r="F66" s="186"/>
    </row>
    <row r="67" spans="1:12" x14ac:dyDescent="0.2">
      <c r="A67" s="49">
        <v>41653</v>
      </c>
      <c r="B67" s="55">
        <v>6.5</v>
      </c>
      <c r="C67" s="55">
        <v>6.6</v>
      </c>
      <c r="D67" s="55">
        <v>4.8</v>
      </c>
      <c r="E67" s="55"/>
      <c r="F67" s="55"/>
      <c r="H67" s="69"/>
      <c r="I67" s="69"/>
      <c r="J67" s="69"/>
      <c r="K67" s="69"/>
      <c r="L67" s="69"/>
    </row>
    <row r="68" spans="1:12" x14ac:dyDescent="0.2">
      <c r="A68" s="49" t="s">
        <v>144</v>
      </c>
      <c r="B68" s="55">
        <v>6.4</v>
      </c>
      <c r="C68" s="3">
        <v>6.7</v>
      </c>
      <c r="D68" s="55">
        <v>4.8</v>
      </c>
      <c r="E68" s="55"/>
      <c r="H68" s="69"/>
      <c r="I68" s="5"/>
      <c r="J68" s="5"/>
      <c r="K68" s="5"/>
      <c r="L68" s="5"/>
    </row>
    <row r="69" spans="1:12" x14ac:dyDescent="0.2">
      <c r="A69" s="53">
        <v>42064</v>
      </c>
      <c r="B69" s="55">
        <v>6.3</v>
      </c>
      <c r="C69" s="3">
        <v>6.7</v>
      </c>
      <c r="D69" s="55">
        <v>4.8</v>
      </c>
      <c r="E69" s="55"/>
    </row>
    <row r="70" spans="1:12" x14ac:dyDescent="0.2">
      <c r="A70" s="49" t="s">
        <v>145</v>
      </c>
      <c r="B70" s="55">
        <v>6.2</v>
      </c>
      <c r="C70" s="3">
        <v>6.2</v>
      </c>
      <c r="D70" s="55">
        <v>4.8</v>
      </c>
      <c r="E70" s="55"/>
    </row>
    <row r="71" spans="1:12" x14ac:dyDescent="0.2">
      <c r="A71" s="49">
        <v>41773</v>
      </c>
      <c r="B71" s="55">
        <v>6.2</v>
      </c>
      <c r="C71" s="3">
        <v>6.3</v>
      </c>
      <c r="D71" s="55">
        <v>4.8</v>
      </c>
      <c r="E71" s="55"/>
    </row>
    <row r="72" spans="1:12" x14ac:dyDescent="0.2">
      <c r="A72" s="49" t="s">
        <v>146</v>
      </c>
      <c r="B72" s="55">
        <v>6.1</v>
      </c>
      <c r="C72" s="3">
        <v>6.1</v>
      </c>
      <c r="D72" s="55">
        <v>4.8</v>
      </c>
      <c r="E72" s="55"/>
    </row>
    <row r="73" spans="1:12" x14ac:dyDescent="0.2">
      <c r="A73" s="53">
        <v>41821</v>
      </c>
      <c r="B73" s="55">
        <v>6.1</v>
      </c>
      <c r="C73" s="3">
        <v>6.2</v>
      </c>
      <c r="D73" s="55">
        <v>4.7</v>
      </c>
      <c r="E73" s="55"/>
    </row>
    <row r="74" spans="1:12" x14ac:dyDescent="0.2">
      <c r="A74" s="53">
        <v>41852</v>
      </c>
      <c r="B74" s="55">
        <v>6</v>
      </c>
      <c r="C74" s="3">
        <v>6.2</v>
      </c>
      <c r="D74" s="55">
        <v>4.5999999999999996</v>
      </c>
      <c r="E74" s="55"/>
    </row>
    <row r="75" spans="1:12" x14ac:dyDescent="0.2">
      <c r="A75" s="53">
        <v>41883</v>
      </c>
      <c r="B75" s="55">
        <v>6</v>
      </c>
      <c r="C75" s="3">
        <v>5.9</v>
      </c>
      <c r="D75" s="55">
        <v>4.5</v>
      </c>
      <c r="E75" s="55"/>
    </row>
    <row r="76" spans="1:12" x14ac:dyDescent="0.2">
      <c r="A76" s="49" t="s">
        <v>147</v>
      </c>
      <c r="B76" s="55">
        <v>6</v>
      </c>
      <c r="C76" s="3">
        <v>5.7</v>
      </c>
      <c r="D76" s="55">
        <v>4.4000000000000004</v>
      </c>
      <c r="E76" s="55"/>
    </row>
    <row r="77" spans="1:12" x14ac:dyDescent="0.2">
      <c r="A77" s="53">
        <v>41944</v>
      </c>
      <c r="B77" s="55">
        <v>5.8999999999999995</v>
      </c>
      <c r="C77" s="3">
        <v>5.8</v>
      </c>
      <c r="D77" s="55">
        <v>4.3</v>
      </c>
      <c r="E77" s="55"/>
    </row>
    <row r="78" spans="1:12" x14ac:dyDescent="0.2">
      <c r="A78" s="53">
        <v>41974</v>
      </c>
      <c r="B78" s="55">
        <v>5.8</v>
      </c>
      <c r="C78" s="3">
        <v>5.6</v>
      </c>
      <c r="D78" s="55">
        <v>4.2</v>
      </c>
      <c r="E78" s="55"/>
    </row>
    <row r="79" spans="1:12" x14ac:dyDescent="0.2">
      <c r="A79" s="53">
        <v>42005</v>
      </c>
      <c r="B79" s="55">
        <v>5.8</v>
      </c>
      <c r="C79" s="112">
        <v>5.7</v>
      </c>
      <c r="D79" s="55">
        <v>4.2</v>
      </c>
      <c r="E79" s="55"/>
      <c r="F79" s="186"/>
    </row>
    <row r="80" spans="1:12" x14ac:dyDescent="0.2">
      <c r="A80" s="53">
        <v>42036</v>
      </c>
      <c r="B80" s="55">
        <v>5.6759499046958242</v>
      </c>
      <c r="C80" s="112">
        <v>5.5</v>
      </c>
      <c r="D80" s="55">
        <v>4.2</v>
      </c>
      <c r="E80" s="55"/>
      <c r="F80" s="186"/>
    </row>
    <row r="81" spans="1:6" x14ac:dyDescent="0.2">
      <c r="A81" s="53">
        <v>42064</v>
      </c>
      <c r="B81" s="55">
        <v>5.7</v>
      </c>
      <c r="C81" s="112">
        <v>5.4</v>
      </c>
      <c r="D81" s="55">
        <v>4.2</v>
      </c>
      <c r="E81" s="55"/>
      <c r="F81" s="186"/>
    </row>
    <row r="82" spans="1:6" x14ac:dyDescent="0.2">
      <c r="A82" s="53">
        <v>42095</v>
      </c>
      <c r="B82" s="55">
        <v>5.7</v>
      </c>
      <c r="C82" s="112">
        <v>5.4</v>
      </c>
      <c r="D82" s="55">
        <v>4.2</v>
      </c>
      <c r="E82" s="55"/>
      <c r="F82" s="186"/>
    </row>
    <row r="83" spans="1:6" x14ac:dyDescent="0.2">
      <c r="A83" s="53">
        <v>42125</v>
      </c>
      <c r="B83" s="55">
        <v>5.5843329505463561</v>
      </c>
      <c r="C83" s="112">
        <v>5.5</v>
      </c>
      <c r="D83" s="3">
        <v>4.0999999999999996</v>
      </c>
      <c r="E83" s="55"/>
      <c r="F83" s="186"/>
    </row>
    <row r="84" spans="1:6" x14ac:dyDescent="0.2">
      <c r="A84" s="53">
        <v>42156</v>
      </c>
      <c r="B84" s="55">
        <v>5.579505136601151</v>
      </c>
      <c r="C84" s="112">
        <v>5.3</v>
      </c>
      <c r="D84" s="3">
        <v>4.0999999999999996</v>
      </c>
      <c r="E84" s="55"/>
      <c r="F84" s="186"/>
    </row>
    <row r="85" spans="1:6" x14ac:dyDescent="0.2">
      <c r="A85" s="53">
        <v>42186</v>
      </c>
      <c r="B85" s="55">
        <v>5.580475265420076</v>
      </c>
      <c r="C85" s="112">
        <v>5.2</v>
      </c>
      <c r="D85" s="3">
        <v>4.0999999999999996</v>
      </c>
      <c r="E85" s="55"/>
      <c r="F85" s="186"/>
    </row>
    <row r="86" spans="1:6" x14ac:dyDescent="0.2">
      <c r="A86" s="53">
        <v>42217</v>
      </c>
      <c r="B86" s="55">
        <v>5.5903101703752771</v>
      </c>
      <c r="C86" s="112">
        <v>5.0999999999999996</v>
      </c>
      <c r="D86" s="3">
        <v>4.2</v>
      </c>
      <c r="E86" s="55"/>
      <c r="F86" s="186"/>
    </row>
    <row r="87" spans="1:6" x14ac:dyDescent="0.2">
      <c r="A87" s="53">
        <v>42248</v>
      </c>
      <c r="B87" s="55">
        <v>5.6051504826467458</v>
      </c>
      <c r="C87" s="112">
        <v>5</v>
      </c>
      <c r="D87" s="3">
        <v>4.3</v>
      </c>
      <c r="E87" s="55"/>
      <c r="F87" s="186"/>
    </row>
    <row r="88" spans="1:6" x14ac:dyDescent="0.2">
      <c r="A88" s="53">
        <v>42278</v>
      </c>
      <c r="B88" s="55">
        <v>5.6198955298320401</v>
      </c>
      <c r="C88" s="112">
        <v>5</v>
      </c>
      <c r="D88" s="3">
        <v>4.3</v>
      </c>
      <c r="E88" s="55"/>
      <c r="F88" s="186"/>
    </row>
    <row r="89" spans="1:6" x14ac:dyDescent="0.2">
      <c r="A89" s="53">
        <v>42309</v>
      </c>
      <c r="B89" s="55">
        <v>5.63254269693988</v>
      </c>
      <c r="C89" s="112">
        <v>5</v>
      </c>
      <c r="D89" s="3">
        <v>4.4000000000000004</v>
      </c>
      <c r="E89" s="55"/>
      <c r="F89" s="186"/>
    </row>
    <row r="90" spans="1:6" x14ac:dyDescent="0.2">
      <c r="A90" s="53">
        <v>42339</v>
      </c>
      <c r="B90" s="55">
        <v>5.6</v>
      </c>
      <c r="C90" s="112">
        <v>5</v>
      </c>
      <c r="D90" s="3">
        <v>4.4000000000000004</v>
      </c>
      <c r="E90" s="55"/>
      <c r="F90" s="186"/>
    </row>
    <row r="91" spans="1:6" x14ac:dyDescent="0.2">
      <c r="A91" s="53">
        <v>42370</v>
      </c>
      <c r="B91" s="55">
        <v>5.5</v>
      </c>
      <c r="C91" s="112">
        <v>4.9000000000000004</v>
      </c>
      <c r="D91" s="3">
        <v>4.3</v>
      </c>
      <c r="E91" s="55"/>
      <c r="F91" s="186"/>
    </row>
    <row r="92" spans="1:6" x14ac:dyDescent="0.2">
      <c r="A92" s="53">
        <v>42401</v>
      </c>
      <c r="B92" s="55">
        <v>5.5</v>
      </c>
      <c r="C92" s="112">
        <v>4.9000000000000004</v>
      </c>
      <c r="D92" s="3">
        <v>4.3</v>
      </c>
      <c r="E92" s="55"/>
      <c r="F92" s="186"/>
    </row>
    <row r="93" spans="1:6" x14ac:dyDescent="0.2">
      <c r="A93" s="53">
        <v>42430</v>
      </c>
      <c r="B93" s="55">
        <v>5.5</v>
      </c>
      <c r="C93" s="112">
        <v>5</v>
      </c>
      <c r="D93" s="3">
        <v>4.2</v>
      </c>
      <c r="E93" s="55"/>
      <c r="F93" s="186"/>
    </row>
    <row r="94" spans="1:6" x14ac:dyDescent="0.2">
      <c r="A94" s="53">
        <v>42461</v>
      </c>
      <c r="B94" s="55">
        <v>5.4</v>
      </c>
      <c r="C94" s="112">
        <v>5</v>
      </c>
      <c r="D94" s="3">
        <v>4.0999999999999996</v>
      </c>
      <c r="E94" s="55"/>
      <c r="F94" s="186"/>
    </row>
    <row r="95" spans="1:6" x14ac:dyDescent="0.2">
      <c r="A95" s="53">
        <v>42491</v>
      </c>
      <c r="B95" s="55">
        <v>5.4</v>
      </c>
      <c r="C95" s="112">
        <v>4.7</v>
      </c>
      <c r="D95" s="3">
        <v>4</v>
      </c>
      <c r="E95" s="55"/>
      <c r="F95" s="186"/>
    </row>
    <row r="96" spans="1:6" x14ac:dyDescent="0.2">
      <c r="A96" s="53">
        <v>42522</v>
      </c>
      <c r="B96" s="55">
        <v>5.4</v>
      </c>
      <c r="C96" s="186">
        <v>4.9000000000000004</v>
      </c>
      <c r="D96" s="3">
        <v>3.9</v>
      </c>
    </row>
    <row r="97" spans="1:4" x14ac:dyDescent="0.2">
      <c r="A97" s="53">
        <v>42552</v>
      </c>
      <c r="B97" s="55">
        <v>5.3</v>
      </c>
      <c r="C97" s="186">
        <v>4.9000000000000004</v>
      </c>
      <c r="D97" s="3">
        <v>3.8</v>
      </c>
    </row>
    <row r="98" spans="1:4" x14ac:dyDescent="0.2">
      <c r="A98" s="53">
        <v>42583</v>
      </c>
      <c r="B98" s="55">
        <v>5.2</v>
      </c>
      <c r="C98" s="186">
        <v>4.9000000000000004</v>
      </c>
      <c r="D98" s="3">
        <v>3.8</v>
      </c>
    </row>
    <row r="99" spans="1:4" x14ac:dyDescent="0.2">
      <c r="A99" s="53">
        <v>42614</v>
      </c>
      <c r="B99" s="55">
        <v>5.0999999999999996</v>
      </c>
      <c r="C99" s="186">
        <v>4.9000000000000004</v>
      </c>
      <c r="D99" s="3">
        <v>3.7</v>
      </c>
    </row>
    <row r="100" spans="1:4" x14ac:dyDescent="0.2">
      <c r="A100" s="53">
        <v>42644</v>
      </c>
      <c r="B100" s="55">
        <v>5.0999999999999996</v>
      </c>
      <c r="C100" s="186">
        <v>4.8</v>
      </c>
      <c r="D100" s="3">
        <v>3.7</v>
      </c>
    </row>
    <row r="101" spans="1:4" x14ac:dyDescent="0.2">
      <c r="A101" s="53">
        <v>42675</v>
      </c>
      <c r="B101" s="55">
        <v>5</v>
      </c>
      <c r="C101" s="186">
        <v>4.5999999999999996</v>
      </c>
      <c r="D101" s="3">
        <v>3.6</v>
      </c>
    </row>
    <row r="102" spans="1:4" x14ac:dyDescent="0.2">
      <c r="A102" s="53">
        <v>42705</v>
      </c>
      <c r="B102" s="55">
        <v>4.9000000000000004</v>
      </c>
      <c r="C102" s="186">
        <v>4.7</v>
      </c>
      <c r="D102" s="3">
        <v>3.6</v>
      </c>
    </row>
    <row r="103" spans="1:4" x14ac:dyDescent="0.2">
      <c r="A103" s="158">
        <v>42736</v>
      </c>
      <c r="B103" s="186">
        <v>4.8</v>
      </c>
      <c r="C103" s="55">
        <v>4.7</v>
      </c>
      <c r="D103" s="3">
        <v>3.5</v>
      </c>
    </row>
    <row r="104" spans="1:4" x14ac:dyDescent="0.2">
      <c r="A104" s="53">
        <v>42767</v>
      </c>
      <c r="B104" s="186">
        <v>4.7</v>
      </c>
      <c r="C104" s="55">
        <v>4.5999999999999996</v>
      </c>
      <c r="D104" s="3">
        <v>3.5</v>
      </c>
    </row>
    <row r="105" spans="1:4" x14ac:dyDescent="0.2">
      <c r="A105" s="53">
        <v>42795</v>
      </c>
      <c r="B105" s="186">
        <v>4.5999999999999996</v>
      </c>
      <c r="C105" s="55">
        <v>4.4000000000000004</v>
      </c>
      <c r="D105" s="3">
        <v>3.5</v>
      </c>
    </row>
    <row r="106" spans="1:4" x14ac:dyDescent="0.2">
      <c r="A106" s="53">
        <v>42826</v>
      </c>
      <c r="B106" s="186">
        <v>4.5999999999999996</v>
      </c>
      <c r="C106" s="55">
        <v>4.4000000000000004</v>
      </c>
      <c r="D106" s="3">
        <v>3.5</v>
      </c>
    </row>
    <row r="107" spans="1:4" x14ac:dyDescent="0.2">
      <c r="A107" s="53">
        <v>42856</v>
      </c>
      <c r="B107" s="186">
        <v>4.5999999999999996</v>
      </c>
      <c r="C107" s="55">
        <v>4.4000000000000004</v>
      </c>
      <c r="D107" s="3">
        <v>3.6000000000000005</v>
      </c>
    </row>
    <row r="108" spans="1:4" x14ac:dyDescent="0.2">
      <c r="A108" s="53">
        <v>42887</v>
      </c>
      <c r="B108" s="186">
        <v>4.5999999999999996</v>
      </c>
      <c r="C108" s="55">
        <v>4.3</v>
      </c>
      <c r="D108" s="55">
        <v>3.6000000000000005</v>
      </c>
    </row>
    <row r="109" spans="1:4" x14ac:dyDescent="0.2">
      <c r="A109" s="53">
        <v>42917</v>
      </c>
      <c r="B109" s="186">
        <v>4.5999999999999996</v>
      </c>
      <c r="C109" s="55">
        <v>4.3</v>
      </c>
      <c r="D109" s="3">
        <v>3.7</v>
      </c>
    </row>
    <row r="110" spans="1:4" x14ac:dyDescent="0.2">
      <c r="A110" s="53">
        <v>42948</v>
      </c>
      <c r="B110" s="186">
        <v>4.5999999999999996</v>
      </c>
      <c r="C110" s="55">
        <v>4.4000000000000004</v>
      </c>
      <c r="D110" s="3">
        <v>3.7</v>
      </c>
    </row>
    <row r="111" spans="1:4" x14ac:dyDescent="0.2">
      <c r="A111" s="53">
        <v>42979</v>
      </c>
      <c r="B111" s="186">
        <v>4.7</v>
      </c>
      <c r="C111" s="55">
        <v>4.3</v>
      </c>
      <c r="D111" s="3">
        <v>3.7</v>
      </c>
    </row>
    <row r="112" spans="1:4" x14ac:dyDescent="0.2">
      <c r="A112" s="53">
        <v>43009</v>
      </c>
      <c r="B112" s="186">
        <v>4.7</v>
      </c>
      <c r="C112" s="55">
        <v>4.2</v>
      </c>
      <c r="D112" s="3">
        <v>3.7</v>
      </c>
    </row>
    <row r="113" spans="1:17" x14ac:dyDescent="0.2">
      <c r="A113" s="53">
        <v>43040</v>
      </c>
      <c r="B113" s="186">
        <v>4.5999999999999996</v>
      </c>
      <c r="C113" s="55">
        <v>4.2</v>
      </c>
      <c r="D113" s="3">
        <v>3.7</v>
      </c>
    </row>
    <row r="114" spans="1:17" x14ac:dyDescent="0.2">
      <c r="A114" s="53">
        <v>43070</v>
      </c>
      <c r="B114" s="186">
        <v>4.5999999999999996</v>
      </c>
      <c r="C114" s="55">
        <v>4.0999999999999996</v>
      </c>
      <c r="D114" s="3">
        <v>3.6</v>
      </c>
    </row>
    <row r="115" spans="1:17" x14ac:dyDescent="0.2">
      <c r="A115" s="158">
        <v>43101</v>
      </c>
      <c r="B115" s="186">
        <v>4.5999999999999996</v>
      </c>
      <c r="C115" s="184">
        <v>4</v>
      </c>
      <c r="D115" s="55">
        <v>3.6</v>
      </c>
    </row>
    <row r="116" spans="1:17" x14ac:dyDescent="0.2">
      <c r="A116" s="53">
        <v>43132</v>
      </c>
      <c r="B116" s="186">
        <v>4.5</v>
      </c>
      <c r="C116" s="184">
        <v>4.0999999999999996</v>
      </c>
      <c r="D116" s="55">
        <v>3.5</v>
      </c>
    </row>
    <row r="117" spans="1:17" x14ac:dyDescent="0.2">
      <c r="A117" s="53">
        <v>43160</v>
      </c>
      <c r="B117" s="186">
        <v>4.5</v>
      </c>
      <c r="C117" s="184">
        <v>4</v>
      </c>
      <c r="D117" s="55">
        <v>3.4000000000000004</v>
      </c>
    </row>
    <row r="118" spans="1:17" x14ac:dyDescent="0.2">
      <c r="A118" s="53">
        <v>43191</v>
      </c>
      <c r="B118" s="186">
        <v>4.4000000000000004</v>
      </c>
      <c r="C118" s="184">
        <v>4</v>
      </c>
      <c r="D118" s="55">
        <v>3.4</v>
      </c>
    </row>
    <row r="119" spans="1:17" x14ac:dyDescent="0.2">
      <c r="A119" s="53">
        <v>43221</v>
      </c>
      <c r="B119" s="186">
        <v>4.4000000000000004</v>
      </c>
      <c r="C119" s="184">
        <v>3.8</v>
      </c>
      <c r="D119" s="55">
        <v>3.3000000000000003</v>
      </c>
    </row>
    <row r="120" spans="1:17" x14ac:dyDescent="0.2">
      <c r="A120" s="53">
        <v>43252</v>
      </c>
      <c r="B120" s="186">
        <v>4.3</v>
      </c>
      <c r="C120" s="184">
        <v>4</v>
      </c>
      <c r="D120" s="55">
        <v>3.3000000000000003</v>
      </c>
    </row>
    <row r="121" spans="1:17" x14ac:dyDescent="0.2">
      <c r="A121" s="53">
        <v>43282</v>
      </c>
      <c r="B121" s="186">
        <v>4.3</v>
      </c>
      <c r="C121" s="184">
        <v>3.8</v>
      </c>
      <c r="D121" s="55">
        <v>3.3000000000000003</v>
      </c>
    </row>
    <row r="122" spans="1:17" x14ac:dyDescent="0.2">
      <c r="A122" s="53">
        <v>43313</v>
      </c>
      <c r="B122" s="186">
        <v>4.3</v>
      </c>
      <c r="C122" s="184">
        <v>3.8</v>
      </c>
      <c r="D122" s="55">
        <v>3.3000000000000003</v>
      </c>
    </row>
    <row r="123" spans="1:17" x14ac:dyDescent="0.2">
      <c r="A123" s="53">
        <v>43344</v>
      </c>
      <c r="B123" s="186">
        <v>4.4000000000000004</v>
      </c>
      <c r="C123" s="184">
        <v>3.7</v>
      </c>
      <c r="D123" s="55">
        <v>3.3000000000000003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1:17" x14ac:dyDescent="0.2">
      <c r="A124" s="53">
        <v>43374</v>
      </c>
      <c r="B124" s="186">
        <v>4.5</v>
      </c>
      <c r="C124" s="184">
        <v>3.8</v>
      </c>
      <c r="D124" s="55">
        <v>3.3000000000000003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1:17" x14ac:dyDescent="0.2">
      <c r="A125" s="53">
        <v>43405</v>
      </c>
      <c r="B125" s="186">
        <v>4.5999999999999996</v>
      </c>
      <c r="C125" s="184">
        <v>3.8</v>
      </c>
      <c r="D125" s="55">
        <v>3.3000000000000003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1:17" x14ac:dyDescent="0.2">
      <c r="A126" s="53">
        <v>43435</v>
      </c>
      <c r="B126" s="186">
        <v>4.5999999999999996</v>
      </c>
      <c r="C126" s="184">
        <v>3.9</v>
      </c>
      <c r="D126" s="55">
        <v>3.2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1:17" x14ac:dyDescent="0.2">
      <c r="A127" s="53">
        <v>43466</v>
      </c>
      <c r="B127" s="186">
        <v>4.7</v>
      </c>
      <c r="C127" s="184">
        <v>4</v>
      </c>
      <c r="D127" s="165">
        <v>3.2</v>
      </c>
    </row>
    <row r="128" spans="1:17" x14ac:dyDescent="0.2">
      <c r="A128" s="53">
        <v>43497</v>
      </c>
      <c r="B128" s="186">
        <v>4.5999999999999996</v>
      </c>
      <c r="C128" s="184">
        <v>3.8</v>
      </c>
      <c r="D128" s="45">
        <v>3</v>
      </c>
    </row>
    <row r="129" spans="1:17" x14ac:dyDescent="0.2">
      <c r="A129" s="53">
        <v>43525</v>
      </c>
      <c r="B129" s="186">
        <v>4.5999999999999996</v>
      </c>
      <c r="C129" s="184">
        <v>3.8</v>
      </c>
      <c r="D129" s="3">
        <v>2.9</v>
      </c>
    </row>
    <row r="130" spans="1:17" x14ac:dyDescent="0.2">
      <c r="A130" s="53">
        <v>43556</v>
      </c>
      <c r="B130" s="186">
        <v>4.5</v>
      </c>
      <c r="C130" s="184">
        <v>3.6</v>
      </c>
      <c r="D130" s="3">
        <v>2.8</v>
      </c>
    </row>
    <row r="131" spans="1:17" x14ac:dyDescent="0.2">
      <c r="A131" s="53">
        <v>43586</v>
      </c>
      <c r="B131" s="186">
        <v>4.3</v>
      </c>
      <c r="C131" s="184">
        <v>3.6</v>
      </c>
      <c r="D131" s="55">
        <v>2.7</v>
      </c>
    </row>
    <row r="132" spans="1:17" x14ac:dyDescent="0.2">
      <c r="A132" s="53">
        <v>43617</v>
      </c>
      <c r="B132" s="186">
        <v>4.3</v>
      </c>
      <c r="C132" s="184">
        <v>3.6</v>
      </c>
      <c r="D132" s="55">
        <v>2.6</v>
      </c>
    </row>
    <row r="133" spans="1:17" x14ac:dyDescent="0.2">
      <c r="A133" s="53">
        <v>43647</v>
      </c>
      <c r="B133" s="186">
        <v>4.2</v>
      </c>
      <c r="C133" s="184">
        <v>3.7</v>
      </c>
      <c r="D133" s="55">
        <v>2.5</v>
      </c>
    </row>
    <row r="134" spans="1:17" x14ac:dyDescent="0.2">
      <c r="A134" s="53">
        <v>43678</v>
      </c>
      <c r="B134" s="186">
        <v>4.2</v>
      </c>
      <c r="C134" s="184">
        <v>3.7</v>
      </c>
      <c r="D134" s="55">
        <v>2.5</v>
      </c>
    </row>
    <row r="135" spans="1:17" x14ac:dyDescent="0.2">
      <c r="A135" s="53">
        <v>43709</v>
      </c>
      <c r="B135" s="186">
        <v>4.2</v>
      </c>
      <c r="C135" s="184">
        <v>3.5</v>
      </c>
      <c r="D135" s="55">
        <v>2.4</v>
      </c>
    </row>
    <row r="136" spans="1:17" x14ac:dyDescent="0.2">
      <c r="A136" s="53">
        <v>43739</v>
      </c>
      <c r="B136" s="186">
        <v>4.0999999999999996</v>
      </c>
      <c r="C136" s="184">
        <v>3.6</v>
      </c>
      <c r="D136" s="55">
        <v>2.4</v>
      </c>
    </row>
    <row r="137" spans="1:17" x14ac:dyDescent="0.2">
      <c r="A137" s="53">
        <v>43770</v>
      </c>
      <c r="B137" s="186">
        <v>4</v>
      </c>
      <c r="C137" s="184">
        <v>3.6</v>
      </c>
      <c r="D137" s="55">
        <v>2.4</v>
      </c>
    </row>
    <row r="138" spans="1:17" x14ac:dyDescent="0.2">
      <c r="A138" s="53">
        <v>43800</v>
      </c>
      <c r="B138" s="186">
        <v>3.9</v>
      </c>
      <c r="C138" s="184">
        <v>3.6</v>
      </c>
      <c r="D138" s="55">
        <v>2.4</v>
      </c>
    </row>
    <row r="139" spans="1:17" x14ac:dyDescent="0.2">
      <c r="A139" s="53">
        <v>43831</v>
      </c>
      <c r="B139" s="186">
        <v>3.9</v>
      </c>
      <c r="C139" s="184">
        <v>3.5</v>
      </c>
      <c r="D139" s="3">
        <v>2.5</v>
      </c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</row>
    <row r="140" spans="1:17" x14ac:dyDescent="0.2">
      <c r="A140" s="53">
        <v>43862</v>
      </c>
      <c r="B140" s="186">
        <v>3.9</v>
      </c>
      <c r="C140" s="184">
        <v>3.5</v>
      </c>
      <c r="D140" s="3">
        <v>2.6</v>
      </c>
    </row>
    <row r="141" spans="1:17" x14ac:dyDescent="0.2">
      <c r="A141" s="53">
        <v>43891</v>
      </c>
      <c r="B141" s="186">
        <v>5.3</v>
      </c>
      <c r="C141" s="184">
        <v>4.4000000000000004</v>
      </c>
      <c r="D141" s="3">
        <v>5.0999999999999996</v>
      </c>
    </row>
    <row r="142" spans="1:17" x14ac:dyDescent="0.2">
      <c r="A142" s="53">
        <v>43922</v>
      </c>
      <c r="B142" s="186">
        <v>16.8</v>
      </c>
      <c r="C142" s="184">
        <v>14.7</v>
      </c>
      <c r="D142" s="3">
        <v>16.600000000000001</v>
      </c>
    </row>
    <row r="143" spans="1:17" x14ac:dyDescent="0.2">
      <c r="A143" s="53">
        <v>43952</v>
      </c>
      <c r="B143" s="186">
        <v>13.2</v>
      </c>
      <c r="C143" s="184">
        <v>13.2</v>
      </c>
      <c r="D143" s="3">
        <v>12.4</v>
      </c>
    </row>
    <row r="144" spans="1:17" x14ac:dyDescent="0.2">
      <c r="A144" s="53">
        <v>43983</v>
      </c>
      <c r="B144" s="186">
        <v>11.4</v>
      </c>
      <c r="C144" s="184">
        <v>11</v>
      </c>
      <c r="D144" s="3">
        <v>10.7</v>
      </c>
    </row>
    <row r="145" spans="1:17" x14ac:dyDescent="0.2">
      <c r="A145" s="53">
        <v>44013</v>
      </c>
      <c r="B145" s="186">
        <v>10.199999999999999</v>
      </c>
      <c r="C145" s="184">
        <v>10.199999999999999</v>
      </c>
      <c r="D145" s="3">
        <v>9.3000000000000007</v>
      </c>
    </row>
    <row r="146" spans="1:17" x14ac:dyDescent="0.2">
      <c r="A146" s="53">
        <v>44044</v>
      </c>
      <c r="B146" s="186">
        <v>8.6999999999999993</v>
      </c>
      <c r="C146" s="184">
        <v>8.4</v>
      </c>
      <c r="D146" s="3">
        <v>8.1999999999999993</v>
      </c>
    </row>
    <row r="147" spans="1:17" x14ac:dyDescent="0.2">
      <c r="A147" s="53">
        <v>44075</v>
      </c>
      <c r="B147" s="186">
        <v>7.9</v>
      </c>
      <c r="C147" s="184">
        <v>7.9</v>
      </c>
      <c r="D147" s="55">
        <v>7.3</v>
      </c>
    </row>
    <row r="148" spans="1:17" x14ac:dyDescent="0.2">
      <c r="A148" s="53">
        <v>44105</v>
      </c>
      <c r="B148" s="186">
        <v>7.1</v>
      </c>
      <c r="C148" s="184">
        <v>6.9</v>
      </c>
      <c r="D148" s="3">
        <v>6.6</v>
      </c>
    </row>
    <row r="149" spans="1:17" x14ac:dyDescent="0.2">
      <c r="A149" s="53">
        <v>44136</v>
      </c>
      <c r="B149" s="186">
        <v>6.7</v>
      </c>
      <c r="C149" s="184">
        <v>6.7</v>
      </c>
      <c r="D149" s="3">
        <v>6.2</v>
      </c>
    </row>
    <row r="150" spans="1:17" x14ac:dyDescent="0.2">
      <c r="A150" s="53">
        <v>44166</v>
      </c>
      <c r="B150" s="186">
        <v>6.5</v>
      </c>
      <c r="C150" s="184">
        <v>6.7</v>
      </c>
      <c r="D150" s="3">
        <v>5.8</v>
      </c>
    </row>
    <row r="151" spans="1:17" x14ac:dyDescent="0.2">
      <c r="A151" s="53">
        <v>44197</v>
      </c>
      <c r="B151" s="55">
        <v>6.3</v>
      </c>
      <c r="C151" s="184">
        <v>6.4</v>
      </c>
      <c r="D151" s="3">
        <v>5.7</v>
      </c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</row>
    <row r="152" spans="1:17" x14ac:dyDescent="0.2">
      <c r="A152" s="53">
        <v>44228</v>
      </c>
      <c r="B152" s="55">
        <v>6.1</v>
      </c>
      <c r="C152" s="184">
        <v>6.2</v>
      </c>
      <c r="D152" s="3">
        <v>5.4</v>
      </c>
    </row>
    <row r="153" spans="1:17" x14ac:dyDescent="0.2">
      <c r="A153" s="53">
        <v>44256</v>
      </c>
      <c r="B153" s="3">
        <v>5.8</v>
      </c>
      <c r="C153" s="184">
        <v>6</v>
      </c>
      <c r="D153" s="3">
        <v>5.2</v>
      </c>
    </row>
    <row r="154" spans="1:17" x14ac:dyDescent="0.2">
      <c r="A154" s="53">
        <v>44287</v>
      </c>
      <c r="B154" s="3">
        <v>5.7</v>
      </c>
      <c r="C154" s="184">
        <v>6</v>
      </c>
      <c r="D154" s="3">
        <v>5</v>
      </c>
    </row>
    <row r="155" spans="1:17" x14ac:dyDescent="0.2">
      <c r="A155" s="53">
        <v>44317</v>
      </c>
      <c r="B155" s="3">
        <v>5.5</v>
      </c>
      <c r="C155" s="184">
        <v>5.8</v>
      </c>
      <c r="D155" s="3">
        <v>4.8</v>
      </c>
    </row>
    <row r="156" spans="1:17" x14ac:dyDescent="0.2">
      <c r="A156" s="53">
        <v>44348</v>
      </c>
      <c r="B156" s="3">
        <v>5.4</v>
      </c>
      <c r="C156" s="184">
        <v>5.9</v>
      </c>
      <c r="D156" s="3">
        <v>4.5999999999999996</v>
      </c>
    </row>
    <row r="157" spans="1:17" x14ac:dyDescent="0.2">
      <c r="A157" s="53">
        <v>44378</v>
      </c>
      <c r="B157" s="3">
        <v>5.2</v>
      </c>
      <c r="C157" s="184">
        <v>5.4</v>
      </c>
      <c r="D157" s="3">
        <v>4.3</v>
      </c>
    </row>
    <row r="158" spans="1:17" x14ac:dyDescent="0.2">
      <c r="A158" s="53">
        <v>44409</v>
      </c>
      <c r="B158" s="55">
        <v>5</v>
      </c>
      <c r="C158" s="184">
        <v>5.2</v>
      </c>
      <c r="D158" s="3">
        <v>4.0999999999999996</v>
      </c>
    </row>
    <row r="159" spans="1:17" x14ac:dyDescent="0.2">
      <c r="A159" s="53">
        <v>44440</v>
      </c>
      <c r="B159" s="55">
        <v>4.8</v>
      </c>
      <c r="C159" s="184">
        <v>4.7</v>
      </c>
      <c r="D159" s="3">
        <v>3.9</v>
      </c>
    </row>
    <row r="160" spans="1:17" x14ac:dyDescent="0.2">
      <c r="A160" s="53">
        <v>44470</v>
      </c>
      <c r="B160" s="55">
        <v>4.5999999999999996</v>
      </c>
      <c r="C160" s="184">
        <v>4.5999999999999996</v>
      </c>
      <c r="D160" s="3">
        <v>3.7</v>
      </c>
    </row>
    <row r="161" spans="1:17" x14ac:dyDescent="0.2">
      <c r="A161" s="53">
        <v>44501</v>
      </c>
      <c r="B161" s="55">
        <v>4.5</v>
      </c>
      <c r="C161" s="184">
        <v>4.2</v>
      </c>
      <c r="D161" s="3">
        <v>3.6</v>
      </c>
    </row>
    <row r="162" spans="1:17" x14ac:dyDescent="0.2">
      <c r="A162" s="53">
        <v>44531</v>
      </c>
      <c r="B162" s="55">
        <v>4.5</v>
      </c>
      <c r="C162" s="184">
        <v>3.9</v>
      </c>
      <c r="D162" s="3">
        <v>3.6</v>
      </c>
    </row>
    <row r="163" spans="1:17" x14ac:dyDescent="0.2">
      <c r="A163" s="53">
        <v>44562</v>
      </c>
      <c r="B163" s="55">
        <v>4.4000000000000004</v>
      </c>
      <c r="C163" s="55">
        <v>4</v>
      </c>
      <c r="D163" s="3">
        <v>3.5</v>
      </c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</row>
    <row r="164" spans="1:17" x14ac:dyDescent="0.2">
      <c r="A164" s="53">
        <v>44593</v>
      </c>
      <c r="B164" s="55">
        <v>4.3</v>
      </c>
      <c r="C164" s="55">
        <v>3.8</v>
      </c>
      <c r="D164" s="3">
        <v>3.4</v>
      </c>
    </row>
    <row r="165" spans="1:17" x14ac:dyDescent="0.2">
      <c r="A165" s="53">
        <v>44621</v>
      </c>
      <c r="B165" s="55">
        <v>4.0999999999999996</v>
      </c>
      <c r="C165" s="55">
        <v>3.6</v>
      </c>
      <c r="D165" s="3">
        <v>3.1</v>
      </c>
    </row>
    <row r="166" spans="1:17" x14ac:dyDescent="0.2">
      <c r="A166" s="53">
        <v>44652</v>
      </c>
      <c r="B166" s="55">
        <v>4.0999999999999996</v>
      </c>
      <c r="C166" s="55">
        <v>3.6</v>
      </c>
      <c r="D166" s="3">
        <v>2.9</v>
      </c>
    </row>
    <row r="167" spans="1:17" x14ac:dyDescent="0.2">
      <c r="A167" s="53">
        <v>44682</v>
      </c>
      <c r="B167" s="55">
        <v>3.9</v>
      </c>
      <c r="C167" s="55">
        <v>3.6</v>
      </c>
      <c r="D167" s="3">
        <v>2.7</v>
      </c>
    </row>
    <row r="168" spans="1:17" x14ac:dyDescent="0.2">
      <c r="A168" s="53">
        <v>44713</v>
      </c>
      <c r="B168" s="55">
        <v>3.8</v>
      </c>
      <c r="C168" s="55">
        <v>3.6</v>
      </c>
      <c r="D168" s="3">
        <v>2.6</v>
      </c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1:17" x14ac:dyDescent="0.2">
      <c r="A169" s="53">
        <v>44743</v>
      </c>
      <c r="B169" s="55">
        <v>3.7</v>
      </c>
      <c r="C169" s="55">
        <v>3.5</v>
      </c>
      <c r="D169" s="3">
        <v>2.5</v>
      </c>
    </row>
    <row r="170" spans="1:17" x14ac:dyDescent="0.2">
      <c r="A170" s="53">
        <v>44774</v>
      </c>
      <c r="B170" s="55">
        <v>3.7</v>
      </c>
      <c r="C170" s="55">
        <v>3.7</v>
      </c>
      <c r="D170" s="3">
        <v>2.6</v>
      </c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1:17" x14ac:dyDescent="0.2">
      <c r="A171" s="53">
        <v>44805</v>
      </c>
      <c r="B171" s="55">
        <v>3.7</v>
      </c>
      <c r="C171" s="55">
        <v>3.5</v>
      </c>
      <c r="D171" s="3">
        <v>2.7</v>
      </c>
    </row>
    <row r="172" spans="1:17" x14ac:dyDescent="0.2">
      <c r="A172" s="53">
        <v>44835</v>
      </c>
      <c r="B172" s="55">
        <v>3.8</v>
      </c>
      <c r="C172" s="55">
        <v>3.7</v>
      </c>
      <c r="D172" s="3">
        <v>2.8</v>
      </c>
    </row>
    <row r="173" spans="1:17" x14ac:dyDescent="0.2">
      <c r="E173" s="157"/>
    </row>
    <row r="174" spans="1:17" x14ac:dyDescent="0.2">
      <c r="E174" s="157"/>
    </row>
    <row r="175" spans="1:17" x14ac:dyDescent="0.2">
      <c r="E175" s="117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</row>
    <row r="176" spans="1:17" x14ac:dyDescent="0.2">
      <c r="E176" s="117"/>
    </row>
    <row r="177" spans="5:18" x14ac:dyDescent="0.2">
      <c r="E177" s="157"/>
    </row>
    <row r="183" spans="5:18" x14ac:dyDescent="0.2">
      <c r="E183" s="55"/>
    </row>
    <row r="187" spans="5:18" x14ac:dyDescent="0.2"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11"/>
    </row>
    <row r="188" spans="5:18" x14ac:dyDescent="0.2">
      <c r="F188" s="184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111"/>
    </row>
    <row r="189" spans="5:18" x14ac:dyDescent="0.2">
      <c r="F189" s="184"/>
    </row>
    <row r="190" spans="5:18" x14ac:dyDescent="0.2">
      <c r="F190" s="184"/>
      <c r="J190" s="55"/>
    </row>
    <row r="191" spans="5:18" x14ac:dyDescent="0.2">
      <c r="F191" s="184"/>
    </row>
    <row r="192" spans="5:18" x14ac:dyDescent="0.2">
      <c r="F192" s="184"/>
    </row>
    <row r="193" spans="5:6" x14ac:dyDescent="0.2">
      <c r="F193" s="184"/>
    </row>
    <row r="194" spans="5:6" x14ac:dyDescent="0.2">
      <c r="F194" s="184"/>
    </row>
    <row r="195" spans="5:6" x14ac:dyDescent="0.2">
      <c r="F195" s="184"/>
    </row>
    <row r="196" spans="5:6" x14ac:dyDescent="0.2">
      <c r="F196" s="184"/>
    </row>
    <row r="197" spans="5:6" x14ac:dyDescent="0.2">
      <c r="F197" s="184"/>
    </row>
    <row r="198" spans="5:6" x14ac:dyDescent="0.2">
      <c r="F198" s="184"/>
    </row>
    <row r="199" spans="5:6" x14ac:dyDescent="0.2">
      <c r="F199" s="55"/>
    </row>
    <row r="200" spans="5:6" x14ac:dyDescent="0.2">
      <c r="F200" s="55"/>
    </row>
    <row r="201" spans="5:6" x14ac:dyDescent="0.2">
      <c r="F201" s="55"/>
    </row>
    <row r="204" spans="5:6" x14ac:dyDescent="0.2">
      <c r="E204" s="55"/>
    </row>
    <row r="214" spans="5:16" x14ac:dyDescent="0.2">
      <c r="E214" s="55"/>
      <c r="G214" s="164"/>
      <c r="H214" s="17"/>
      <c r="I214" s="75"/>
      <c r="J214" s="75"/>
      <c r="K214" s="75"/>
      <c r="L214" s="75"/>
      <c r="M214" s="75"/>
      <c r="N214" s="75"/>
      <c r="O214" s="75"/>
      <c r="P214" s="75"/>
    </row>
    <row r="215" spans="5:16" x14ac:dyDescent="0.2">
      <c r="E215" s="55"/>
      <c r="G215" s="164"/>
      <c r="H215" s="17"/>
    </row>
    <row r="216" spans="5:16" x14ac:dyDescent="0.2">
      <c r="E216" s="55"/>
      <c r="G216" s="164"/>
      <c r="H216" s="17"/>
    </row>
    <row r="218" spans="5:16" x14ac:dyDescent="0.2">
      <c r="E218" s="55"/>
    </row>
    <row r="219" spans="5:16" x14ac:dyDescent="0.2">
      <c r="G219" s="55"/>
      <c r="H219" s="55"/>
      <c r="I219" s="55"/>
      <c r="J219" s="55"/>
      <c r="K219" s="55"/>
      <c r="L219" s="55"/>
      <c r="M219" s="55"/>
    </row>
  </sheetData>
  <hyperlinks>
    <hyperlink ref="K1" location="Index!A1" display="Back to Index" xr:uid="{00000000-0004-0000-0200-000000000000}"/>
  </hyperlinks>
  <pageMargins left="0.5" right="0.5" top="0.5" bottom="0.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222"/>
  <sheetViews>
    <sheetView zoomScaleNormal="100" workbookViewId="0">
      <selection activeCell="K26" sqref="K26"/>
    </sheetView>
  </sheetViews>
  <sheetFormatPr defaultColWidth="9.140625" defaultRowHeight="12.75" x14ac:dyDescent="0.2"/>
  <cols>
    <col min="1" max="1" width="7.85546875" style="23" customWidth="1"/>
    <col min="2" max="2" width="10.85546875" style="50" customWidth="1"/>
    <col min="3" max="3" width="10.85546875" style="44" customWidth="1"/>
    <col min="4" max="4" width="10.85546875" style="50" customWidth="1"/>
    <col min="5" max="5" width="8.42578125" style="44" customWidth="1"/>
    <col min="6" max="6" width="8.42578125" style="50" customWidth="1"/>
    <col min="7" max="7" width="10.85546875" style="3" customWidth="1"/>
    <col min="8" max="10" width="9.140625" style="3"/>
    <col min="11" max="11" width="12.5703125" style="3" bestFit="1" customWidth="1"/>
    <col min="12" max="12" width="11.85546875" style="3" bestFit="1" customWidth="1"/>
    <col min="13" max="16384" width="9.140625" style="3"/>
  </cols>
  <sheetData>
    <row r="1" spans="1:16" x14ac:dyDescent="0.2">
      <c r="A1" s="34" t="s">
        <v>83</v>
      </c>
      <c r="B1" s="119"/>
      <c r="C1" s="35"/>
      <c r="D1" s="119"/>
      <c r="E1" s="35"/>
      <c r="F1" s="119"/>
      <c r="K1" s="4" t="s">
        <v>69</v>
      </c>
    </row>
    <row r="2" spans="1:16" s="7" customFormat="1" x14ac:dyDescent="0.2">
      <c r="A2" s="166" t="s">
        <v>166</v>
      </c>
      <c r="B2" s="120"/>
      <c r="C2" s="37"/>
      <c r="D2" s="120"/>
      <c r="E2" s="37"/>
      <c r="F2" s="120"/>
    </row>
    <row r="3" spans="1:16" x14ac:dyDescent="0.2">
      <c r="A3" s="38" t="s">
        <v>75</v>
      </c>
      <c r="B3" s="121"/>
      <c r="C3" s="39"/>
      <c r="D3" s="121"/>
      <c r="E3" s="35"/>
      <c r="F3" s="119"/>
    </row>
    <row r="4" spans="1:16" s="7" customFormat="1" x14ac:dyDescent="0.2">
      <c r="A4" s="8" t="s">
        <v>171</v>
      </c>
      <c r="B4" s="40"/>
      <c r="C4" s="41"/>
      <c r="D4" s="40"/>
      <c r="E4" s="42"/>
      <c r="F4" s="42"/>
      <c r="G4" s="43"/>
      <c r="H4" s="19"/>
      <c r="J4" s="43"/>
      <c r="K4" s="43"/>
    </row>
    <row r="5" spans="1:16" x14ac:dyDescent="0.2">
      <c r="H5" s="46"/>
    </row>
    <row r="6" spans="1:16" ht="25.5" x14ac:dyDescent="0.2">
      <c r="A6" s="59" t="s">
        <v>70</v>
      </c>
      <c r="B6" s="122" t="s">
        <v>20</v>
      </c>
      <c r="C6" s="47" t="s">
        <v>21</v>
      </c>
      <c r="D6" s="122" t="s">
        <v>22</v>
      </c>
      <c r="E6" s="47" t="s">
        <v>23</v>
      </c>
      <c r="F6" s="122"/>
      <c r="G6" s="48"/>
      <c r="H6" s="48"/>
      <c r="I6" s="48"/>
      <c r="J6" s="48"/>
      <c r="K6" s="48"/>
      <c r="L6" s="48"/>
      <c r="M6" s="48"/>
    </row>
    <row r="7" spans="1:16" ht="15.75" customHeight="1" x14ac:dyDescent="0.2">
      <c r="A7" s="52" t="s">
        <v>122</v>
      </c>
      <c r="B7" s="50">
        <v>-1300</v>
      </c>
      <c r="C7" s="50">
        <f>SUM(B7:B7)/3</f>
        <v>-433.33333333333331</v>
      </c>
      <c r="D7" s="50">
        <f>SUM(B7:B7)/6</f>
        <v>-216.66666666666666</v>
      </c>
      <c r="E7" s="3">
        <v>354</v>
      </c>
      <c r="F7" s="3"/>
      <c r="H7" s="31"/>
      <c r="I7" s="23"/>
      <c r="J7" s="31"/>
      <c r="K7" s="31"/>
      <c r="L7" s="31"/>
      <c r="M7" s="48"/>
    </row>
    <row r="8" spans="1:16" ht="12.75" customHeight="1" x14ac:dyDescent="0.2">
      <c r="A8" s="52" t="s">
        <v>123</v>
      </c>
      <c r="B8" s="50">
        <v>4300</v>
      </c>
      <c r="C8" s="50">
        <f>SUM(B7:B8)/3</f>
        <v>1000</v>
      </c>
      <c r="D8" s="50">
        <f>SUM(B7:B8)/6</f>
        <v>500</v>
      </c>
      <c r="E8" s="3">
        <v>262</v>
      </c>
      <c r="F8" s="3"/>
      <c r="H8" s="31"/>
      <c r="I8" s="51"/>
      <c r="J8" s="31"/>
      <c r="K8" s="31"/>
      <c r="L8" s="31"/>
      <c r="M8" s="48"/>
    </row>
    <row r="9" spans="1:16" ht="12.75" customHeight="1" x14ac:dyDescent="0.2">
      <c r="A9" s="52" t="s">
        <v>124</v>
      </c>
      <c r="B9" s="50">
        <v>9200</v>
      </c>
      <c r="C9" s="50">
        <f t="shared" ref="C9:C49" si="0">SUM(B7:B9)/3</f>
        <v>4066.6666666666665</v>
      </c>
      <c r="D9" s="50">
        <f>SUM(B7:B9)/6</f>
        <v>2033.3333333333333</v>
      </c>
      <c r="E9" s="3">
        <v>240</v>
      </c>
      <c r="F9" s="3"/>
      <c r="H9" s="31"/>
      <c r="I9" s="8"/>
      <c r="J9" s="31"/>
      <c r="K9" s="31"/>
      <c r="L9" s="31"/>
      <c r="M9" s="48"/>
    </row>
    <row r="10" spans="1:16" ht="12.75" customHeight="1" x14ac:dyDescent="0.2">
      <c r="A10" s="52" t="s">
        <v>125</v>
      </c>
      <c r="B10" s="50">
        <v>3800</v>
      </c>
      <c r="C10" s="50">
        <f t="shared" si="0"/>
        <v>5766.666666666667</v>
      </c>
      <c r="D10" s="50">
        <f>SUM(B7:B10)/6</f>
        <v>2666.6666666666665</v>
      </c>
      <c r="E10" s="3">
        <v>82</v>
      </c>
      <c r="F10" s="3"/>
      <c r="H10" s="31"/>
      <c r="I10" s="31"/>
      <c r="J10" s="31"/>
      <c r="K10" s="31"/>
      <c r="L10" s="31"/>
      <c r="M10" s="48"/>
    </row>
    <row r="11" spans="1:16" ht="12.75" customHeight="1" x14ac:dyDescent="0.2">
      <c r="A11" s="52" t="s">
        <v>126</v>
      </c>
      <c r="B11" s="50">
        <v>9100</v>
      </c>
      <c r="C11" s="50">
        <f t="shared" si="0"/>
        <v>7366.666666666667</v>
      </c>
      <c r="D11" s="50">
        <f>SUM(B7:B11)/6</f>
        <v>4183.333333333333</v>
      </c>
      <c r="E11" s="3">
        <v>100</v>
      </c>
      <c r="F11" s="3"/>
      <c r="H11" s="31"/>
      <c r="I11" s="31"/>
      <c r="J11" s="31"/>
      <c r="K11" s="31"/>
      <c r="L11" s="31"/>
      <c r="M11" s="48"/>
      <c r="O11" s="174"/>
    </row>
    <row r="12" spans="1:16" ht="12.75" customHeight="1" x14ac:dyDescent="0.2">
      <c r="A12" s="52" t="s">
        <v>127</v>
      </c>
      <c r="B12" s="50">
        <v>7900</v>
      </c>
      <c r="C12" s="50">
        <f t="shared" si="0"/>
        <v>6933.333333333333</v>
      </c>
      <c r="D12" s="50">
        <f t="shared" ref="D12:D54" si="1">SUM(B7:B12)/6</f>
        <v>5500</v>
      </c>
      <c r="E12" s="3">
        <v>73</v>
      </c>
      <c r="F12" s="3"/>
      <c r="H12" s="31"/>
      <c r="I12" s="31"/>
      <c r="J12" s="31"/>
      <c r="K12" s="31"/>
      <c r="L12" s="31"/>
      <c r="M12" s="48"/>
      <c r="P12" s="174"/>
    </row>
    <row r="13" spans="1:16" ht="12.75" customHeight="1" x14ac:dyDescent="0.2">
      <c r="A13" s="52" t="s">
        <v>128</v>
      </c>
      <c r="B13" s="50">
        <v>300</v>
      </c>
      <c r="C13" s="50">
        <f t="shared" si="0"/>
        <v>5766.666666666667</v>
      </c>
      <c r="D13" s="50">
        <f t="shared" si="1"/>
        <v>5766.666666666667</v>
      </c>
      <c r="E13" s="3">
        <v>152</v>
      </c>
      <c r="F13" s="3"/>
      <c r="H13" s="31"/>
      <c r="I13" s="31"/>
      <c r="J13" s="31"/>
      <c r="K13" s="31"/>
      <c r="L13" s="31"/>
      <c r="M13" s="48"/>
    </row>
    <row r="14" spans="1:16" x14ac:dyDescent="0.2">
      <c r="A14" s="52" t="s">
        <v>129</v>
      </c>
      <c r="B14" s="50">
        <v>5100</v>
      </c>
      <c r="C14" s="50">
        <f t="shared" si="0"/>
        <v>4433.333333333333</v>
      </c>
      <c r="D14" s="50">
        <f t="shared" si="1"/>
        <v>5900</v>
      </c>
      <c r="E14" s="3">
        <v>172</v>
      </c>
      <c r="F14" s="3"/>
      <c r="H14" s="48"/>
      <c r="I14" s="48"/>
      <c r="J14" s="48"/>
      <c r="K14" s="48"/>
      <c r="L14" s="48"/>
      <c r="M14" s="48"/>
    </row>
    <row r="15" spans="1:16" x14ac:dyDescent="0.2">
      <c r="A15" s="52" t="s">
        <v>130</v>
      </c>
      <c r="B15" s="50">
        <v>1400</v>
      </c>
      <c r="C15" s="50">
        <f t="shared" si="0"/>
        <v>2266.6666666666665</v>
      </c>
      <c r="D15" s="50">
        <f t="shared" si="1"/>
        <v>4600</v>
      </c>
      <c r="E15" s="3">
        <v>187</v>
      </c>
      <c r="F15" s="3"/>
    </row>
    <row r="16" spans="1:16" x14ac:dyDescent="0.2">
      <c r="A16" s="52" t="s">
        <v>131</v>
      </c>
      <c r="B16" s="50">
        <v>14200</v>
      </c>
      <c r="C16" s="50">
        <f t="shared" si="0"/>
        <v>6900</v>
      </c>
      <c r="D16" s="50">
        <f t="shared" si="1"/>
        <v>6333.333333333333</v>
      </c>
      <c r="E16" s="3">
        <v>159</v>
      </c>
      <c r="F16" s="3"/>
    </row>
    <row r="17" spans="1:18" x14ac:dyDescent="0.2">
      <c r="A17" s="52" t="s">
        <v>132</v>
      </c>
      <c r="B17" s="50">
        <v>6600</v>
      </c>
      <c r="C17" s="50">
        <f t="shared" si="0"/>
        <v>7400</v>
      </c>
      <c r="D17" s="50">
        <f t="shared" si="1"/>
        <v>5916.666666666667</v>
      </c>
      <c r="E17" s="3">
        <v>156</v>
      </c>
      <c r="F17" s="3"/>
    </row>
    <row r="18" spans="1:18" x14ac:dyDescent="0.2">
      <c r="A18" s="52" t="s">
        <v>133</v>
      </c>
      <c r="B18" s="50">
        <v>-1300</v>
      </c>
      <c r="C18" s="50">
        <f t="shared" si="0"/>
        <v>6500</v>
      </c>
      <c r="D18" s="50">
        <f t="shared" si="1"/>
        <v>4383.333333333333</v>
      </c>
      <c r="E18" s="3">
        <v>239</v>
      </c>
      <c r="F18" s="3"/>
    </row>
    <row r="19" spans="1:18" x14ac:dyDescent="0.2">
      <c r="A19" s="52" t="s">
        <v>134</v>
      </c>
      <c r="B19" s="50">
        <v>5500</v>
      </c>
      <c r="C19" s="50">
        <f t="shared" si="0"/>
        <v>3600</v>
      </c>
      <c r="D19" s="50">
        <f t="shared" si="1"/>
        <v>5250</v>
      </c>
      <c r="E19" s="3">
        <v>191</v>
      </c>
      <c r="F19" s="3"/>
    </row>
    <row r="20" spans="1:18" x14ac:dyDescent="0.2">
      <c r="A20" s="52" t="s">
        <v>135</v>
      </c>
      <c r="B20" s="50">
        <v>7800</v>
      </c>
      <c r="C20" s="50">
        <f t="shared" si="0"/>
        <v>4000</v>
      </c>
      <c r="D20" s="50">
        <f t="shared" si="1"/>
        <v>5700</v>
      </c>
      <c r="E20" s="3">
        <v>278</v>
      </c>
      <c r="F20" s="3"/>
    </row>
    <row r="21" spans="1:18" x14ac:dyDescent="0.2">
      <c r="A21" s="52" t="s">
        <v>136</v>
      </c>
      <c r="B21" s="50">
        <v>1800</v>
      </c>
      <c r="C21" s="50">
        <f t="shared" si="0"/>
        <v>5033.333333333333</v>
      </c>
      <c r="D21" s="50">
        <f t="shared" si="1"/>
        <v>5766.666666666667</v>
      </c>
      <c r="E21" s="3">
        <v>139</v>
      </c>
      <c r="F21" s="3"/>
    </row>
    <row r="22" spans="1:18" x14ac:dyDescent="0.2">
      <c r="A22" s="52" t="s">
        <v>137</v>
      </c>
      <c r="B22" s="50">
        <v>3900</v>
      </c>
      <c r="C22" s="50">
        <f t="shared" si="0"/>
        <v>4500</v>
      </c>
      <c r="D22" s="50">
        <f t="shared" si="1"/>
        <v>4050</v>
      </c>
      <c r="E22" s="3">
        <v>191</v>
      </c>
      <c r="F22" s="3"/>
    </row>
    <row r="23" spans="1:18" x14ac:dyDescent="0.2">
      <c r="A23" s="52" t="s">
        <v>138</v>
      </c>
      <c r="B23" s="50">
        <v>10000</v>
      </c>
      <c r="C23" s="50">
        <f t="shared" si="0"/>
        <v>5233.333333333333</v>
      </c>
      <c r="D23" s="50">
        <f t="shared" si="1"/>
        <v>4616.666666666667</v>
      </c>
      <c r="E23" s="3">
        <v>222</v>
      </c>
      <c r="F23" s="3"/>
    </row>
    <row r="24" spans="1:18" x14ac:dyDescent="0.2">
      <c r="A24" s="52" t="s">
        <v>139</v>
      </c>
      <c r="B24" s="50">
        <v>-600</v>
      </c>
      <c r="C24" s="50">
        <f t="shared" si="0"/>
        <v>4433.333333333333</v>
      </c>
      <c r="D24" s="50">
        <f t="shared" si="1"/>
        <v>4733.333333333333</v>
      </c>
      <c r="E24" s="3">
        <v>181</v>
      </c>
      <c r="F24" s="3"/>
    </row>
    <row r="25" spans="1:18" x14ac:dyDescent="0.2">
      <c r="A25" s="52" t="s">
        <v>148</v>
      </c>
      <c r="B25" s="50">
        <v>6200</v>
      </c>
      <c r="C25" s="50">
        <f t="shared" si="0"/>
        <v>5200</v>
      </c>
      <c r="D25" s="50">
        <f t="shared" si="1"/>
        <v>4850</v>
      </c>
      <c r="E25" s="3">
        <v>112</v>
      </c>
      <c r="F25" s="3"/>
      <c r="I25" s="114"/>
      <c r="K25" s="181"/>
    </row>
    <row r="26" spans="1:18" x14ac:dyDescent="0.2">
      <c r="A26" s="52" t="s">
        <v>140</v>
      </c>
      <c r="B26" s="50">
        <v>9800</v>
      </c>
      <c r="C26" s="50">
        <f t="shared" si="0"/>
        <v>5133.333333333333</v>
      </c>
      <c r="D26" s="50">
        <f t="shared" si="1"/>
        <v>5183.333333333333</v>
      </c>
      <c r="E26" s="3">
        <v>242</v>
      </c>
      <c r="F26" s="3"/>
    </row>
    <row r="27" spans="1:18" x14ac:dyDescent="0.2">
      <c r="A27" s="52" t="s">
        <v>141</v>
      </c>
      <c r="B27" s="50">
        <v>4900</v>
      </c>
      <c r="C27" s="50">
        <f t="shared" si="0"/>
        <v>6966.666666666667</v>
      </c>
      <c r="D27" s="50">
        <f t="shared" si="1"/>
        <v>5700</v>
      </c>
      <c r="E27" s="3">
        <v>187</v>
      </c>
      <c r="F27" s="3"/>
    </row>
    <row r="28" spans="1:18" x14ac:dyDescent="0.2">
      <c r="A28" s="52" t="s">
        <v>142</v>
      </c>
      <c r="B28" s="50">
        <v>9800</v>
      </c>
      <c r="C28" s="50">
        <f t="shared" si="0"/>
        <v>8166.666666666667</v>
      </c>
      <c r="D28" s="50">
        <f t="shared" si="1"/>
        <v>6683.333333333333</v>
      </c>
      <c r="E28" s="3">
        <v>225</v>
      </c>
      <c r="F28" s="3"/>
    </row>
    <row r="29" spans="1:18" x14ac:dyDescent="0.2">
      <c r="A29" s="52">
        <v>41579</v>
      </c>
      <c r="B29" s="50">
        <v>6700</v>
      </c>
      <c r="C29" s="50">
        <f t="shared" si="0"/>
        <v>7133.333333333333</v>
      </c>
      <c r="D29" s="50">
        <f t="shared" si="1"/>
        <v>6133.333333333333</v>
      </c>
      <c r="E29" s="3">
        <v>264</v>
      </c>
      <c r="F29" s="3"/>
    </row>
    <row r="30" spans="1:18" x14ac:dyDescent="0.2">
      <c r="A30" s="52" t="s">
        <v>143</v>
      </c>
      <c r="B30" s="50">
        <v>3700</v>
      </c>
      <c r="C30" s="50">
        <f t="shared" si="0"/>
        <v>6733.333333333333</v>
      </c>
      <c r="D30" s="50">
        <f t="shared" si="1"/>
        <v>6850</v>
      </c>
      <c r="E30" s="3">
        <v>69</v>
      </c>
      <c r="F30" s="3"/>
    </row>
    <row r="31" spans="1:18" x14ac:dyDescent="0.2">
      <c r="A31" s="52">
        <v>41653</v>
      </c>
      <c r="B31" s="50">
        <v>14900</v>
      </c>
      <c r="C31" s="50">
        <f t="shared" si="0"/>
        <v>8433.3333333333339</v>
      </c>
      <c r="D31" s="50">
        <f t="shared" si="1"/>
        <v>8300</v>
      </c>
      <c r="E31" s="3">
        <v>175</v>
      </c>
      <c r="F31" s="3"/>
    </row>
    <row r="32" spans="1:18" s="46" customFormat="1" x14ac:dyDescent="0.2">
      <c r="A32" s="52" t="s">
        <v>144</v>
      </c>
      <c r="B32" s="46">
        <v>-2100</v>
      </c>
      <c r="C32" s="50">
        <f t="shared" si="0"/>
        <v>5500</v>
      </c>
      <c r="D32" s="50">
        <f t="shared" si="1"/>
        <v>6316.666666666667</v>
      </c>
      <c r="E32" s="3">
        <v>166</v>
      </c>
      <c r="F32" s="3"/>
      <c r="H32" s="3"/>
      <c r="J32" s="3"/>
      <c r="K32" s="3"/>
      <c r="L32" s="3"/>
      <c r="M32" s="3"/>
      <c r="N32" s="3"/>
      <c r="O32" s="3"/>
      <c r="P32" s="3"/>
      <c r="Q32" s="3"/>
      <c r="R32" s="3"/>
    </row>
    <row r="33" spans="1:6" x14ac:dyDescent="0.2">
      <c r="A33" s="52" t="s">
        <v>149</v>
      </c>
      <c r="B33" s="50">
        <v>4000</v>
      </c>
      <c r="C33" s="50">
        <f t="shared" si="0"/>
        <v>5600</v>
      </c>
      <c r="D33" s="50">
        <f t="shared" si="1"/>
        <v>6166.666666666667</v>
      </c>
      <c r="E33" s="3">
        <v>254</v>
      </c>
      <c r="F33" s="3"/>
    </row>
    <row r="34" spans="1:6" x14ac:dyDescent="0.2">
      <c r="A34" s="107">
        <v>41731</v>
      </c>
      <c r="B34" s="50">
        <v>-1600</v>
      </c>
      <c r="C34" s="50">
        <f t="shared" si="0"/>
        <v>100</v>
      </c>
      <c r="D34" s="50">
        <f t="shared" si="1"/>
        <v>4266.666666666667</v>
      </c>
      <c r="E34" s="3">
        <v>325</v>
      </c>
      <c r="F34" s="3"/>
    </row>
    <row r="35" spans="1:6" x14ac:dyDescent="0.2">
      <c r="A35" s="52">
        <v>41773</v>
      </c>
      <c r="B35" s="50">
        <v>5300</v>
      </c>
      <c r="C35" s="50">
        <f t="shared" si="0"/>
        <v>2566.6666666666665</v>
      </c>
      <c r="D35" s="50">
        <f t="shared" si="1"/>
        <v>4033.3333333333335</v>
      </c>
      <c r="E35" s="3">
        <v>218</v>
      </c>
      <c r="F35" s="3"/>
    </row>
    <row r="36" spans="1:6" x14ac:dyDescent="0.2">
      <c r="A36" s="52" t="s">
        <v>146</v>
      </c>
      <c r="B36" s="50">
        <v>6000</v>
      </c>
      <c r="C36" s="50">
        <f t="shared" si="0"/>
        <v>3233.3333333333335</v>
      </c>
      <c r="D36" s="50">
        <f t="shared" si="1"/>
        <v>4416.666666666667</v>
      </c>
      <c r="E36" s="3">
        <v>326</v>
      </c>
      <c r="F36" s="3"/>
    </row>
    <row r="37" spans="1:6" x14ac:dyDescent="0.2">
      <c r="A37" s="107" t="s">
        <v>150</v>
      </c>
      <c r="B37" s="50">
        <v>17100</v>
      </c>
      <c r="C37" s="50">
        <f t="shared" si="0"/>
        <v>9466.6666666666661</v>
      </c>
      <c r="D37" s="50">
        <f t="shared" si="1"/>
        <v>4783.333333333333</v>
      </c>
      <c r="E37" s="3">
        <v>232</v>
      </c>
      <c r="F37" s="3"/>
    </row>
    <row r="38" spans="1:6" x14ac:dyDescent="0.2">
      <c r="A38" s="52" t="s">
        <v>151</v>
      </c>
      <c r="B38" s="50">
        <v>9900</v>
      </c>
      <c r="C38" s="50">
        <f t="shared" si="0"/>
        <v>11000</v>
      </c>
      <c r="D38" s="50">
        <f t="shared" si="1"/>
        <v>6783.333333333333</v>
      </c>
      <c r="E38" s="3">
        <v>188</v>
      </c>
      <c r="F38" s="3"/>
    </row>
    <row r="39" spans="1:6" x14ac:dyDescent="0.2">
      <c r="A39" s="53">
        <v>41883</v>
      </c>
      <c r="B39" s="50">
        <v>6200</v>
      </c>
      <c r="C39" s="50">
        <f t="shared" si="0"/>
        <v>11066.666666666666</v>
      </c>
      <c r="D39" s="50">
        <f t="shared" si="1"/>
        <v>7150</v>
      </c>
      <c r="E39" s="3">
        <v>309</v>
      </c>
      <c r="F39" s="3"/>
    </row>
    <row r="40" spans="1:6" x14ac:dyDescent="0.2">
      <c r="A40" s="52" t="s">
        <v>147</v>
      </c>
      <c r="B40" s="50">
        <v>1800</v>
      </c>
      <c r="C40" s="50">
        <f t="shared" si="0"/>
        <v>5966.666666666667</v>
      </c>
      <c r="D40" s="50">
        <f t="shared" si="1"/>
        <v>7716.666666666667</v>
      </c>
      <c r="E40" s="3">
        <v>252</v>
      </c>
      <c r="F40" s="3"/>
    </row>
    <row r="41" spans="1:6" x14ac:dyDescent="0.2">
      <c r="A41" s="52">
        <v>41945</v>
      </c>
      <c r="B41" s="50">
        <v>7900</v>
      </c>
      <c r="C41" s="50">
        <f t="shared" si="0"/>
        <v>5300</v>
      </c>
      <c r="D41" s="50">
        <f t="shared" si="1"/>
        <v>8150</v>
      </c>
      <c r="E41" s="3">
        <v>291</v>
      </c>
      <c r="F41" s="3"/>
    </row>
    <row r="42" spans="1:6" x14ac:dyDescent="0.2">
      <c r="A42" s="52">
        <v>41975</v>
      </c>
      <c r="B42" s="50">
        <v>13500</v>
      </c>
      <c r="C42" s="50">
        <f t="shared" si="0"/>
        <v>7733.333333333333</v>
      </c>
      <c r="D42" s="50">
        <f t="shared" si="1"/>
        <v>9400</v>
      </c>
      <c r="E42" s="3">
        <v>268</v>
      </c>
      <c r="F42" s="3"/>
    </row>
    <row r="43" spans="1:6" x14ac:dyDescent="0.2">
      <c r="A43" s="53">
        <v>42005</v>
      </c>
      <c r="B43" s="50">
        <v>6700</v>
      </c>
      <c r="C43" s="50">
        <f t="shared" si="0"/>
        <v>9366.6666666666661</v>
      </c>
      <c r="D43" s="50">
        <f t="shared" si="1"/>
        <v>7666.666666666667</v>
      </c>
      <c r="E43" s="3">
        <v>191</v>
      </c>
      <c r="F43" s="3"/>
    </row>
    <row r="44" spans="1:6" x14ac:dyDescent="0.2">
      <c r="A44" s="53">
        <v>42036</v>
      </c>
      <c r="B44" s="50">
        <v>4000</v>
      </c>
      <c r="C44" s="50">
        <f t="shared" si="0"/>
        <v>8066.666666666667</v>
      </c>
      <c r="D44" s="50">
        <f t="shared" si="1"/>
        <v>6683.333333333333</v>
      </c>
      <c r="E44" s="3">
        <v>271</v>
      </c>
      <c r="F44" s="3"/>
    </row>
    <row r="45" spans="1:6" x14ac:dyDescent="0.2">
      <c r="A45" s="53">
        <v>42064</v>
      </c>
      <c r="B45" s="50">
        <v>8200</v>
      </c>
      <c r="C45" s="50">
        <f t="shared" si="0"/>
        <v>6300</v>
      </c>
      <c r="D45" s="50">
        <f t="shared" si="1"/>
        <v>7016.666666666667</v>
      </c>
      <c r="E45" s="3">
        <v>71</v>
      </c>
      <c r="F45" s="3"/>
    </row>
    <row r="46" spans="1:6" x14ac:dyDescent="0.2">
      <c r="A46" s="52">
        <v>42096</v>
      </c>
      <c r="B46" s="50">
        <v>7800</v>
      </c>
      <c r="C46" s="50">
        <f t="shared" si="0"/>
        <v>6666.666666666667</v>
      </c>
      <c r="D46" s="50">
        <f t="shared" si="1"/>
        <v>8016.666666666667</v>
      </c>
      <c r="E46" s="3">
        <v>284</v>
      </c>
      <c r="F46" s="3"/>
    </row>
    <row r="47" spans="1:6" x14ac:dyDescent="0.2">
      <c r="A47" s="53">
        <v>42128</v>
      </c>
      <c r="B47" s="50">
        <v>6300</v>
      </c>
      <c r="C47" s="50">
        <f t="shared" si="0"/>
        <v>7433.333333333333</v>
      </c>
      <c r="D47" s="50">
        <f t="shared" si="1"/>
        <v>7750</v>
      </c>
      <c r="E47" s="3">
        <v>331</v>
      </c>
      <c r="F47" s="3"/>
    </row>
    <row r="48" spans="1:6" x14ac:dyDescent="0.2">
      <c r="A48" s="53">
        <v>42159</v>
      </c>
      <c r="B48" s="50">
        <v>11400</v>
      </c>
      <c r="C48" s="50">
        <f t="shared" si="0"/>
        <v>8500</v>
      </c>
      <c r="D48" s="50">
        <f t="shared" si="1"/>
        <v>7400</v>
      </c>
      <c r="E48" s="3">
        <v>174</v>
      </c>
      <c r="F48" s="3"/>
    </row>
    <row r="49" spans="1:6" x14ac:dyDescent="0.2">
      <c r="A49" s="53">
        <v>42189</v>
      </c>
      <c r="B49" s="50">
        <v>7700</v>
      </c>
      <c r="C49" s="50">
        <f t="shared" si="0"/>
        <v>8466.6666666666661</v>
      </c>
      <c r="D49" s="50">
        <f t="shared" si="1"/>
        <v>7566.666666666667</v>
      </c>
      <c r="E49" s="3">
        <v>302</v>
      </c>
      <c r="F49" s="3"/>
    </row>
    <row r="50" spans="1:6" x14ac:dyDescent="0.2">
      <c r="A50" s="53">
        <v>42220</v>
      </c>
      <c r="B50" s="50">
        <v>2700</v>
      </c>
      <c r="C50" s="50">
        <f t="shared" ref="C50:C101" si="2">SUM(B48:B50)/3</f>
        <v>7266.666666666667</v>
      </c>
      <c r="D50" s="50">
        <f t="shared" si="1"/>
        <v>7350</v>
      </c>
      <c r="E50" s="3">
        <v>125</v>
      </c>
      <c r="F50" s="3"/>
    </row>
    <row r="51" spans="1:6" x14ac:dyDescent="0.2">
      <c r="A51" s="53">
        <v>42251</v>
      </c>
      <c r="B51" s="50">
        <v>9900</v>
      </c>
      <c r="C51" s="50">
        <f t="shared" si="2"/>
        <v>6766.666666666667</v>
      </c>
      <c r="D51" s="50">
        <f t="shared" si="1"/>
        <v>7633.333333333333</v>
      </c>
      <c r="E51" s="3">
        <v>155</v>
      </c>
      <c r="F51" s="3"/>
    </row>
    <row r="52" spans="1:6" x14ac:dyDescent="0.2">
      <c r="A52" s="53">
        <v>42281</v>
      </c>
      <c r="B52" s="50">
        <v>900</v>
      </c>
      <c r="C52" s="50">
        <f t="shared" si="2"/>
        <v>4500</v>
      </c>
      <c r="D52" s="50">
        <f t="shared" si="1"/>
        <v>6483.333333333333</v>
      </c>
      <c r="E52" s="3">
        <v>306</v>
      </c>
      <c r="F52" s="3"/>
    </row>
    <row r="53" spans="1:6" x14ac:dyDescent="0.2">
      <c r="A53" s="52">
        <v>42310</v>
      </c>
      <c r="B53" s="50">
        <v>7400</v>
      </c>
      <c r="C53" s="50">
        <f t="shared" si="2"/>
        <v>6066.666666666667</v>
      </c>
      <c r="D53" s="50">
        <f t="shared" si="1"/>
        <v>6666.666666666667</v>
      </c>
      <c r="E53" s="3">
        <v>237</v>
      </c>
      <c r="F53" s="3"/>
    </row>
    <row r="54" spans="1:6" x14ac:dyDescent="0.2">
      <c r="A54" s="52">
        <v>42340</v>
      </c>
      <c r="B54" s="50">
        <v>10600</v>
      </c>
      <c r="C54" s="50">
        <f t="shared" si="2"/>
        <v>6300</v>
      </c>
      <c r="D54" s="50">
        <f t="shared" si="1"/>
        <v>6533.333333333333</v>
      </c>
      <c r="E54" s="7">
        <v>273</v>
      </c>
      <c r="F54" s="3"/>
    </row>
    <row r="55" spans="1:6" x14ac:dyDescent="0.2">
      <c r="A55" s="53">
        <v>42370</v>
      </c>
      <c r="B55" s="50">
        <v>14200</v>
      </c>
      <c r="C55" s="50">
        <f t="shared" si="2"/>
        <v>10733.333333333334</v>
      </c>
      <c r="D55" s="50">
        <f t="shared" ref="D55:D118" si="3">SUM(B50:B55)/6</f>
        <v>7616.666666666667</v>
      </c>
      <c r="E55" s="3">
        <v>108</v>
      </c>
      <c r="F55" s="3"/>
    </row>
    <row r="56" spans="1:6" x14ac:dyDescent="0.2">
      <c r="A56" s="53">
        <v>42401</v>
      </c>
      <c r="B56" s="50">
        <v>11000</v>
      </c>
      <c r="C56" s="50">
        <f t="shared" si="2"/>
        <v>11933.333333333334</v>
      </c>
      <c r="D56" s="50">
        <f t="shared" si="3"/>
        <v>9000</v>
      </c>
      <c r="E56" s="3">
        <v>212</v>
      </c>
      <c r="F56" s="3"/>
    </row>
    <row r="57" spans="1:6" x14ac:dyDescent="0.2">
      <c r="A57" s="53">
        <v>42430</v>
      </c>
      <c r="B57" s="50">
        <v>3200</v>
      </c>
      <c r="C57" s="50">
        <f t="shared" si="2"/>
        <v>9466.6666666666661</v>
      </c>
      <c r="D57" s="50">
        <f t="shared" si="3"/>
        <v>7883.333333333333</v>
      </c>
      <c r="E57" s="3">
        <v>237</v>
      </c>
      <c r="F57" s="3"/>
    </row>
    <row r="58" spans="1:6" x14ac:dyDescent="0.2">
      <c r="A58" s="53">
        <v>42461</v>
      </c>
      <c r="B58" s="50">
        <v>17100</v>
      </c>
      <c r="C58" s="50">
        <f t="shared" si="2"/>
        <v>10433.333333333334</v>
      </c>
      <c r="D58" s="50">
        <f t="shared" si="3"/>
        <v>10583.333333333334</v>
      </c>
      <c r="E58" s="3">
        <v>197</v>
      </c>
      <c r="F58" s="3"/>
    </row>
    <row r="59" spans="1:6" x14ac:dyDescent="0.2">
      <c r="A59" s="53">
        <v>42491</v>
      </c>
      <c r="B59" s="50">
        <v>4700</v>
      </c>
      <c r="C59" s="50">
        <f t="shared" si="2"/>
        <v>8333.3333333333339</v>
      </c>
      <c r="D59" s="50">
        <f t="shared" si="3"/>
        <v>10133.333333333334</v>
      </c>
      <c r="E59" s="3">
        <v>41</v>
      </c>
      <c r="F59" s="3"/>
    </row>
    <row r="60" spans="1:6" x14ac:dyDescent="0.2">
      <c r="A60" s="53">
        <v>42522</v>
      </c>
      <c r="B60" s="50">
        <v>3800</v>
      </c>
      <c r="C60" s="50">
        <f t="shared" si="2"/>
        <v>8533.3333333333339</v>
      </c>
      <c r="D60" s="50">
        <f t="shared" si="3"/>
        <v>9000</v>
      </c>
      <c r="E60" s="3">
        <v>258</v>
      </c>
      <c r="F60" s="3"/>
    </row>
    <row r="61" spans="1:6" x14ac:dyDescent="0.2">
      <c r="A61" s="53">
        <v>42552</v>
      </c>
      <c r="B61" s="50">
        <v>12100</v>
      </c>
      <c r="C61" s="50">
        <f t="shared" si="2"/>
        <v>6866.666666666667</v>
      </c>
      <c r="D61" s="50">
        <f t="shared" si="3"/>
        <v>8650</v>
      </c>
      <c r="E61" s="3">
        <v>371</v>
      </c>
      <c r="F61" s="3"/>
    </row>
    <row r="62" spans="1:6" x14ac:dyDescent="0.2">
      <c r="A62" s="53">
        <v>42583</v>
      </c>
      <c r="B62" s="50">
        <v>2400</v>
      </c>
      <c r="C62" s="50">
        <f t="shared" si="2"/>
        <v>6100</v>
      </c>
      <c r="D62" s="50">
        <f t="shared" si="3"/>
        <v>7216.666666666667</v>
      </c>
      <c r="E62" s="3">
        <v>143</v>
      </c>
      <c r="F62" s="3"/>
    </row>
    <row r="63" spans="1:6" x14ac:dyDescent="0.2">
      <c r="A63" s="53">
        <v>42614</v>
      </c>
      <c r="B63" s="50">
        <v>17100</v>
      </c>
      <c r="C63" s="50">
        <f t="shared" si="2"/>
        <v>10533.333333333334</v>
      </c>
      <c r="D63" s="50">
        <f t="shared" si="3"/>
        <v>9533.3333333333339</v>
      </c>
      <c r="E63" s="3">
        <v>289</v>
      </c>
      <c r="F63" s="3"/>
    </row>
    <row r="64" spans="1:6" x14ac:dyDescent="0.2">
      <c r="A64" s="53">
        <v>42644</v>
      </c>
      <c r="B64" s="50">
        <v>-6400</v>
      </c>
      <c r="C64" s="50">
        <f t="shared" si="2"/>
        <v>4366.666666666667</v>
      </c>
      <c r="D64" s="50">
        <f t="shared" si="3"/>
        <v>5616.666666666667</v>
      </c>
      <c r="E64" s="3">
        <v>118</v>
      </c>
      <c r="F64" s="3"/>
    </row>
    <row r="65" spans="1:6" x14ac:dyDescent="0.2">
      <c r="A65" s="52">
        <v>42676</v>
      </c>
      <c r="B65" s="50">
        <v>9900</v>
      </c>
      <c r="C65" s="50">
        <f t="shared" si="2"/>
        <v>6866.666666666667</v>
      </c>
      <c r="D65" s="50">
        <f t="shared" si="3"/>
        <v>6483.333333333333</v>
      </c>
      <c r="E65" s="3">
        <v>130</v>
      </c>
      <c r="F65" s="3"/>
    </row>
    <row r="66" spans="1:6" x14ac:dyDescent="0.2">
      <c r="A66" s="52">
        <v>42706</v>
      </c>
      <c r="B66" s="50">
        <v>8600</v>
      </c>
      <c r="C66" s="50">
        <f t="shared" si="2"/>
        <v>4033.3333333333335</v>
      </c>
      <c r="D66" s="50">
        <f t="shared" si="3"/>
        <v>7283.333333333333</v>
      </c>
      <c r="E66" s="3">
        <v>214</v>
      </c>
      <c r="F66" s="3"/>
    </row>
    <row r="67" spans="1:6" x14ac:dyDescent="0.2">
      <c r="A67" s="53">
        <v>42736</v>
      </c>
      <c r="B67" s="50">
        <v>-2600</v>
      </c>
      <c r="C67" s="50">
        <f t="shared" si="2"/>
        <v>5300</v>
      </c>
      <c r="D67" s="50">
        <f t="shared" si="3"/>
        <v>4833.333333333333</v>
      </c>
      <c r="E67" s="3">
        <v>213</v>
      </c>
      <c r="F67" s="3"/>
    </row>
    <row r="68" spans="1:6" x14ac:dyDescent="0.2">
      <c r="A68" s="53">
        <v>42767</v>
      </c>
      <c r="B68" s="50">
        <v>8800</v>
      </c>
      <c r="C68" s="50">
        <f t="shared" si="2"/>
        <v>4933.333333333333</v>
      </c>
      <c r="D68" s="50">
        <f t="shared" si="3"/>
        <v>5900</v>
      </c>
      <c r="E68" s="3">
        <v>190</v>
      </c>
      <c r="F68" s="3"/>
    </row>
    <row r="69" spans="1:6" x14ac:dyDescent="0.2">
      <c r="A69" s="53">
        <v>42795</v>
      </c>
      <c r="B69" s="50">
        <v>10800</v>
      </c>
      <c r="C69" s="50">
        <f t="shared" si="2"/>
        <v>5666.666666666667</v>
      </c>
      <c r="D69" s="50">
        <f t="shared" si="3"/>
        <v>4850</v>
      </c>
      <c r="E69" s="3">
        <v>142</v>
      </c>
      <c r="F69" s="3"/>
    </row>
    <row r="70" spans="1:6" x14ac:dyDescent="0.2">
      <c r="A70" s="53">
        <v>42826</v>
      </c>
      <c r="B70" s="50">
        <v>6700</v>
      </c>
      <c r="C70" s="50">
        <f t="shared" si="2"/>
        <v>8766.6666666666661</v>
      </c>
      <c r="D70" s="50">
        <f t="shared" si="3"/>
        <v>7033.333333333333</v>
      </c>
      <c r="E70" s="3">
        <v>205</v>
      </c>
      <c r="F70" s="3"/>
    </row>
    <row r="71" spans="1:6" x14ac:dyDescent="0.2">
      <c r="A71" s="53">
        <v>42856</v>
      </c>
      <c r="B71" s="50">
        <v>10200</v>
      </c>
      <c r="C71" s="50">
        <f t="shared" si="2"/>
        <v>9233.3333333333339</v>
      </c>
      <c r="D71" s="50">
        <f t="shared" si="3"/>
        <v>7083.333333333333</v>
      </c>
      <c r="E71" s="3">
        <v>223</v>
      </c>
      <c r="F71" s="3"/>
    </row>
    <row r="72" spans="1:6" x14ac:dyDescent="0.2">
      <c r="A72" s="53">
        <v>42887</v>
      </c>
      <c r="B72" s="50">
        <v>12100</v>
      </c>
      <c r="C72" s="50">
        <f t="shared" si="2"/>
        <v>9666.6666666666661</v>
      </c>
      <c r="D72" s="50">
        <f t="shared" si="3"/>
        <v>7666.666666666667</v>
      </c>
      <c r="E72" s="3">
        <v>197</v>
      </c>
      <c r="F72" s="3"/>
    </row>
    <row r="73" spans="1:6" x14ac:dyDescent="0.2">
      <c r="A73" s="53">
        <v>42917</v>
      </c>
      <c r="B73" s="50">
        <v>2500</v>
      </c>
      <c r="C73" s="50">
        <f t="shared" si="2"/>
        <v>8266.6666666666661</v>
      </c>
      <c r="D73" s="50">
        <f t="shared" si="3"/>
        <v>8516.6666666666661</v>
      </c>
      <c r="E73" s="3">
        <v>183</v>
      </c>
      <c r="F73" s="3"/>
    </row>
    <row r="74" spans="1:6" x14ac:dyDescent="0.2">
      <c r="A74" s="53">
        <v>42948</v>
      </c>
      <c r="B74" s="50">
        <v>-1200</v>
      </c>
      <c r="C74" s="50">
        <f t="shared" si="2"/>
        <v>4466.666666666667</v>
      </c>
      <c r="D74" s="50">
        <f t="shared" si="3"/>
        <v>6850</v>
      </c>
      <c r="E74" s="3">
        <v>145</v>
      </c>
      <c r="F74" s="3"/>
    </row>
    <row r="75" spans="1:6" x14ac:dyDescent="0.2">
      <c r="A75" s="53">
        <v>42979</v>
      </c>
      <c r="B75" s="50">
        <v>10500</v>
      </c>
      <c r="C75" s="50">
        <f t="shared" si="2"/>
        <v>3933.3333333333335</v>
      </c>
      <c r="D75" s="50">
        <f t="shared" si="3"/>
        <v>6800</v>
      </c>
      <c r="E75" s="3">
        <v>99</v>
      </c>
      <c r="F75" s="3"/>
    </row>
    <row r="76" spans="1:6" x14ac:dyDescent="0.2">
      <c r="A76" s="53">
        <v>43009</v>
      </c>
      <c r="B76" s="50">
        <v>-1400</v>
      </c>
      <c r="C76" s="50">
        <f t="shared" si="2"/>
        <v>2633.3333333333335</v>
      </c>
      <c r="D76" s="50">
        <f t="shared" si="3"/>
        <v>5450</v>
      </c>
      <c r="E76" s="3">
        <v>141</v>
      </c>
      <c r="F76" s="3"/>
    </row>
    <row r="77" spans="1:6" x14ac:dyDescent="0.2">
      <c r="A77" s="53">
        <v>43040</v>
      </c>
      <c r="B77" s="50">
        <v>7600</v>
      </c>
      <c r="C77" s="50">
        <f t="shared" si="2"/>
        <v>5566.666666666667</v>
      </c>
      <c r="D77" s="50">
        <f t="shared" si="3"/>
        <v>5016.666666666667</v>
      </c>
      <c r="E77" s="3">
        <v>200</v>
      </c>
      <c r="F77" s="3"/>
    </row>
    <row r="78" spans="1:6" x14ac:dyDescent="0.2">
      <c r="A78" s="53">
        <v>43070</v>
      </c>
      <c r="B78" s="50">
        <v>11300</v>
      </c>
      <c r="C78" s="50">
        <f t="shared" si="2"/>
        <v>5833.333333333333</v>
      </c>
      <c r="D78" s="50">
        <f t="shared" si="3"/>
        <v>4883.333333333333</v>
      </c>
      <c r="E78" s="3">
        <v>176</v>
      </c>
      <c r="F78" s="3"/>
    </row>
    <row r="79" spans="1:6" x14ac:dyDescent="0.2">
      <c r="A79" s="53">
        <v>43101</v>
      </c>
      <c r="B79" s="50">
        <v>13200</v>
      </c>
      <c r="C79" s="50">
        <f t="shared" si="2"/>
        <v>10700</v>
      </c>
      <c r="D79" s="50">
        <f t="shared" si="3"/>
        <v>6666.666666666667</v>
      </c>
      <c r="E79" s="17">
        <v>133</v>
      </c>
      <c r="F79" s="17"/>
    </row>
    <row r="80" spans="1:6" x14ac:dyDescent="0.2">
      <c r="A80" s="53">
        <v>43132</v>
      </c>
      <c r="B80" s="50">
        <v>7000</v>
      </c>
      <c r="C80" s="50">
        <f t="shared" si="2"/>
        <v>10500</v>
      </c>
      <c r="D80" s="50">
        <f t="shared" si="3"/>
        <v>8033.333333333333</v>
      </c>
      <c r="E80" s="3">
        <v>402</v>
      </c>
      <c r="F80" s="3"/>
    </row>
    <row r="81" spans="1:6" x14ac:dyDescent="0.2">
      <c r="A81" s="53">
        <v>43160</v>
      </c>
      <c r="B81" s="50">
        <v>8700</v>
      </c>
      <c r="C81" s="50">
        <f t="shared" si="2"/>
        <v>9633.3333333333339</v>
      </c>
      <c r="D81" s="50">
        <f t="shared" si="3"/>
        <v>7733.333333333333</v>
      </c>
      <c r="E81" s="17">
        <v>225</v>
      </c>
      <c r="F81" s="17"/>
    </row>
    <row r="82" spans="1:6" x14ac:dyDescent="0.2">
      <c r="A82" s="158">
        <v>43191</v>
      </c>
      <c r="B82" s="50">
        <v>-3000</v>
      </c>
      <c r="C82" s="50">
        <f t="shared" si="2"/>
        <v>4233.333333333333</v>
      </c>
      <c r="D82" s="50">
        <f t="shared" si="3"/>
        <v>7466.666666666667</v>
      </c>
      <c r="E82" s="17">
        <v>179</v>
      </c>
      <c r="F82" s="17"/>
    </row>
    <row r="83" spans="1:6" x14ac:dyDescent="0.2">
      <c r="A83" s="53">
        <v>43221</v>
      </c>
      <c r="B83" s="50">
        <v>10300</v>
      </c>
      <c r="C83" s="50">
        <f t="shared" si="2"/>
        <v>5333.333333333333</v>
      </c>
      <c r="D83" s="50">
        <f t="shared" si="3"/>
        <v>7916.666666666667</v>
      </c>
      <c r="E83" s="17">
        <v>333</v>
      </c>
      <c r="F83" s="17"/>
    </row>
    <row r="84" spans="1:6" x14ac:dyDescent="0.2">
      <c r="A84" s="53">
        <v>43252</v>
      </c>
      <c r="B84" s="50">
        <v>6300</v>
      </c>
      <c r="C84" s="50">
        <f t="shared" si="2"/>
        <v>4533.333333333333</v>
      </c>
      <c r="D84" s="50">
        <f t="shared" si="3"/>
        <v>7083.333333333333</v>
      </c>
      <c r="E84" s="17">
        <v>183</v>
      </c>
      <c r="F84" s="17"/>
    </row>
    <row r="85" spans="1:6" x14ac:dyDescent="0.2">
      <c r="A85" s="53">
        <v>43282</v>
      </c>
      <c r="B85" s="50">
        <v>3600</v>
      </c>
      <c r="C85" s="50">
        <f t="shared" si="2"/>
        <v>6733.333333333333</v>
      </c>
      <c r="D85" s="50">
        <f t="shared" si="3"/>
        <v>5483.333333333333</v>
      </c>
      <c r="E85" s="3">
        <v>66</v>
      </c>
      <c r="F85" s="3"/>
    </row>
    <row r="86" spans="1:6" x14ac:dyDescent="0.2">
      <c r="A86" s="53">
        <v>43313</v>
      </c>
      <c r="B86" s="50">
        <v>9900</v>
      </c>
      <c r="C86" s="50">
        <f t="shared" si="2"/>
        <v>6600</v>
      </c>
      <c r="D86" s="50">
        <f t="shared" si="3"/>
        <v>5966.666666666667</v>
      </c>
      <c r="E86" s="3">
        <v>219</v>
      </c>
      <c r="F86" s="3"/>
    </row>
    <row r="87" spans="1:6" x14ac:dyDescent="0.2">
      <c r="A87" s="53">
        <v>43344</v>
      </c>
      <c r="B87" s="50">
        <v>1600</v>
      </c>
      <c r="C87" s="50">
        <f t="shared" si="2"/>
        <v>5033.333333333333</v>
      </c>
      <c r="D87" s="50">
        <f t="shared" si="3"/>
        <v>4783.333333333333</v>
      </c>
      <c r="E87" s="3">
        <v>57</v>
      </c>
      <c r="F87" s="3"/>
    </row>
    <row r="88" spans="1:6" x14ac:dyDescent="0.2">
      <c r="A88" s="53">
        <v>43374</v>
      </c>
      <c r="B88" s="50">
        <v>4300</v>
      </c>
      <c r="C88" s="50">
        <f t="shared" si="2"/>
        <v>5266.666666666667</v>
      </c>
      <c r="D88" s="50">
        <f t="shared" si="3"/>
        <v>6000</v>
      </c>
      <c r="E88" s="3">
        <v>145</v>
      </c>
      <c r="F88" s="3"/>
    </row>
    <row r="89" spans="1:6" x14ac:dyDescent="0.2">
      <c r="A89" s="53">
        <v>43405</v>
      </c>
      <c r="B89" s="50">
        <v>7000</v>
      </c>
      <c r="C89" s="50">
        <f t="shared" si="2"/>
        <v>4300</v>
      </c>
      <c r="D89" s="50">
        <f t="shared" si="3"/>
        <v>5450</v>
      </c>
      <c r="E89" s="3">
        <v>102</v>
      </c>
      <c r="F89" s="3"/>
    </row>
    <row r="90" spans="1:6" x14ac:dyDescent="0.2">
      <c r="A90" s="53">
        <v>43435</v>
      </c>
      <c r="B90" s="50">
        <v>3200</v>
      </c>
      <c r="C90" s="50">
        <f t="shared" si="2"/>
        <v>4833.333333333333</v>
      </c>
      <c r="D90" s="50">
        <f t="shared" si="3"/>
        <v>4933.333333333333</v>
      </c>
      <c r="E90" s="3">
        <v>248</v>
      </c>
      <c r="F90" s="3"/>
    </row>
    <row r="91" spans="1:6" x14ac:dyDescent="0.2">
      <c r="A91" s="53">
        <v>43466</v>
      </c>
      <c r="B91" s="50">
        <v>10800</v>
      </c>
      <c r="C91" s="50">
        <f t="shared" si="2"/>
        <v>7000</v>
      </c>
      <c r="D91" s="50">
        <f t="shared" si="3"/>
        <v>6133.333333333333</v>
      </c>
      <c r="E91" s="3">
        <v>279</v>
      </c>
      <c r="F91" s="3"/>
    </row>
    <row r="92" spans="1:6" x14ac:dyDescent="0.2">
      <c r="A92" s="53">
        <v>43497</v>
      </c>
      <c r="B92" s="50">
        <v>-21700</v>
      </c>
      <c r="C92" s="50">
        <f t="shared" si="2"/>
        <v>-2566.6666666666665</v>
      </c>
      <c r="D92" s="50">
        <f t="shared" si="3"/>
        <v>866.66666666666663</v>
      </c>
      <c r="E92" s="3">
        <v>24</v>
      </c>
      <c r="F92" s="3"/>
    </row>
    <row r="93" spans="1:6" x14ac:dyDescent="0.2">
      <c r="A93" s="53">
        <v>43525</v>
      </c>
      <c r="B93" s="50">
        <v>23900</v>
      </c>
      <c r="C93" s="50">
        <f t="shared" si="2"/>
        <v>4333.333333333333</v>
      </c>
      <c r="D93" s="50">
        <f t="shared" si="3"/>
        <v>4583.333333333333</v>
      </c>
      <c r="E93" s="3">
        <v>224</v>
      </c>
      <c r="F93" s="3"/>
    </row>
    <row r="94" spans="1:6" x14ac:dyDescent="0.2">
      <c r="A94" s="53">
        <v>43556</v>
      </c>
      <c r="B94" s="50">
        <v>10300</v>
      </c>
      <c r="C94" s="50">
        <f t="shared" si="2"/>
        <v>4166.666666666667</v>
      </c>
      <c r="D94" s="50">
        <f t="shared" si="3"/>
        <v>5583.333333333333</v>
      </c>
      <c r="E94" s="3">
        <v>288</v>
      </c>
      <c r="F94" s="3"/>
    </row>
    <row r="95" spans="1:6" x14ac:dyDescent="0.2">
      <c r="A95" s="53">
        <v>43586</v>
      </c>
      <c r="B95" s="50">
        <v>10000</v>
      </c>
      <c r="C95" s="50">
        <f t="shared" si="2"/>
        <v>14733.333333333334</v>
      </c>
      <c r="D95" s="50">
        <f t="shared" si="3"/>
        <v>6083.333333333333</v>
      </c>
      <c r="E95" s="3">
        <v>77</v>
      </c>
      <c r="F95" s="3"/>
    </row>
    <row r="96" spans="1:6" x14ac:dyDescent="0.2">
      <c r="A96" s="53">
        <v>43617</v>
      </c>
      <c r="B96" s="50">
        <v>7100</v>
      </c>
      <c r="C96" s="50">
        <f t="shared" si="2"/>
        <v>9133.3333333333339</v>
      </c>
      <c r="D96" s="50">
        <f t="shared" si="3"/>
        <v>6733.333333333333</v>
      </c>
      <c r="E96" s="3">
        <v>130</v>
      </c>
      <c r="F96" s="3"/>
    </row>
    <row r="97" spans="1:13" x14ac:dyDescent="0.2">
      <c r="A97" s="53">
        <v>43647</v>
      </c>
      <c r="B97" s="50">
        <v>11300</v>
      </c>
      <c r="C97" s="50">
        <f t="shared" si="2"/>
        <v>9466.6666666666661</v>
      </c>
      <c r="D97" s="50">
        <f t="shared" si="3"/>
        <v>6816.666666666667</v>
      </c>
      <c r="E97" s="3">
        <v>78</v>
      </c>
      <c r="F97" s="3"/>
    </row>
    <row r="98" spans="1:13" x14ac:dyDescent="0.2">
      <c r="A98" s="53">
        <v>43678</v>
      </c>
      <c r="B98" s="50">
        <v>7600</v>
      </c>
      <c r="C98" s="50">
        <f t="shared" si="2"/>
        <v>8666.6666666666661</v>
      </c>
      <c r="D98" s="50">
        <f t="shared" si="3"/>
        <v>11700</v>
      </c>
      <c r="E98" s="3">
        <v>160</v>
      </c>
      <c r="F98" s="3"/>
    </row>
    <row r="99" spans="1:13" x14ac:dyDescent="0.2">
      <c r="A99" s="53">
        <v>43709</v>
      </c>
      <c r="B99" s="50">
        <v>-4900</v>
      </c>
      <c r="C99" s="50">
        <f t="shared" si="2"/>
        <v>4666.666666666667</v>
      </c>
      <c r="D99" s="50">
        <f>SUM(B94:B99)/6</f>
        <v>6900</v>
      </c>
      <c r="E99" s="3">
        <v>163</v>
      </c>
      <c r="F99" s="3"/>
    </row>
    <row r="100" spans="1:13" x14ac:dyDescent="0.2">
      <c r="A100" s="53">
        <v>43739</v>
      </c>
      <c r="B100" s="50">
        <v>-1200</v>
      </c>
      <c r="C100" s="50">
        <f t="shared" si="2"/>
        <v>500</v>
      </c>
      <c r="D100" s="50">
        <f t="shared" si="3"/>
        <v>4983.333333333333</v>
      </c>
      <c r="E100" s="3">
        <v>93</v>
      </c>
      <c r="F100" s="3"/>
    </row>
    <row r="101" spans="1:13" x14ac:dyDescent="0.2">
      <c r="A101" s="53">
        <v>43770</v>
      </c>
      <c r="B101" s="50">
        <v>7700</v>
      </c>
      <c r="C101" s="50">
        <f t="shared" si="2"/>
        <v>533.33333333333337</v>
      </c>
      <c r="D101" s="50">
        <f t="shared" si="3"/>
        <v>4600</v>
      </c>
      <c r="E101" s="3">
        <v>252</v>
      </c>
      <c r="F101" s="3"/>
    </row>
    <row r="102" spans="1:13" x14ac:dyDescent="0.2">
      <c r="A102" s="53">
        <v>43800</v>
      </c>
      <c r="B102" s="50">
        <v>13700</v>
      </c>
      <c r="C102" s="50">
        <f>SUM(B100:B102)/3</f>
        <v>6733.333333333333</v>
      </c>
      <c r="D102" s="50">
        <f t="shared" si="3"/>
        <v>5700</v>
      </c>
      <c r="E102" s="3">
        <v>200</v>
      </c>
      <c r="F102" s="3"/>
    </row>
    <row r="103" spans="1:13" x14ac:dyDescent="0.2">
      <c r="A103" s="53">
        <v>43831</v>
      </c>
      <c r="B103" s="50">
        <v>4700</v>
      </c>
      <c r="C103" s="50">
        <f>SUM(B101:B103)/3</f>
        <v>8700</v>
      </c>
      <c r="D103" s="50">
        <f t="shared" si="3"/>
        <v>4600</v>
      </c>
      <c r="E103" s="3">
        <v>339</v>
      </c>
      <c r="F103" s="188"/>
      <c r="H103" s="17"/>
      <c r="J103" s="17"/>
      <c r="K103" s="17"/>
      <c r="L103" s="17"/>
      <c r="M103" s="17"/>
    </row>
    <row r="104" spans="1:13" x14ac:dyDescent="0.2">
      <c r="A104" s="53">
        <v>43862</v>
      </c>
      <c r="B104" s="50">
        <v>5600</v>
      </c>
      <c r="C104" s="50">
        <f t="shared" ref="C104:C127" si="4">SUM(B102:B104)/3</f>
        <v>8000</v>
      </c>
      <c r="D104" s="50">
        <f t="shared" si="3"/>
        <v>4266.666666666667</v>
      </c>
      <c r="E104" s="3">
        <v>376</v>
      </c>
      <c r="F104" s="17"/>
    </row>
    <row r="105" spans="1:13" x14ac:dyDescent="0.2">
      <c r="A105" s="53">
        <v>43891</v>
      </c>
      <c r="B105" s="50">
        <v>-23100</v>
      </c>
      <c r="C105" s="50">
        <f t="shared" si="4"/>
        <v>-4266.666666666667</v>
      </c>
      <c r="D105" s="50">
        <f t="shared" si="3"/>
        <v>1233.3333333333333</v>
      </c>
      <c r="E105" s="17">
        <v>-1498</v>
      </c>
      <c r="F105" s="17"/>
    </row>
    <row r="106" spans="1:13" x14ac:dyDescent="0.2">
      <c r="A106" s="53">
        <v>43922</v>
      </c>
      <c r="B106" s="50">
        <v>-393300</v>
      </c>
      <c r="C106" s="50">
        <f t="shared" si="4"/>
        <v>-136933.33333333334</v>
      </c>
      <c r="D106" s="50">
        <f t="shared" si="3"/>
        <v>-64116.666666666664</v>
      </c>
      <c r="E106" s="17">
        <v>-20493</v>
      </c>
      <c r="F106" s="17"/>
    </row>
    <row r="107" spans="1:13" x14ac:dyDescent="0.2">
      <c r="A107" s="53">
        <v>43952</v>
      </c>
      <c r="B107" s="50">
        <v>-14900</v>
      </c>
      <c r="C107" s="50">
        <f t="shared" si="4"/>
        <v>-143766.66666666666</v>
      </c>
      <c r="D107" s="50">
        <f t="shared" si="3"/>
        <v>-67883.333333333328</v>
      </c>
      <c r="E107" s="17">
        <v>2642</v>
      </c>
      <c r="F107" s="17"/>
    </row>
    <row r="108" spans="1:13" x14ac:dyDescent="0.2">
      <c r="A108" s="53">
        <v>43983</v>
      </c>
      <c r="B108" s="50">
        <v>83900</v>
      </c>
      <c r="C108" s="50">
        <f t="shared" si="4"/>
        <v>-108100</v>
      </c>
      <c r="D108" s="50">
        <f t="shared" si="3"/>
        <v>-56183.333333333336</v>
      </c>
      <c r="E108" s="17">
        <v>4505</v>
      </c>
      <c r="F108" s="17"/>
    </row>
    <row r="109" spans="1:13" x14ac:dyDescent="0.2">
      <c r="A109" s="53">
        <v>44013</v>
      </c>
      <c r="B109" s="50">
        <v>51600</v>
      </c>
      <c r="C109" s="50">
        <f t="shared" si="4"/>
        <v>40200</v>
      </c>
      <c r="D109" s="50">
        <f t="shared" si="3"/>
        <v>-48366.666666666664</v>
      </c>
      <c r="E109" s="17">
        <v>1388</v>
      </c>
      <c r="F109" s="17"/>
    </row>
    <row r="110" spans="1:13" x14ac:dyDescent="0.2">
      <c r="A110" s="53">
        <v>44044</v>
      </c>
      <c r="B110" s="50">
        <v>31000</v>
      </c>
      <c r="C110" s="50">
        <f t="shared" si="4"/>
        <v>55500</v>
      </c>
      <c r="D110" s="50">
        <f t="shared" si="3"/>
        <v>-44133.333333333336</v>
      </c>
      <c r="E110" s="17">
        <v>1665</v>
      </c>
      <c r="F110" s="17"/>
    </row>
    <row r="111" spans="1:13" x14ac:dyDescent="0.2">
      <c r="A111" s="53">
        <v>44075</v>
      </c>
      <c r="B111" s="50">
        <v>14100</v>
      </c>
      <c r="C111" s="50">
        <f t="shared" si="4"/>
        <v>32233.333333333332</v>
      </c>
      <c r="D111" s="50">
        <f t="shared" si="3"/>
        <v>-37933.333333333336</v>
      </c>
      <c r="E111" s="3">
        <v>919</v>
      </c>
      <c r="F111" s="3"/>
    </row>
    <row r="112" spans="1:13" x14ac:dyDescent="0.2">
      <c r="A112" s="53">
        <v>44105</v>
      </c>
      <c r="B112" s="50">
        <v>0</v>
      </c>
      <c r="C112" s="50">
        <f>SUM(B110:B112)/3</f>
        <v>15033.333333333334</v>
      </c>
      <c r="D112" s="50">
        <f t="shared" si="3"/>
        <v>27616.666666666668</v>
      </c>
      <c r="E112" s="3">
        <v>647</v>
      </c>
      <c r="F112" s="3"/>
    </row>
    <row r="113" spans="1:9" x14ac:dyDescent="0.2">
      <c r="A113" s="53">
        <v>44136</v>
      </c>
      <c r="B113" s="50">
        <v>7700</v>
      </c>
      <c r="C113" s="50">
        <f t="shared" si="4"/>
        <v>7266.666666666667</v>
      </c>
      <c r="D113" s="50">
        <f t="shared" si="3"/>
        <v>31383.333333333332</v>
      </c>
      <c r="E113" s="3">
        <v>333</v>
      </c>
      <c r="F113" s="3"/>
    </row>
    <row r="114" spans="1:9" x14ac:dyDescent="0.2">
      <c r="A114" s="53">
        <v>44166</v>
      </c>
      <c r="B114" s="50">
        <v>-12400</v>
      </c>
      <c r="C114" s="50">
        <f t="shared" si="4"/>
        <v>-1566.6666666666667</v>
      </c>
      <c r="D114" s="50">
        <f t="shared" si="3"/>
        <v>15333.333333333334</v>
      </c>
      <c r="E114" s="3">
        <v>-115</v>
      </c>
      <c r="F114" s="3"/>
    </row>
    <row r="115" spans="1:9" x14ac:dyDescent="0.2">
      <c r="A115" s="53">
        <v>44197</v>
      </c>
      <c r="B115" s="50">
        <v>-1300</v>
      </c>
      <c r="C115" s="50">
        <f t="shared" si="4"/>
        <v>-2000</v>
      </c>
      <c r="D115" s="50">
        <f t="shared" si="3"/>
        <v>6516.666666666667</v>
      </c>
      <c r="E115" s="3">
        <v>520</v>
      </c>
      <c r="F115" s="3"/>
    </row>
    <row r="116" spans="1:9" x14ac:dyDescent="0.2">
      <c r="A116" s="53">
        <v>44228</v>
      </c>
      <c r="B116" s="50">
        <v>21700</v>
      </c>
      <c r="C116" s="50">
        <f t="shared" si="4"/>
        <v>2666.6666666666665</v>
      </c>
      <c r="D116" s="50">
        <f t="shared" si="3"/>
        <v>4966.666666666667</v>
      </c>
      <c r="E116" s="3">
        <v>710</v>
      </c>
      <c r="F116" s="3"/>
    </row>
    <row r="117" spans="1:9" x14ac:dyDescent="0.2">
      <c r="A117" s="53">
        <v>44256</v>
      </c>
      <c r="B117" s="50">
        <v>22600</v>
      </c>
      <c r="C117" s="50">
        <f t="shared" si="4"/>
        <v>14333.333333333334</v>
      </c>
      <c r="D117" s="50">
        <f t="shared" si="3"/>
        <v>6383.333333333333</v>
      </c>
      <c r="E117" s="3">
        <v>704</v>
      </c>
      <c r="F117" s="3"/>
    </row>
    <row r="118" spans="1:9" x14ac:dyDescent="0.2">
      <c r="A118" s="53">
        <v>44287</v>
      </c>
      <c r="B118" s="50">
        <v>22600</v>
      </c>
      <c r="C118" s="50">
        <f t="shared" si="4"/>
        <v>22300</v>
      </c>
      <c r="D118" s="50">
        <f t="shared" si="3"/>
        <v>10150</v>
      </c>
      <c r="E118" s="3">
        <v>263</v>
      </c>
      <c r="F118" s="3"/>
    </row>
    <row r="119" spans="1:9" x14ac:dyDescent="0.2">
      <c r="A119" s="53">
        <v>44317</v>
      </c>
      <c r="B119" s="50">
        <v>2300</v>
      </c>
      <c r="C119" s="50">
        <f t="shared" si="4"/>
        <v>15833.333333333334</v>
      </c>
      <c r="D119" s="50">
        <f t="shared" ref="D119:D126" si="5">SUM(B114:B119)/6</f>
        <v>9250</v>
      </c>
      <c r="E119" s="3">
        <v>447</v>
      </c>
      <c r="F119" s="3"/>
      <c r="I119" s="46"/>
    </row>
    <row r="120" spans="1:9" x14ac:dyDescent="0.2">
      <c r="A120" s="53">
        <v>44348</v>
      </c>
      <c r="B120" s="50">
        <v>17100</v>
      </c>
      <c r="C120" s="50">
        <f t="shared" si="4"/>
        <v>14000</v>
      </c>
      <c r="D120" s="50">
        <f t="shared" si="5"/>
        <v>14166.666666666666</v>
      </c>
      <c r="E120" s="3">
        <v>557</v>
      </c>
      <c r="F120" s="3"/>
    </row>
    <row r="121" spans="1:9" x14ac:dyDescent="0.2">
      <c r="A121" s="53">
        <v>44378</v>
      </c>
      <c r="B121" s="50">
        <v>38900</v>
      </c>
      <c r="C121" s="50">
        <f t="shared" si="4"/>
        <v>19433.333333333332</v>
      </c>
      <c r="D121" s="50">
        <f t="shared" si="5"/>
        <v>20866.666666666668</v>
      </c>
      <c r="E121" s="3">
        <v>689</v>
      </c>
      <c r="F121" s="3"/>
    </row>
    <row r="122" spans="1:9" x14ac:dyDescent="0.2">
      <c r="A122" s="53">
        <v>44409</v>
      </c>
      <c r="B122" s="50">
        <v>13600</v>
      </c>
      <c r="C122" s="50">
        <f t="shared" si="4"/>
        <v>23200</v>
      </c>
      <c r="D122" s="50">
        <f t="shared" si="5"/>
        <v>19516.666666666668</v>
      </c>
      <c r="E122" s="3">
        <v>517</v>
      </c>
      <c r="F122" s="3"/>
    </row>
    <row r="123" spans="1:9" x14ac:dyDescent="0.2">
      <c r="A123" s="53">
        <v>44440</v>
      </c>
      <c r="B123" s="50">
        <v>10900</v>
      </c>
      <c r="C123" s="50">
        <f t="shared" si="4"/>
        <v>21133.333333333332</v>
      </c>
      <c r="D123" s="50">
        <f t="shared" si="5"/>
        <v>17566.666666666668</v>
      </c>
      <c r="E123" s="3">
        <v>424</v>
      </c>
      <c r="F123" s="3"/>
    </row>
    <row r="124" spans="1:9" x14ac:dyDescent="0.2">
      <c r="A124" s="53">
        <v>44470</v>
      </c>
      <c r="B124" s="50">
        <v>28100</v>
      </c>
      <c r="C124" s="50">
        <f t="shared" si="4"/>
        <v>17533.333333333332</v>
      </c>
      <c r="D124" s="50">
        <f t="shared" si="5"/>
        <v>18483.333333333332</v>
      </c>
      <c r="E124" s="3">
        <v>677</v>
      </c>
      <c r="F124" s="3"/>
    </row>
    <row r="125" spans="1:9" x14ac:dyDescent="0.2">
      <c r="A125" s="53">
        <v>44501</v>
      </c>
      <c r="B125" s="50">
        <v>6800</v>
      </c>
      <c r="C125" s="50">
        <f t="shared" si="4"/>
        <v>15266.666666666666</v>
      </c>
      <c r="D125" s="50">
        <f t="shared" si="5"/>
        <v>19233.333333333332</v>
      </c>
      <c r="E125" s="3">
        <v>647</v>
      </c>
      <c r="F125" s="3"/>
    </row>
    <row r="126" spans="1:9" x14ac:dyDescent="0.2">
      <c r="A126" s="53">
        <v>44531</v>
      </c>
      <c r="B126" s="50">
        <v>18500</v>
      </c>
      <c r="C126" s="50">
        <f t="shared" si="4"/>
        <v>17800</v>
      </c>
      <c r="D126" s="50">
        <f t="shared" si="5"/>
        <v>19466.666666666668</v>
      </c>
      <c r="E126" s="3">
        <v>510</v>
      </c>
      <c r="F126" s="3"/>
    </row>
    <row r="127" spans="1:9" x14ac:dyDescent="0.2">
      <c r="A127" s="53">
        <v>44562</v>
      </c>
      <c r="B127" s="17">
        <v>3000</v>
      </c>
      <c r="C127" s="50">
        <f t="shared" si="4"/>
        <v>9433.3333333333339</v>
      </c>
      <c r="D127" s="50">
        <f>SUM(B122:B127)/6</f>
        <v>13483.333333333334</v>
      </c>
      <c r="E127" s="44">
        <v>504</v>
      </c>
      <c r="F127" s="44"/>
    </row>
    <row r="128" spans="1:9" x14ac:dyDescent="0.2">
      <c r="A128" s="53">
        <v>44593</v>
      </c>
      <c r="B128" s="17">
        <v>28000</v>
      </c>
      <c r="C128" s="50">
        <f>SUM(B126:B128)/3</f>
        <v>16500</v>
      </c>
      <c r="D128" s="50">
        <f t="shared" ref="D128" si="6">SUM(B123:B128)/6</f>
        <v>15883.333333333334</v>
      </c>
      <c r="E128" s="50">
        <v>750</v>
      </c>
    </row>
    <row r="129" spans="1:6" x14ac:dyDescent="0.2">
      <c r="A129" s="53">
        <v>44621</v>
      </c>
      <c r="B129" s="17">
        <v>9000</v>
      </c>
      <c r="C129" s="50">
        <f t="shared" ref="C129:C132" si="7">SUM(B127:B129)/3</f>
        <v>13333.333333333334</v>
      </c>
      <c r="D129" s="50">
        <f>SUM(B124:B129)/6</f>
        <v>15566.666666666666</v>
      </c>
      <c r="E129" s="44">
        <v>398</v>
      </c>
    </row>
    <row r="130" spans="1:6" x14ac:dyDescent="0.2">
      <c r="A130" s="53">
        <v>44652</v>
      </c>
      <c r="B130" s="17">
        <v>17600</v>
      </c>
      <c r="C130" s="50">
        <f t="shared" si="7"/>
        <v>18200</v>
      </c>
      <c r="D130" s="50">
        <f t="shared" ref="D130:D132" si="8">SUM(B125:B130)/6</f>
        <v>13816.666666666666</v>
      </c>
      <c r="E130" s="44">
        <v>368</v>
      </c>
    </row>
    <row r="131" spans="1:6" x14ac:dyDescent="0.2">
      <c r="A131" s="53">
        <v>44682</v>
      </c>
      <c r="B131" s="17">
        <v>-1200</v>
      </c>
      <c r="C131" s="50">
        <f t="shared" si="7"/>
        <v>8466.6666666666661</v>
      </c>
      <c r="D131" s="50">
        <f t="shared" si="8"/>
        <v>12483.333333333334</v>
      </c>
      <c r="E131" s="44">
        <v>386</v>
      </c>
    </row>
    <row r="132" spans="1:6" x14ac:dyDescent="0.2">
      <c r="A132" s="53">
        <v>44713</v>
      </c>
      <c r="B132" s="17">
        <v>5000</v>
      </c>
      <c r="C132" s="50">
        <f t="shared" si="7"/>
        <v>7133.333333333333</v>
      </c>
      <c r="D132" s="50">
        <f t="shared" si="8"/>
        <v>10233.333333333334</v>
      </c>
      <c r="E132" s="44">
        <v>293</v>
      </c>
    </row>
    <row r="133" spans="1:6" x14ac:dyDescent="0.2">
      <c r="A133" s="53">
        <v>44743</v>
      </c>
      <c r="B133" s="50">
        <v>10200</v>
      </c>
      <c r="C133" s="50">
        <f>SUM(B131:B133)/3</f>
        <v>4666.666666666667</v>
      </c>
      <c r="D133" s="50">
        <f>SUM(B128:B133)/6</f>
        <v>11433.333333333334</v>
      </c>
      <c r="E133" s="44">
        <v>537</v>
      </c>
      <c r="F133" s="17"/>
    </row>
    <row r="134" spans="1:6" x14ac:dyDescent="0.2">
      <c r="A134" s="53">
        <v>44774</v>
      </c>
      <c r="B134" s="50">
        <v>21700</v>
      </c>
      <c r="C134" s="50">
        <f>SUM(B132:B134)/3</f>
        <v>12300</v>
      </c>
      <c r="D134" s="50">
        <f>SUM(B129:B134)/6</f>
        <v>10383.333333333334</v>
      </c>
      <c r="E134" s="44">
        <v>292</v>
      </c>
      <c r="F134" s="17"/>
    </row>
    <row r="135" spans="1:6" x14ac:dyDescent="0.2">
      <c r="A135" s="53">
        <v>44805</v>
      </c>
      <c r="B135" s="50">
        <v>7900</v>
      </c>
      <c r="C135" s="50">
        <f>SUM(B133:B135)/3</f>
        <v>13266.666666666666</v>
      </c>
      <c r="D135" s="50">
        <f>SUM(B130:B135)/6</f>
        <v>10200</v>
      </c>
      <c r="E135" s="44">
        <v>315</v>
      </c>
      <c r="F135" s="17"/>
    </row>
    <row r="136" spans="1:6" x14ac:dyDescent="0.2">
      <c r="A136" s="53">
        <v>44835</v>
      </c>
      <c r="B136" s="50">
        <v>5400</v>
      </c>
      <c r="C136" s="50">
        <f>SUM(B134:B136)/3</f>
        <v>11666.666666666666</v>
      </c>
      <c r="D136" s="50">
        <f>SUM(B131:B136)/6</f>
        <v>8166.666666666667</v>
      </c>
      <c r="E136" s="44">
        <v>261</v>
      </c>
      <c r="F136" s="17"/>
    </row>
    <row r="137" spans="1:6" x14ac:dyDescent="0.2">
      <c r="F137" s="17"/>
    </row>
    <row r="138" spans="1:6" x14ac:dyDescent="0.2">
      <c r="F138" s="17"/>
    </row>
    <row r="139" spans="1:6" x14ac:dyDescent="0.2">
      <c r="F139" s="17"/>
    </row>
    <row r="140" spans="1:6" x14ac:dyDescent="0.2">
      <c r="F140" s="17"/>
    </row>
    <row r="141" spans="1:6" x14ac:dyDescent="0.2">
      <c r="F141" s="17"/>
    </row>
    <row r="142" spans="1:6" x14ac:dyDescent="0.2">
      <c r="F142" s="17"/>
    </row>
    <row r="143" spans="1:6" x14ac:dyDescent="0.2">
      <c r="F143" s="17"/>
    </row>
    <row r="144" spans="1:6" x14ac:dyDescent="0.2">
      <c r="F144" s="17"/>
    </row>
    <row r="145" spans="6:6" x14ac:dyDescent="0.2">
      <c r="F145" s="17"/>
    </row>
    <row r="146" spans="6:6" x14ac:dyDescent="0.2">
      <c r="F146" s="17"/>
    </row>
    <row r="147" spans="6:6" x14ac:dyDescent="0.2">
      <c r="F147" s="17"/>
    </row>
    <row r="148" spans="6:6" x14ac:dyDescent="0.2">
      <c r="F148" s="17"/>
    </row>
    <row r="149" spans="6:6" x14ac:dyDescent="0.2">
      <c r="F149" s="17"/>
    </row>
    <row r="150" spans="6:6" x14ac:dyDescent="0.2">
      <c r="F150" s="17"/>
    </row>
    <row r="161" spans="7:8" x14ac:dyDescent="0.2">
      <c r="G161" s="17"/>
    </row>
    <row r="166" spans="7:8" ht="12" customHeight="1" x14ac:dyDescent="0.2"/>
    <row r="175" spans="7:8" x14ac:dyDescent="0.2">
      <c r="H175" s="17"/>
    </row>
    <row r="176" spans="7:8" x14ac:dyDescent="0.2">
      <c r="H176" s="17"/>
    </row>
    <row r="177" spans="8:13" x14ac:dyDescent="0.2">
      <c r="H177" s="17"/>
    </row>
    <row r="178" spans="8:13" x14ac:dyDescent="0.2">
      <c r="H178" s="17"/>
    </row>
    <row r="179" spans="8:13" x14ac:dyDescent="0.2">
      <c r="H179" s="17"/>
    </row>
    <row r="180" spans="8:13" x14ac:dyDescent="0.2">
      <c r="H180" s="17"/>
      <c r="M180" s="84"/>
    </row>
    <row r="181" spans="8:13" x14ac:dyDescent="0.2">
      <c r="H181" s="17"/>
      <c r="L181" s="85"/>
      <c r="M181" s="85"/>
    </row>
    <row r="182" spans="8:13" x14ac:dyDescent="0.2">
      <c r="H182" s="17"/>
      <c r="L182" s="86"/>
      <c r="M182" s="86"/>
    </row>
    <row r="183" spans="8:13" x14ac:dyDescent="0.2">
      <c r="I183" s="17"/>
      <c r="L183" s="87"/>
      <c r="M183" s="87"/>
    </row>
    <row r="184" spans="8:13" x14ac:dyDescent="0.2">
      <c r="I184" s="17"/>
    </row>
    <row r="185" spans="8:13" x14ac:dyDescent="0.2">
      <c r="H185" s="17"/>
      <c r="I185" s="17"/>
    </row>
    <row r="186" spans="8:13" x14ac:dyDescent="0.2">
      <c r="H186" s="17"/>
      <c r="I186" s="17"/>
      <c r="K186" s="17"/>
      <c r="L186" s="87"/>
    </row>
    <row r="187" spans="8:13" x14ac:dyDescent="0.2">
      <c r="H187" s="17"/>
      <c r="I187" s="17"/>
      <c r="K187" s="17"/>
      <c r="L187" s="105"/>
      <c r="M187" s="17"/>
    </row>
    <row r="188" spans="8:13" x14ac:dyDescent="0.2">
      <c r="H188" s="104"/>
      <c r="I188" s="17"/>
      <c r="J188" s="17"/>
      <c r="K188" s="17"/>
      <c r="M188" s="87"/>
    </row>
    <row r="189" spans="8:13" x14ac:dyDescent="0.2">
      <c r="H189" s="17"/>
      <c r="J189" s="17"/>
      <c r="K189" s="17"/>
      <c r="L189" s="87"/>
      <c r="M189" s="84"/>
    </row>
    <row r="190" spans="8:13" x14ac:dyDescent="0.2">
      <c r="H190" s="113"/>
      <c r="J190" s="17"/>
      <c r="K190" s="17"/>
      <c r="L190" s="87"/>
      <c r="M190" s="84"/>
    </row>
    <row r="191" spans="8:13" x14ac:dyDescent="0.2">
      <c r="H191" s="113"/>
      <c r="J191" s="18"/>
      <c r="K191" s="17"/>
      <c r="L191" s="87"/>
      <c r="M191" s="84"/>
    </row>
    <row r="192" spans="8:13" x14ac:dyDescent="0.2">
      <c r="H192" s="113"/>
      <c r="J192" s="18"/>
      <c r="K192" s="17"/>
      <c r="L192" s="87"/>
      <c r="M192" s="84"/>
    </row>
    <row r="193" spans="8:13" x14ac:dyDescent="0.2">
      <c r="H193" s="17"/>
      <c r="J193" s="17"/>
      <c r="K193" s="18"/>
      <c r="L193" s="87"/>
      <c r="M193" s="84"/>
    </row>
    <row r="194" spans="8:13" x14ac:dyDescent="0.2">
      <c r="H194" s="17"/>
      <c r="J194" s="17"/>
      <c r="K194" s="18"/>
      <c r="L194" s="87"/>
      <c r="M194" s="84"/>
    </row>
    <row r="195" spans="8:13" x14ac:dyDescent="0.2">
      <c r="H195" s="17"/>
      <c r="J195" s="18"/>
      <c r="K195" s="18"/>
      <c r="L195" s="87"/>
      <c r="M195" s="84"/>
    </row>
    <row r="196" spans="8:13" x14ac:dyDescent="0.2">
      <c r="H196" s="17"/>
      <c r="J196" s="18"/>
      <c r="K196" s="18"/>
      <c r="L196" s="87"/>
      <c r="M196" s="84"/>
    </row>
    <row r="197" spans="8:13" x14ac:dyDescent="0.2">
      <c r="J197" s="50"/>
      <c r="K197" s="18"/>
      <c r="L197" s="87"/>
      <c r="M197" s="84"/>
    </row>
    <row r="198" spans="8:13" x14ac:dyDescent="0.2">
      <c r="H198" s="17"/>
      <c r="J198" s="50"/>
      <c r="K198" s="17"/>
      <c r="L198" s="87"/>
      <c r="M198" s="84"/>
    </row>
    <row r="199" spans="8:13" x14ac:dyDescent="0.2">
      <c r="K199" s="17"/>
      <c r="L199" s="87"/>
      <c r="M199" s="84"/>
    </row>
    <row r="200" spans="8:13" x14ac:dyDescent="0.2">
      <c r="K200" s="17"/>
      <c r="L200" s="87"/>
      <c r="M200" s="84"/>
    </row>
    <row r="201" spans="8:13" x14ac:dyDescent="0.2">
      <c r="L201" s="87"/>
      <c r="M201" s="84"/>
    </row>
    <row r="202" spans="8:13" x14ac:dyDescent="0.2">
      <c r="L202" s="87"/>
      <c r="M202" s="84"/>
    </row>
    <row r="203" spans="8:13" x14ac:dyDescent="0.2">
      <c r="I203" s="109"/>
      <c r="L203" s="87"/>
      <c r="M203" s="84"/>
    </row>
    <row r="204" spans="8:13" x14ac:dyDescent="0.2">
      <c r="L204" s="87"/>
      <c r="M204" s="84"/>
    </row>
    <row r="205" spans="8:13" x14ac:dyDescent="0.2">
      <c r="L205" s="87"/>
      <c r="M205" s="84"/>
    </row>
    <row r="206" spans="8:13" x14ac:dyDescent="0.2">
      <c r="K206" s="7"/>
      <c r="L206" s="87"/>
      <c r="M206" s="84"/>
    </row>
    <row r="207" spans="8:13" x14ac:dyDescent="0.2">
      <c r="L207" s="87"/>
      <c r="M207" s="84"/>
    </row>
    <row r="208" spans="8:13" x14ac:dyDescent="0.2">
      <c r="L208" s="87"/>
      <c r="M208" s="84"/>
    </row>
    <row r="209" spans="8:13" x14ac:dyDescent="0.2">
      <c r="L209" s="87"/>
      <c r="M209" s="84"/>
    </row>
    <row r="210" spans="8:13" x14ac:dyDescent="0.2">
      <c r="L210" s="87"/>
      <c r="M210" s="84"/>
    </row>
    <row r="211" spans="8:13" x14ac:dyDescent="0.2">
      <c r="L211" s="87"/>
      <c r="M211" s="84"/>
    </row>
    <row r="213" spans="8:13" x14ac:dyDescent="0.2">
      <c r="H213" s="109"/>
      <c r="I213" s="109"/>
      <c r="J213" s="109"/>
      <c r="K213" s="109"/>
      <c r="L213" s="109"/>
      <c r="M213" s="109"/>
    </row>
    <row r="214" spans="8:13" x14ac:dyDescent="0.2">
      <c r="H214" s="110"/>
      <c r="I214" s="110"/>
      <c r="J214" s="110"/>
      <c r="K214" s="110"/>
      <c r="L214" s="110"/>
      <c r="M214" s="110"/>
    </row>
    <row r="220" spans="8:13" x14ac:dyDescent="0.2">
      <c r="H220" s="83"/>
    </row>
    <row r="221" spans="8:13" x14ac:dyDescent="0.2">
      <c r="H221" s="83"/>
    </row>
    <row r="222" spans="8:13" x14ac:dyDescent="0.2">
      <c r="H222" s="83"/>
    </row>
  </sheetData>
  <hyperlinks>
    <hyperlink ref="K1" location="Index!A1" display="Back to Index" xr:uid="{00000000-0004-0000-0300-000000000000}"/>
  </hyperlinks>
  <pageMargins left="0.5" right="0.5" top="0.5" bottom="0.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N155"/>
  <sheetViews>
    <sheetView zoomScaleNormal="100" workbookViewId="0">
      <selection activeCell="J28" sqref="J28"/>
    </sheetView>
  </sheetViews>
  <sheetFormatPr defaultColWidth="9.140625" defaultRowHeight="12.75" customHeight="1" x14ac:dyDescent="0.2"/>
  <cols>
    <col min="1" max="1" width="8.5703125" style="134" customWidth="1"/>
    <col min="2" max="2" width="17.140625" style="24" customWidth="1"/>
    <col min="3" max="3" width="15.85546875" style="24" bestFit="1" customWidth="1"/>
    <col min="4" max="5" width="10.5703125" style="24" customWidth="1"/>
    <col min="6" max="6" width="13.140625" style="97" bestFit="1" customWidth="1"/>
    <col min="7" max="47" width="13.140625" style="24" bestFit="1" customWidth="1"/>
    <col min="48" max="16384" width="9.140625" style="24"/>
  </cols>
  <sheetData>
    <row r="1" spans="1:47" ht="12.75" customHeight="1" x14ac:dyDescent="0.2">
      <c r="A1" s="54" t="s">
        <v>61</v>
      </c>
      <c r="I1" s="4" t="s">
        <v>69</v>
      </c>
    </row>
    <row r="2" spans="1:47" s="25" customFormat="1" ht="12.75" customHeight="1" x14ac:dyDescent="0.2">
      <c r="A2" s="23" t="s">
        <v>167</v>
      </c>
      <c r="B2" s="9"/>
      <c r="C2" s="9"/>
      <c r="F2" s="98"/>
    </row>
    <row r="3" spans="1:47" ht="12.75" customHeight="1" x14ac:dyDescent="0.2">
      <c r="A3" s="8" t="s">
        <v>79</v>
      </c>
    </row>
    <row r="4" spans="1:47" s="25" customFormat="1" ht="12.75" customHeight="1" x14ac:dyDescent="0.2">
      <c r="A4" s="8" t="s">
        <v>171</v>
      </c>
      <c r="B4" s="9"/>
      <c r="F4" s="98"/>
      <c r="G4" s="9"/>
    </row>
    <row r="6" spans="1:47" ht="25.5" customHeight="1" x14ac:dyDescent="0.2">
      <c r="A6" s="144" t="s">
        <v>70</v>
      </c>
      <c r="B6" s="145" t="s">
        <v>77</v>
      </c>
      <c r="C6" s="142" t="s">
        <v>19</v>
      </c>
      <c r="D6" s="143" t="s">
        <v>38</v>
      </c>
      <c r="E6" s="143"/>
    </row>
    <row r="7" spans="1:47" ht="12.75" customHeight="1" x14ac:dyDescent="0.2">
      <c r="A7" s="135" t="s">
        <v>122</v>
      </c>
      <c r="B7" s="16">
        <v>2887400</v>
      </c>
      <c r="C7" s="117">
        <v>8.5999999999999993E-2</v>
      </c>
      <c r="D7">
        <v>-1</v>
      </c>
      <c r="E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 s="28" customFormat="1" ht="12.75" customHeight="1" x14ac:dyDescent="0.2">
      <c r="A8" s="135" t="s">
        <v>123</v>
      </c>
      <c r="B8" s="16">
        <v>2891700</v>
      </c>
      <c r="C8" s="117">
        <v>8.5000000000000006E-2</v>
      </c>
      <c r="D8">
        <v>-1</v>
      </c>
      <c r="E8" s="16"/>
      <c r="F8" s="99"/>
      <c r="G8" s="26"/>
      <c r="H8" s="26"/>
      <c r="I8" s="26"/>
      <c r="J8" s="26"/>
      <c r="K8" s="26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7" s="27" customFormat="1" ht="12.75" customHeight="1" x14ac:dyDescent="0.2">
      <c r="A9" s="135" t="s">
        <v>124</v>
      </c>
      <c r="B9" s="16">
        <v>2900900</v>
      </c>
      <c r="C9" s="117">
        <v>8.5000000000000006E-2</v>
      </c>
      <c r="D9">
        <v>-1</v>
      </c>
      <c r="E9" s="16"/>
      <c r="F9" s="99"/>
    </row>
    <row r="10" spans="1:47" ht="12.75" customHeight="1" x14ac:dyDescent="0.2">
      <c r="A10" s="135" t="s">
        <v>125</v>
      </c>
      <c r="B10" s="16">
        <v>2904700</v>
      </c>
      <c r="C10" s="117">
        <v>8.4000000000000005E-2</v>
      </c>
      <c r="D10">
        <v>-1</v>
      </c>
      <c r="E10" s="16"/>
      <c r="F10" s="99"/>
    </row>
    <row r="11" spans="1:47" s="27" customFormat="1" ht="12.75" customHeight="1" x14ac:dyDescent="0.2">
      <c r="A11" s="135" t="s">
        <v>126</v>
      </c>
      <c r="B11" s="16">
        <v>2913800</v>
      </c>
      <c r="C11" s="117">
        <v>8.4000000000000005E-2</v>
      </c>
      <c r="D11">
        <v>-1</v>
      </c>
      <c r="E11" s="16"/>
      <c r="F11" s="9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</row>
    <row r="12" spans="1:47" ht="12.75" customHeight="1" x14ac:dyDescent="0.2">
      <c r="A12" s="135" t="s">
        <v>127</v>
      </c>
      <c r="B12" s="16">
        <v>2921700</v>
      </c>
      <c r="C12" s="117">
        <v>8.3000000000000004E-2</v>
      </c>
      <c r="D12">
        <v>-1</v>
      </c>
      <c r="E12" s="16"/>
      <c r="F12" s="99"/>
    </row>
    <row r="13" spans="1:47" ht="12.75" customHeight="1" x14ac:dyDescent="0.2">
      <c r="A13" s="135" t="s">
        <v>128</v>
      </c>
      <c r="B13" s="16">
        <v>2922000</v>
      </c>
      <c r="C13" s="117">
        <v>8.199999999999999E-2</v>
      </c>
      <c r="D13">
        <v>-1</v>
      </c>
      <c r="E13" s="16"/>
      <c r="F13" s="99"/>
    </row>
    <row r="14" spans="1:47" ht="12.75" customHeight="1" x14ac:dyDescent="0.2">
      <c r="A14" s="135" t="s">
        <v>129</v>
      </c>
      <c r="B14" s="16">
        <v>2927100</v>
      </c>
      <c r="C14" s="117">
        <v>0.08</v>
      </c>
      <c r="D14">
        <v>-1</v>
      </c>
      <c r="E14" s="16"/>
      <c r="F14" s="99"/>
    </row>
    <row r="15" spans="1:47" ht="12.75" customHeight="1" x14ac:dyDescent="0.2">
      <c r="A15" s="135" t="s">
        <v>130</v>
      </c>
      <c r="B15" s="16">
        <v>2928500</v>
      </c>
      <c r="C15" s="117">
        <v>7.8E-2</v>
      </c>
      <c r="D15">
        <v>-1</v>
      </c>
      <c r="E15" s="16"/>
      <c r="F15" s="99"/>
    </row>
    <row r="16" spans="1:47" ht="12.75" customHeight="1" x14ac:dyDescent="0.2">
      <c r="A16" s="135" t="s">
        <v>131</v>
      </c>
      <c r="B16" s="16">
        <v>2942700</v>
      </c>
      <c r="C16" s="117">
        <v>7.6999999999999999E-2</v>
      </c>
      <c r="D16">
        <v>-1</v>
      </c>
      <c r="E16" s="16"/>
      <c r="F16" s="99"/>
    </row>
    <row r="17" spans="1:118" ht="12.75" customHeight="1" x14ac:dyDescent="0.2">
      <c r="A17" s="135" t="s">
        <v>132</v>
      </c>
      <c r="B17" s="16">
        <v>2949300</v>
      </c>
      <c r="C17" s="117">
        <v>7.4999999999999997E-2</v>
      </c>
      <c r="D17">
        <v>-1</v>
      </c>
      <c r="E17" s="16"/>
      <c r="F17" s="99"/>
    </row>
    <row r="18" spans="1:118" ht="12.75" customHeight="1" x14ac:dyDescent="0.2">
      <c r="A18" s="135" t="s">
        <v>133</v>
      </c>
      <c r="B18" s="16">
        <v>2948000</v>
      </c>
      <c r="C18" s="117">
        <v>7.400000000000001E-2</v>
      </c>
      <c r="D18">
        <v>-1</v>
      </c>
      <c r="E18" s="16"/>
      <c r="F18" s="99"/>
    </row>
    <row r="19" spans="1:118" ht="12.75" customHeight="1" x14ac:dyDescent="0.2">
      <c r="A19" s="135" t="s">
        <v>134</v>
      </c>
      <c r="B19" s="16">
        <v>2953500</v>
      </c>
      <c r="C19" s="117">
        <v>7.400000000000001E-2</v>
      </c>
      <c r="D19">
        <v>-1</v>
      </c>
      <c r="E19" s="16"/>
      <c r="F19" s="99"/>
    </row>
    <row r="20" spans="1:118" ht="12.75" customHeight="1" x14ac:dyDescent="0.2">
      <c r="A20" s="135" t="s">
        <v>135</v>
      </c>
      <c r="B20" s="16">
        <v>2961300</v>
      </c>
      <c r="C20" s="117">
        <v>7.2999999999999995E-2</v>
      </c>
      <c r="D20">
        <v>-1</v>
      </c>
      <c r="E20" s="16"/>
      <c r="F20" s="99"/>
    </row>
    <row r="21" spans="1:118" ht="12.75" customHeight="1" x14ac:dyDescent="0.2">
      <c r="A21" s="135" t="s">
        <v>136</v>
      </c>
      <c r="B21" s="16">
        <v>2963100</v>
      </c>
      <c r="C21" s="117">
        <v>7.2999999999999995E-2</v>
      </c>
      <c r="D21">
        <v>-1</v>
      </c>
      <c r="E21" s="16"/>
      <c r="F21" s="99"/>
    </row>
    <row r="22" spans="1:118" ht="12.75" customHeight="1" x14ac:dyDescent="0.2">
      <c r="A22" s="135" t="s">
        <v>137</v>
      </c>
      <c r="B22" s="16">
        <v>2967000</v>
      </c>
      <c r="C22" s="117">
        <v>7.2000000000000008E-2</v>
      </c>
      <c r="D22">
        <v>-1</v>
      </c>
      <c r="E22" s="16"/>
      <c r="F22" s="99"/>
    </row>
    <row r="23" spans="1:118" ht="12.75" customHeight="1" x14ac:dyDescent="0.2">
      <c r="A23" s="135" t="s">
        <v>138</v>
      </c>
      <c r="B23" s="16">
        <v>2977000</v>
      </c>
      <c r="C23" s="117">
        <v>7.0999999999999994E-2</v>
      </c>
      <c r="D23">
        <v>-1</v>
      </c>
      <c r="E23" s="16"/>
      <c r="F23" s="99"/>
    </row>
    <row r="24" spans="1:118" ht="12.75" customHeight="1" x14ac:dyDescent="0.2">
      <c r="A24" s="135" t="s">
        <v>139</v>
      </c>
      <c r="B24" s="16">
        <v>2976400</v>
      </c>
      <c r="C24" s="117">
        <v>7.0999999999999994E-2</v>
      </c>
      <c r="D24">
        <v>-1</v>
      </c>
      <c r="E24" s="16"/>
      <c r="F24" s="99"/>
      <c r="G24" s="30"/>
      <c r="H24" s="30"/>
      <c r="I24" s="30"/>
      <c r="J24" s="30"/>
      <c r="K24" s="30"/>
    </row>
    <row r="25" spans="1:118" ht="12.75" customHeight="1" x14ac:dyDescent="0.25">
      <c r="A25" s="135" t="s">
        <v>148</v>
      </c>
      <c r="B25" s="16">
        <v>2982600</v>
      </c>
      <c r="C25" s="117">
        <v>7.0000000000000007E-2</v>
      </c>
      <c r="D25">
        <v>-1</v>
      </c>
      <c r="E25" s="16"/>
      <c r="F25" s="99"/>
      <c r="H25" s="95"/>
    </row>
    <row r="26" spans="1:118" ht="12.75" customHeight="1" x14ac:dyDescent="0.2">
      <c r="A26" s="135" t="s">
        <v>140</v>
      </c>
      <c r="B26" s="16">
        <v>2992400</v>
      </c>
      <c r="C26" s="117">
        <v>7.0000000000000007E-2</v>
      </c>
      <c r="D26">
        <v>-1</v>
      </c>
      <c r="E26" s="16"/>
      <c r="F26" s="99"/>
      <c r="G26" s="91"/>
    </row>
    <row r="27" spans="1:118" ht="12.75" customHeight="1" x14ac:dyDescent="0.2">
      <c r="A27" s="135" t="s">
        <v>141</v>
      </c>
      <c r="B27" s="16">
        <v>2997300</v>
      </c>
      <c r="C27" s="117">
        <v>6.9000000000000006E-2</v>
      </c>
      <c r="D27">
        <v>-1</v>
      </c>
      <c r="E27" s="16"/>
      <c r="F27" s="99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18" ht="12.75" customHeight="1" x14ac:dyDescent="0.2">
      <c r="A28" s="135" t="s">
        <v>142</v>
      </c>
      <c r="B28" s="16">
        <v>3007100</v>
      </c>
      <c r="C28" s="117">
        <v>6.8000000000000005E-2</v>
      </c>
      <c r="D28">
        <v>-1</v>
      </c>
      <c r="E28" s="16"/>
    </row>
    <row r="29" spans="1:118" ht="12.75" customHeight="1" x14ac:dyDescent="0.2">
      <c r="A29" s="135" t="s">
        <v>152</v>
      </c>
      <c r="B29" s="16">
        <v>3013800</v>
      </c>
      <c r="C29" s="117">
        <v>6.7000000000000004E-2</v>
      </c>
      <c r="D29">
        <v>-1</v>
      </c>
      <c r="E29" s="1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</row>
    <row r="30" spans="1:118" ht="12.75" customHeight="1" x14ac:dyDescent="0.2">
      <c r="A30" s="135" t="s">
        <v>143</v>
      </c>
      <c r="B30" s="16">
        <v>3017500</v>
      </c>
      <c r="C30" s="117">
        <v>6.6000000000000003E-2</v>
      </c>
      <c r="D30">
        <v>-1</v>
      </c>
      <c r="E30" s="16"/>
    </row>
    <row r="31" spans="1:118" ht="12.75" customHeight="1" x14ac:dyDescent="0.2">
      <c r="A31" s="32">
        <v>41640</v>
      </c>
      <c r="B31" s="16">
        <v>3032400</v>
      </c>
      <c r="C31" s="117">
        <v>6.5000000000000002E-2</v>
      </c>
      <c r="D31">
        <v>-1</v>
      </c>
      <c r="E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1:118" ht="12.75" customHeight="1" x14ac:dyDescent="0.2">
      <c r="A32" s="135" t="s">
        <v>144</v>
      </c>
      <c r="B32" s="16">
        <v>3030300</v>
      </c>
      <c r="C32" s="117">
        <v>6.4000000000000001E-2</v>
      </c>
      <c r="D32">
        <v>-1</v>
      </c>
      <c r="E32" s="16"/>
    </row>
    <row r="33" spans="1:5" ht="12.75" customHeight="1" x14ac:dyDescent="0.2">
      <c r="A33" s="135" t="s">
        <v>149</v>
      </c>
      <c r="B33" s="16">
        <v>3034300</v>
      </c>
      <c r="C33" s="117">
        <v>6.3E-2</v>
      </c>
      <c r="D33">
        <v>-1</v>
      </c>
      <c r="E33" s="16"/>
    </row>
    <row r="34" spans="1:5" ht="12.75" customHeight="1" x14ac:dyDescent="0.2">
      <c r="A34" s="135" t="s">
        <v>145</v>
      </c>
      <c r="B34" s="16">
        <v>3032700</v>
      </c>
      <c r="C34" s="117">
        <v>6.2E-2</v>
      </c>
      <c r="D34">
        <v>-1</v>
      </c>
      <c r="E34" s="16"/>
    </row>
    <row r="35" spans="1:5" ht="12.75" customHeight="1" x14ac:dyDescent="0.2">
      <c r="A35" s="32">
        <v>41760</v>
      </c>
      <c r="B35" s="16">
        <v>3038000</v>
      </c>
      <c r="C35" s="117">
        <v>6.2E-2</v>
      </c>
      <c r="D35">
        <v>-1</v>
      </c>
      <c r="E35" s="16"/>
    </row>
    <row r="36" spans="1:5" ht="12.75" customHeight="1" x14ac:dyDescent="0.2">
      <c r="A36" s="32">
        <v>41792</v>
      </c>
      <c r="B36" s="16">
        <v>3044000</v>
      </c>
      <c r="C36" s="117">
        <v>6.0999999999999999E-2</v>
      </c>
      <c r="D36">
        <v>-1</v>
      </c>
      <c r="E36" s="16"/>
    </row>
    <row r="37" spans="1:5" ht="12.75" customHeight="1" x14ac:dyDescent="0.2">
      <c r="A37" s="135" t="s">
        <v>150</v>
      </c>
      <c r="B37" s="16">
        <v>3061100</v>
      </c>
      <c r="C37" s="117">
        <v>6.0999999999999999E-2</v>
      </c>
      <c r="D37">
        <v>-1</v>
      </c>
      <c r="E37" s="16"/>
    </row>
    <row r="38" spans="1:5" ht="12.75" customHeight="1" x14ac:dyDescent="0.2">
      <c r="A38" s="135" t="s">
        <v>151</v>
      </c>
      <c r="B38" s="16">
        <v>3071000</v>
      </c>
      <c r="C38" s="117">
        <v>0.06</v>
      </c>
      <c r="D38">
        <v>-1</v>
      </c>
      <c r="E38" s="16"/>
    </row>
    <row r="39" spans="1:5" ht="12.75" customHeight="1" x14ac:dyDescent="0.2">
      <c r="A39" s="33">
        <v>41883</v>
      </c>
      <c r="B39" s="16">
        <v>3077200</v>
      </c>
      <c r="C39" s="117">
        <v>0.06</v>
      </c>
      <c r="D39">
        <v>-1</v>
      </c>
      <c r="E39" s="16"/>
    </row>
    <row r="40" spans="1:5" ht="12.75" customHeight="1" x14ac:dyDescent="0.2">
      <c r="A40" s="135" t="s">
        <v>147</v>
      </c>
      <c r="B40" s="16">
        <v>3079000</v>
      </c>
      <c r="C40" s="117">
        <v>0.06</v>
      </c>
      <c r="D40">
        <v>-1</v>
      </c>
      <c r="E40" s="16"/>
    </row>
    <row r="41" spans="1:5" ht="12.75" customHeight="1" x14ac:dyDescent="0.2">
      <c r="A41" s="136" t="s">
        <v>153</v>
      </c>
      <c r="B41" s="16">
        <v>3086900</v>
      </c>
      <c r="C41" s="117">
        <v>5.8999999999999997E-2</v>
      </c>
      <c r="D41">
        <v>-1</v>
      </c>
      <c r="E41" s="16"/>
    </row>
    <row r="42" spans="1:5" ht="12.75" customHeight="1" x14ac:dyDescent="0.2">
      <c r="A42" s="88">
        <v>41987</v>
      </c>
      <c r="B42" s="16">
        <v>3100400</v>
      </c>
      <c r="C42" s="117">
        <v>5.7999999999999996E-2</v>
      </c>
      <c r="D42">
        <v>-1</v>
      </c>
      <c r="E42" s="16"/>
    </row>
    <row r="43" spans="1:5" ht="12.75" customHeight="1" x14ac:dyDescent="0.2">
      <c r="A43" s="90">
        <v>42005</v>
      </c>
      <c r="B43" s="16">
        <v>3107100</v>
      </c>
      <c r="C43" s="117">
        <v>5.7999999999999996E-2</v>
      </c>
      <c r="D43">
        <v>-1</v>
      </c>
      <c r="E43" s="16"/>
    </row>
    <row r="44" spans="1:5" ht="12.75" customHeight="1" x14ac:dyDescent="0.2">
      <c r="A44" s="90">
        <v>42036</v>
      </c>
      <c r="B44" s="16">
        <v>3111100</v>
      </c>
      <c r="C44" s="117">
        <v>5.6759499046958241E-2</v>
      </c>
      <c r="D44">
        <v>-1</v>
      </c>
      <c r="E44" s="16"/>
    </row>
    <row r="45" spans="1:5" ht="12.75" customHeight="1" x14ac:dyDescent="0.2">
      <c r="A45" s="90">
        <v>42064</v>
      </c>
      <c r="B45" s="16">
        <v>3119300</v>
      </c>
      <c r="C45" s="117">
        <v>5.7000000000000002E-2</v>
      </c>
      <c r="D45">
        <v>-1</v>
      </c>
      <c r="E45" s="16"/>
    </row>
    <row r="46" spans="1:5" ht="12.75" customHeight="1" x14ac:dyDescent="0.2">
      <c r="A46" s="90">
        <v>42095</v>
      </c>
      <c r="B46" s="16">
        <v>3127100</v>
      </c>
      <c r="C46" s="117">
        <v>5.7000000000000002E-2</v>
      </c>
      <c r="D46" s="24">
        <v>-1</v>
      </c>
      <c r="E46" s="16"/>
    </row>
    <row r="47" spans="1:5" ht="12.75" customHeight="1" x14ac:dyDescent="0.2">
      <c r="A47" s="90">
        <v>42125</v>
      </c>
      <c r="B47" s="16">
        <v>3133400</v>
      </c>
      <c r="C47" s="117">
        <v>5.5843329505463564E-2</v>
      </c>
      <c r="D47" s="24">
        <v>-1</v>
      </c>
      <c r="E47" s="16"/>
    </row>
    <row r="48" spans="1:5" ht="12.75" customHeight="1" x14ac:dyDescent="0.2">
      <c r="A48" s="90">
        <v>42156</v>
      </c>
      <c r="B48" s="16">
        <v>3144800</v>
      </c>
      <c r="C48" s="117">
        <v>5.5795051366011511E-2</v>
      </c>
      <c r="D48" s="24">
        <v>-1</v>
      </c>
      <c r="E48" s="16"/>
    </row>
    <row r="49" spans="1:17" ht="12.75" customHeight="1" x14ac:dyDescent="0.2">
      <c r="A49" s="90">
        <v>42186</v>
      </c>
      <c r="B49" s="16">
        <v>3152500</v>
      </c>
      <c r="C49" s="117">
        <v>5.5804752654200762E-2</v>
      </c>
      <c r="D49" s="24">
        <v>-1</v>
      </c>
      <c r="E49" s="16"/>
    </row>
    <row r="50" spans="1:17" ht="12.75" customHeight="1" x14ac:dyDescent="0.2">
      <c r="A50" s="90">
        <v>42217</v>
      </c>
      <c r="B50" s="16">
        <v>3155200</v>
      </c>
      <c r="C50" s="117">
        <v>5.5903101703752768E-2</v>
      </c>
      <c r="D50" s="96"/>
      <c r="E50" s="16"/>
    </row>
    <row r="51" spans="1:17" ht="12.75" customHeight="1" x14ac:dyDescent="0.2">
      <c r="A51" s="90">
        <v>42248</v>
      </c>
      <c r="B51" s="16">
        <v>3165100</v>
      </c>
      <c r="C51" s="117">
        <v>5.6051504826467459E-2</v>
      </c>
      <c r="D51" s="96"/>
      <c r="E51" s="16"/>
    </row>
    <row r="52" spans="1:17" ht="12.75" customHeight="1" x14ac:dyDescent="0.2">
      <c r="A52" s="90">
        <v>42278</v>
      </c>
      <c r="B52" s="16">
        <v>3166000</v>
      </c>
      <c r="C52" s="117">
        <v>5.6198955298320398E-2</v>
      </c>
      <c r="D52" s="96"/>
      <c r="E52" s="16"/>
    </row>
    <row r="53" spans="1:17" ht="12.75" customHeight="1" x14ac:dyDescent="0.2">
      <c r="A53" s="90">
        <v>42309</v>
      </c>
      <c r="B53" s="16">
        <v>3173400</v>
      </c>
      <c r="C53" s="117">
        <v>5.6325426969398802E-2</v>
      </c>
      <c r="D53" s="96"/>
      <c r="E53" s="16"/>
    </row>
    <row r="54" spans="1:17" ht="12.75" customHeight="1" x14ac:dyDescent="0.2">
      <c r="A54" s="90">
        <v>42339</v>
      </c>
      <c r="B54" s="16">
        <v>3184000</v>
      </c>
      <c r="C54" s="117">
        <v>5.5999999999999994E-2</v>
      </c>
      <c r="D54" s="96"/>
      <c r="E54" s="16"/>
    </row>
    <row r="55" spans="1:17" ht="12.75" customHeight="1" x14ac:dyDescent="0.2">
      <c r="A55" s="90">
        <v>42370</v>
      </c>
      <c r="B55" s="16">
        <v>3198200</v>
      </c>
      <c r="C55" s="117">
        <v>5.5E-2</v>
      </c>
      <c r="D55" s="8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2.75" customHeight="1" x14ac:dyDescent="0.2">
      <c r="A56" s="90">
        <v>42401</v>
      </c>
      <c r="B56" s="16">
        <v>3209200</v>
      </c>
      <c r="C56" s="117">
        <v>5.5E-2</v>
      </c>
      <c r="D56" s="96"/>
      <c r="E56" s="16"/>
      <c r="F56" s="16"/>
      <c r="G56" s="96"/>
    </row>
    <row r="57" spans="1:17" ht="12.75" customHeight="1" x14ac:dyDescent="0.2">
      <c r="A57" s="90">
        <v>42430</v>
      </c>
      <c r="B57" s="16">
        <v>3212400</v>
      </c>
      <c r="C57" s="117">
        <v>5.5E-2</v>
      </c>
      <c r="D57" s="96"/>
      <c r="E57" s="16"/>
      <c r="F57" s="16"/>
      <c r="G57" s="96"/>
    </row>
    <row r="58" spans="1:17" ht="12.75" customHeight="1" x14ac:dyDescent="0.2">
      <c r="A58" s="90">
        <v>42461</v>
      </c>
      <c r="B58" s="16">
        <v>3229500</v>
      </c>
      <c r="C58" s="117">
        <v>5.4000000000000006E-2</v>
      </c>
      <c r="D58" s="96"/>
      <c r="E58" s="16"/>
      <c r="F58" s="16"/>
      <c r="G58" s="96"/>
    </row>
    <row r="59" spans="1:17" ht="12.75" customHeight="1" x14ac:dyDescent="0.2">
      <c r="A59" s="90">
        <v>42491</v>
      </c>
      <c r="B59" s="16">
        <v>3234200</v>
      </c>
      <c r="C59" s="117">
        <v>5.4000000000000006E-2</v>
      </c>
      <c r="D59" s="96"/>
      <c r="E59" s="16"/>
      <c r="F59" s="16"/>
      <c r="G59" s="96"/>
    </row>
    <row r="60" spans="1:17" ht="12.75" customHeight="1" x14ac:dyDescent="0.2">
      <c r="A60" s="90">
        <v>42522</v>
      </c>
      <c r="B60" s="16">
        <v>3238000</v>
      </c>
      <c r="C60" s="117">
        <v>5.4000000000000006E-2</v>
      </c>
      <c r="D60" s="96"/>
      <c r="E60" s="16"/>
      <c r="F60" s="16"/>
      <c r="G60" s="96"/>
    </row>
    <row r="61" spans="1:17" ht="12.75" customHeight="1" x14ac:dyDescent="0.2">
      <c r="A61" s="90">
        <v>42552</v>
      </c>
      <c r="B61" s="16">
        <v>3250100</v>
      </c>
      <c r="C61" s="117">
        <v>5.2999999999999999E-2</v>
      </c>
      <c r="D61" s="96"/>
      <c r="E61" s="16"/>
      <c r="F61" s="16"/>
      <c r="G61" s="96"/>
    </row>
    <row r="62" spans="1:17" ht="12.75" customHeight="1" x14ac:dyDescent="0.2">
      <c r="A62" s="90">
        <v>42583</v>
      </c>
      <c r="B62" s="16">
        <v>3252500</v>
      </c>
      <c r="C62" s="117">
        <v>5.2000000000000005E-2</v>
      </c>
      <c r="D62" s="96"/>
      <c r="E62" s="16"/>
      <c r="F62" s="16"/>
      <c r="G62" s="96"/>
    </row>
    <row r="63" spans="1:17" ht="12.75" customHeight="1" x14ac:dyDescent="0.2">
      <c r="A63" s="90">
        <v>42614</v>
      </c>
      <c r="B63" s="16">
        <v>3269600</v>
      </c>
      <c r="C63" s="117">
        <v>5.0999999999999997E-2</v>
      </c>
      <c r="D63" s="96"/>
      <c r="E63" s="16"/>
      <c r="F63" s="16"/>
      <c r="G63" s="96"/>
    </row>
    <row r="64" spans="1:17" ht="12.75" customHeight="1" x14ac:dyDescent="0.2">
      <c r="A64" s="90">
        <v>42644</v>
      </c>
      <c r="B64" s="16">
        <v>3263200</v>
      </c>
      <c r="C64" s="117">
        <v>5.0999999999999997E-2</v>
      </c>
      <c r="D64" s="96"/>
      <c r="E64" s="16"/>
      <c r="F64" s="16"/>
      <c r="G64" s="96"/>
    </row>
    <row r="65" spans="1:17" ht="12.75" customHeight="1" x14ac:dyDescent="0.2">
      <c r="A65" s="90">
        <v>42675</v>
      </c>
      <c r="B65" s="16">
        <v>3273100</v>
      </c>
      <c r="C65" s="117">
        <v>0.05</v>
      </c>
      <c r="D65" s="96"/>
      <c r="E65" s="16"/>
      <c r="F65" s="16"/>
      <c r="G65" s="96"/>
    </row>
    <row r="66" spans="1:17" ht="12.75" customHeight="1" x14ac:dyDescent="0.2">
      <c r="A66" s="90">
        <v>42705</v>
      </c>
      <c r="B66" s="16">
        <v>3281700</v>
      </c>
      <c r="C66" s="117">
        <v>4.9000000000000002E-2</v>
      </c>
      <c r="D66" s="96"/>
      <c r="E66" s="16"/>
      <c r="F66" s="16"/>
      <c r="G66" s="96"/>
    </row>
    <row r="67" spans="1:17" ht="12.75" customHeight="1" x14ac:dyDescent="0.2">
      <c r="A67" s="90">
        <v>42736</v>
      </c>
      <c r="B67" s="16">
        <v>3279100</v>
      </c>
      <c r="C67" s="117">
        <v>4.9000000000000002E-2</v>
      </c>
      <c r="D67" s="9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ht="12.75" customHeight="1" x14ac:dyDescent="0.2">
      <c r="A68" s="90">
        <v>42767</v>
      </c>
      <c r="B68" s="16">
        <v>3287900</v>
      </c>
      <c r="C68" s="117">
        <v>4.8000000000000001E-2</v>
      </c>
      <c r="D68" s="96"/>
      <c r="E68" s="16"/>
      <c r="F68" s="16"/>
      <c r="G68" s="96"/>
    </row>
    <row r="69" spans="1:17" ht="12.75" customHeight="1" x14ac:dyDescent="0.2">
      <c r="A69" s="90">
        <v>42795</v>
      </c>
      <c r="B69" s="16">
        <v>3298700</v>
      </c>
      <c r="C69" s="117">
        <v>4.8000000000000001E-2</v>
      </c>
      <c r="D69" s="96"/>
      <c r="E69" s="16"/>
      <c r="F69" s="16"/>
      <c r="G69" s="96"/>
    </row>
    <row r="70" spans="1:17" ht="12.75" customHeight="1" x14ac:dyDescent="0.2">
      <c r="A70" s="90">
        <v>42826</v>
      </c>
      <c r="B70" s="16">
        <v>3305400</v>
      </c>
      <c r="C70" s="117">
        <v>4.7E-2</v>
      </c>
      <c r="D70" s="96"/>
      <c r="E70" s="16"/>
      <c r="F70" s="16"/>
      <c r="G70" s="96"/>
    </row>
    <row r="71" spans="1:17" ht="12.75" customHeight="1" x14ac:dyDescent="0.2">
      <c r="A71" s="90">
        <v>42856</v>
      </c>
      <c r="B71" s="16">
        <v>3315600</v>
      </c>
      <c r="C71" s="117">
        <v>4.7E-2</v>
      </c>
      <c r="D71" s="96"/>
      <c r="E71" s="16"/>
      <c r="F71" s="16"/>
      <c r="G71" s="96"/>
    </row>
    <row r="72" spans="1:17" ht="12.75" customHeight="1" x14ac:dyDescent="0.2">
      <c r="A72" s="90">
        <v>42887</v>
      </c>
      <c r="B72" s="16">
        <v>3327700</v>
      </c>
      <c r="C72" s="117">
        <v>4.7E-2</v>
      </c>
      <c r="D72" s="96"/>
      <c r="E72" s="16"/>
      <c r="F72" s="16"/>
      <c r="G72" s="96"/>
    </row>
    <row r="73" spans="1:17" ht="12.75" customHeight="1" x14ac:dyDescent="0.2">
      <c r="A73" s="90">
        <v>42917</v>
      </c>
      <c r="B73" s="16">
        <v>3330200</v>
      </c>
      <c r="C73" s="117">
        <v>4.7E-2</v>
      </c>
      <c r="D73" s="96"/>
      <c r="E73" s="16"/>
      <c r="F73" s="16"/>
      <c r="G73" s="96"/>
    </row>
    <row r="74" spans="1:17" ht="12.75" customHeight="1" x14ac:dyDescent="0.2">
      <c r="A74" s="90">
        <v>42948</v>
      </c>
      <c r="B74" s="16">
        <v>3329000</v>
      </c>
      <c r="C74" s="117">
        <v>4.7E-2</v>
      </c>
      <c r="D74" s="96"/>
      <c r="E74" s="16"/>
      <c r="F74" s="16"/>
      <c r="G74" s="96"/>
    </row>
    <row r="75" spans="1:17" ht="12.75" customHeight="1" x14ac:dyDescent="0.2">
      <c r="A75" s="90">
        <v>42979</v>
      </c>
      <c r="B75" s="16">
        <v>3339500</v>
      </c>
      <c r="C75" s="117">
        <v>4.7E-2</v>
      </c>
      <c r="D75" s="96"/>
      <c r="E75" s="16"/>
      <c r="F75" s="16"/>
      <c r="G75" s="96"/>
    </row>
    <row r="76" spans="1:17" ht="12.75" customHeight="1" x14ac:dyDescent="0.2">
      <c r="A76" s="90">
        <v>43009</v>
      </c>
      <c r="B76" s="16">
        <v>3338100</v>
      </c>
      <c r="C76" s="117">
        <v>4.5999999999999999E-2</v>
      </c>
      <c r="D76" s="96"/>
      <c r="E76" s="16"/>
      <c r="F76" s="16"/>
      <c r="G76" s="96"/>
    </row>
    <row r="77" spans="1:17" ht="12.75" customHeight="1" x14ac:dyDescent="0.2">
      <c r="A77" s="90">
        <v>43040</v>
      </c>
      <c r="B77" s="16">
        <v>3345700</v>
      </c>
      <c r="C77" s="117">
        <v>4.5999999999999999E-2</v>
      </c>
      <c r="D77" s="96"/>
      <c r="E77" s="16"/>
      <c r="F77" s="16"/>
      <c r="G77" s="96"/>
    </row>
    <row r="78" spans="1:17" ht="12.75" customHeight="1" x14ac:dyDescent="0.2">
      <c r="A78" s="90">
        <v>43070</v>
      </c>
      <c r="B78" s="16">
        <v>3357000</v>
      </c>
      <c r="C78" s="117">
        <v>4.5999999999999999E-2</v>
      </c>
      <c r="D78" s="96"/>
      <c r="E78" s="16"/>
      <c r="F78" s="16"/>
      <c r="G78" s="96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2.75" customHeight="1" x14ac:dyDescent="0.2">
      <c r="A79" s="90">
        <v>43101</v>
      </c>
      <c r="B79" s="16">
        <v>3370200</v>
      </c>
      <c r="C79" s="117">
        <v>4.5999999999999999E-2</v>
      </c>
      <c r="D79" s="187"/>
      <c r="E79" s="16"/>
      <c r="F79" s="16"/>
      <c r="G79" s="83"/>
      <c r="H79" s="83"/>
      <c r="I79" s="83"/>
      <c r="J79" s="83"/>
      <c r="K79" s="83"/>
      <c r="L79" s="83"/>
      <c r="M79" s="83"/>
      <c r="N79" s="83"/>
      <c r="O79" s="83"/>
      <c r="P79" s="83"/>
    </row>
    <row r="80" spans="1:17" ht="13.5" customHeight="1" x14ac:dyDescent="0.2">
      <c r="A80" s="90">
        <v>43132</v>
      </c>
      <c r="B80" s="16">
        <v>3377200</v>
      </c>
      <c r="C80" s="117">
        <v>4.4999999999999998E-2</v>
      </c>
      <c r="D80" s="187"/>
      <c r="E80" s="16"/>
      <c r="F80" s="16"/>
      <c r="G80" s="96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92" ht="12.75" customHeight="1" x14ac:dyDescent="0.2">
      <c r="A81" s="90">
        <v>43160</v>
      </c>
      <c r="B81" s="16">
        <v>3385900</v>
      </c>
      <c r="C81" s="117">
        <v>4.5999999999999999E-2</v>
      </c>
      <c r="D81" s="187"/>
      <c r="E81" s="16"/>
      <c r="F81" s="16"/>
      <c r="G81" s="96"/>
    </row>
    <row r="82" spans="1:92" ht="12.75" customHeight="1" x14ac:dyDescent="0.2">
      <c r="A82" s="90">
        <v>43191</v>
      </c>
      <c r="B82" s="16">
        <v>3382900</v>
      </c>
      <c r="C82" s="117">
        <v>4.4999999999999998E-2</v>
      </c>
      <c r="D82" s="187"/>
      <c r="E82" s="16"/>
      <c r="F82" s="16"/>
      <c r="G82" s="96"/>
    </row>
    <row r="83" spans="1:92" ht="12.75" customHeight="1" x14ac:dyDescent="0.2">
      <c r="A83" s="90">
        <v>43221</v>
      </c>
      <c r="B83" s="16">
        <v>3393200</v>
      </c>
      <c r="C83" s="117">
        <v>4.3999999999999997E-2</v>
      </c>
      <c r="D83" s="187"/>
      <c r="E83" s="16"/>
      <c r="F83" s="16"/>
      <c r="G83" s="96"/>
    </row>
    <row r="84" spans="1:92" ht="12.75" customHeight="1" x14ac:dyDescent="0.2">
      <c r="A84" s="90">
        <v>43252</v>
      </c>
      <c r="B84" s="16">
        <v>3399500</v>
      </c>
      <c r="C84" s="117">
        <v>4.3999999999999997E-2</v>
      </c>
      <c r="D84" s="187"/>
      <c r="E84" s="16"/>
      <c r="F84" s="16"/>
      <c r="G84" s="96"/>
    </row>
    <row r="85" spans="1:92" ht="12.75" customHeight="1" x14ac:dyDescent="0.2">
      <c r="A85" s="90">
        <v>43282</v>
      </c>
      <c r="B85" s="16">
        <v>3403100</v>
      </c>
      <c r="C85" s="117">
        <v>4.3999999999999997E-2</v>
      </c>
      <c r="D85" s="187"/>
      <c r="E85" s="16"/>
      <c r="F85" s="16"/>
      <c r="G85" s="96"/>
    </row>
    <row r="86" spans="1:92" ht="12.75" customHeight="1" x14ac:dyDescent="0.2">
      <c r="A86" s="90">
        <v>43313</v>
      </c>
      <c r="B86" s="16">
        <v>3413000</v>
      </c>
      <c r="C86" s="117">
        <v>4.2999999999999997E-2</v>
      </c>
      <c r="D86" s="187"/>
      <c r="E86" s="16"/>
      <c r="F86" s="16"/>
      <c r="G86" s="96"/>
    </row>
    <row r="87" spans="1:92" ht="12.75" customHeight="1" x14ac:dyDescent="0.2">
      <c r="A87" s="90">
        <v>43344</v>
      </c>
      <c r="B87" s="16">
        <v>3414600</v>
      </c>
      <c r="C87" s="117">
        <v>4.3999999999999997E-2</v>
      </c>
      <c r="D87" s="187"/>
      <c r="E87" s="16"/>
      <c r="F87" s="16"/>
      <c r="G87" s="96"/>
    </row>
    <row r="88" spans="1:92" ht="12.75" customHeight="1" x14ac:dyDescent="0.2">
      <c r="A88" s="90">
        <v>43374</v>
      </c>
      <c r="B88" s="16">
        <v>3418900</v>
      </c>
      <c r="C88" s="117">
        <v>4.4999999999999998E-2</v>
      </c>
      <c r="D88" s="187"/>
      <c r="E88" s="16"/>
      <c r="F88" s="16"/>
      <c r="G88" s="96"/>
    </row>
    <row r="89" spans="1:92" ht="12.75" customHeight="1" x14ac:dyDescent="0.2">
      <c r="A89" s="90">
        <v>43405</v>
      </c>
      <c r="B89" s="16">
        <v>3425900</v>
      </c>
      <c r="C89" s="27">
        <v>4.5999999999999999E-2</v>
      </c>
      <c r="D89" s="187"/>
      <c r="E89" s="16"/>
      <c r="F89" s="16"/>
      <c r="G89" s="96"/>
    </row>
    <row r="90" spans="1:92" ht="12.75" customHeight="1" x14ac:dyDescent="0.2">
      <c r="A90" s="90">
        <v>43435</v>
      </c>
      <c r="B90" s="16">
        <v>3429100</v>
      </c>
      <c r="C90" s="27">
        <v>4.5999999999999999E-2</v>
      </c>
      <c r="D90" s="187"/>
      <c r="E90" s="16"/>
      <c r="F90" s="16"/>
      <c r="G90" s="96"/>
    </row>
    <row r="91" spans="1:92" ht="12.75" customHeight="1" x14ac:dyDescent="0.2">
      <c r="A91" s="90">
        <v>43466</v>
      </c>
      <c r="B91" s="16">
        <v>3439900</v>
      </c>
      <c r="C91" s="27">
        <v>4.7E-2</v>
      </c>
      <c r="D91" s="187"/>
      <c r="E91" s="16"/>
      <c r="F91" s="16"/>
      <c r="G91" s="96"/>
      <c r="H91" s="96"/>
      <c r="I91" s="175"/>
      <c r="J91" s="175"/>
      <c r="K91" s="175"/>
      <c r="L91" s="175"/>
      <c r="M91" s="175"/>
      <c r="N91" s="175"/>
      <c r="O91" s="175"/>
      <c r="P91" s="175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</row>
    <row r="92" spans="1:92" ht="12.75" customHeight="1" x14ac:dyDescent="0.2">
      <c r="A92" s="90">
        <v>43497</v>
      </c>
      <c r="B92" s="16">
        <v>3418200</v>
      </c>
      <c r="C92" s="27">
        <v>4.5999999999999999E-2</v>
      </c>
      <c r="D92" s="187"/>
      <c r="E92" s="16"/>
      <c r="F92" s="16"/>
      <c r="G92" s="96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</row>
    <row r="93" spans="1:92" ht="12.75" customHeight="1" x14ac:dyDescent="0.2">
      <c r="A93" s="90">
        <v>43525</v>
      </c>
      <c r="B93" s="16">
        <v>3442100</v>
      </c>
      <c r="C93" s="27">
        <v>4.5999999999999999E-2</v>
      </c>
      <c r="D93" s="187"/>
      <c r="E93" s="16"/>
      <c r="F93" s="16"/>
      <c r="G93" s="96"/>
    </row>
    <row r="94" spans="1:92" ht="12.75" customHeight="1" x14ac:dyDescent="0.2">
      <c r="A94" s="90">
        <v>43556</v>
      </c>
      <c r="B94" s="16">
        <v>3452400</v>
      </c>
      <c r="C94" s="117">
        <v>4.4999999999999998E-2</v>
      </c>
      <c r="D94" s="187"/>
      <c r="E94" s="16"/>
      <c r="F94" s="16"/>
      <c r="G94" s="96"/>
    </row>
    <row r="95" spans="1:92" ht="12.75" customHeight="1" x14ac:dyDescent="0.2">
      <c r="A95" s="90">
        <v>43586</v>
      </c>
      <c r="B95" s="16">
        <v>3462400</v>
      </c>
      <c r="C95" s="117">
        <v>4.2999999999999997E-2</v>
      </c>
      <c r="D95" s="187"/>
      <c r="E95" s="16"/>
      <c r="F95" s="16"/>
      <c r="G95" s="96"/>
    </row>
    <row r="96" spans="1:92" ht="12.75" customHeight="1" x14ac:dyDescent="0.2">
      <c r="A96" s="90">
        <v>43617</v>
      </c>
      <c r="B96" s="16">
        <v>3469500</v>
      </c>
      <c r="C96" s="117">
        <v>4.2999999999999997E-2</v>
      </c>
      <c r="D96" s="187"/>
      <c r="E96" s="16"/>
      <c r="F96" s="16"/>
      <c r="G96" s="96"/>
    </row>
    <row r="97" spans="1:67" ht="12.75" customHeight="1" x14ac:dyDescent="0.2">
      <c r="A97" s="90">
        <v>43647</v>
      </c>
      <c r="B97" s="16">
        <v>3480800</v>
      </c>
      <c r="C97" s="117">
        <v>4.2000000000000003E-2</v>
      </c>
      <c r="D97" s="187"/>
      <c r="E97" s="16"/>
      <c r="F97" s="16"/>
      <c r="G97" s="96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</row>
    <row r="98" spans="1:67" ht="12.75" customHeight="1" x14ac:dyDescent="0.2">
      <c r="A98" s="90">
        <v>43678</v>
      </c>
      <c r="B98" s="16">
        <v>3488400</v>
      </c>
      <c r="C98" s="117">
        <v>4.2000000000000003E-2</v>
      </c>
      <c r="D98" s="187"/>
      <c r="E98" s="16"/>
      <c r="F98" s="16"/>
      <c r="G98" s="96"/>
    </row>
    <row r="99" spans="1:67" ht="12.75" customHeight="1" x14ac:dyDescent="0.2">
      <c r="A99" s="90">
        <v>43709</v>
      </c>
      <c r="B99" s="16">
        <v>3483500</v>
      </c>
      <c r="C99" s="117">
        <v>4.2000000000000003E-2</v>
      </c>
      <c r="D99" s="187"/>
      <c r="E99" s="16"/>
      <c r="F99" s="16"/>
      <c r="G99" s="96"/>
    </row>
    <row r="100" spans="1:67" ht="12.75" customHeight="1" x14ac:dyDescent="0.2">
      <c r="A100" s="90">
        <v>43739</v>
      </c>
      <c r="B100" s="16">
        <v>3482300</v>
      </c>
      <c r="C100" s="157">
        <v>4.1000000000000002E-2</v>
      </c>
      <c r="D100" s="187"/>
      <c r="E100" s="16"/>
      <c r="F100" s="16"/>
      <c r="G100" s="96"/>
    </row>
    <row r="101" spans="1:67" ht="12.75" customHeight="1" x14ac:dyDescent="0.2">
      <c r="A101" s="90">
        <v>43770</v>
      </c>
      <c r="B101" s="16">
        <v>3490000</v>
      </c>
      <c r="C101" s="157">
        <v>0.04</v>
      </c>
      <c r="D101" s="187"/>
      <c r="E101" s="16"/>
      <c r="F101" s="16"/>
    </row>
    <row r="102" spans="1:67" ht="12.75" customHeight="1" x14ac:dyDescent="0.2">
      <c r="A102" s="90">
        <v>43800</v>
      </c>
      <c r="B102" s="16">
        <v>3503700</v>
      </c>
      <c r="C102" s="157">
        <v>3.9E-2</v>
      </c>
      <c r="D102" s="187"/>
      <c r="E102" s="16"/>
      <c r="F102" s="16"/>
    </row>
    <row r="103" spans="1:67" ht="12.75" customHeight="1" x14ac:dyDescent="0.2">
      <c r="A103" s="90">
        <v>43831</v>
      </c>
      <c r="B103" s="16">
        <v>3508400</v>
      </c>
      <c r="C103" s="117">
        <v>3.9E-2</v>
      </c>
      <c r="D103" s="187"/>
      <c r="E103" s="16"/>
      <c r="F103" s="16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</row>
    <row r="104" spans="1:67" ht="12.75" customHeight="1" x14ac:dyDescent="0.2">
      <c r="A104" s="90">
        <v>43862</v>
      </c>
      <c r="B104" s="16">
        <v>3514000</v>
      </c>
      <c r="C104" s="117">
        <v>3.9E-2</v>
      </c>
      <c r="D104" s="187"/>
      <c r="E104" s="16"/>
      <c r="F104" s="16"/>
    </row>
    <row r="105" spans="1:67" ht="12.75" customHeight="1" x14ac:dyDescent="0.2">
      <c r="A105" s="90">
        <v>43891</v>
      </c>
      <c r="B105" s="16">
        <v>3490900</v>
      </c>
      <c r="C105" s="157">
        <v>5.2999999999999999E-2</v>
      </c>
      <c r="D105" s="187"/>
      <c r="E105" s="16"/>
      <c r="F105" s="16"/>
    </row>
    <row r="106" spans="1:67" ht="12.75" customHeight="1" x14ac:dyDescent="0.2">
      <c r="A106" s="90">
        <v>43922</v>
      </c>
      <c r="B106" s="16">
        <v>3097600</v>
      </c>
      <c r="C106" s="157">
        <v>0.16800000000000001</v>
      </c>
      <c r="D106" s="187"/>
      <c r="E106" s="16"/>
      <c r="F106" s="16"/>
    </row>
    <row r="107" spans="1:67" ht="12.75" customHeight="1" x14ac:dyDescent="0.2">
      <c r="A107" s="90">
        <v>43952</v>
      </c>
      <c r="B107" s="16">
        <v>3082700</v>
      </c>
      <c r="C107" s="157">
        <v>0.13200000000000001</v>
      </c>
      <c r="D107" s="187"/>
      <c r="E107" s="16"/>
      <c r="F107" s="16"/>
    </row>
    <row r="108" spans="1:67" ht="12.75" customHeight="1" x14ac:dyDescent="0.2">
      <c r="A108" s="90">
        <v>43983</v>
      </c>
      <c r="B108" s="16">
        <v>3166600</v>
      </c>
      <c r="C108" s="157">
        <v>0.114</v>
      </c>
      <c r="D108" s="187"/>
      <c r="E108" s="16"/>
      <c r="F108" s="16"/>
    </row>
    <row r="109" spans="1:67" ht="12.75" customHeight="1" x14ac:dyDescent="0.2">
      <c r="A109" s="90">
        <v>44013</v>
      </c>
      <c r="B109" s="16">
        <v>3218200</v>
      </c>
      <c r="C109" s="157">
        <v>0.10199999999999999</v>
      </c>
      <c r="D109" s="187"/>
      <c r="E109" s="16"/>
      <c r="F109" s="16"/>
    </row>
    <row r="110" spans="1:67" ht="12.75" customHeight="1" x14ac:dyDescent="0.2">
      <c r="A110" s="90">
        <v>44044</v>
      </c>
      <c r="B110" s="16">
        <v>3249200</v>
      </c>
      <c r="C110" s="157">
        <v>8.6999999999999994E-2</v>
      </c>
      <c r="D110" s="187"/>
      <c r="E110" s="16"/>
      <c r="F110" s="16"/>
    </row>
    <row r="111" spans="1:67" ht="12.75" customHeight="1" x14ac:dyDescent="0.2">
      <c r="A111" s="90">
        <v>44075</v>
      </c>
      <c r="B111" s="16">
        <v>3263300</v>
      </c>
      <c r="C111" s="157">
        <v>7.9000000000000001E-2</v>
      </c>
      <c r="D111" s="187"/>
      <c r="E111" s="16"/>
      <c r="F111" s="16"/>
      <c r="G111" s="96"/>
    </row>
    <row r="112" spans="1:67" ht="12.75" customHeight="1" x14ac:dyDescent="0.2">
      <c r="A112" s="167">
        <v>44105</v>
      </c>
      <c r="B112" s="16">
        <v>3263300</v>
      </c>
      <c r="C112" s="157">
        <v>7.0999999999999994E-2</v>
      </c>
      <c r="D112" s="187"/>
      <c r="E112" s="16"/>
      <c r="F112" s="16"/>
      <c r="G112" s="96"/>
    </row>
    <row r="113" spans="1:15" ht="12.75" customHeight="1" x14ac:dyDescent="0.2">
      <c r="A113" s="167">
        <v>44136</v>
      </c>
      <c r="B113" s="16">
        <v>3271000</v>
      </c>
      <c r="C113" s="157">
        <v>6.7000000000000004E-2</v>
      </c>
      <c r="D113" s="187"/>
      <c r="E113" s="16"/>
      <c r="F113" s="16"/>
      <c r="G113" s="96"/>
    </row>
    <row r="114" spans="1:15" ht="12.75" customHeight="1" x14ac:dyDescent="0.2">
      <c r="A114" s="167">
        <v>44166</v>
      </c>
      <c r="B114" s="16">
        <v>3258600</v>
      </c>
      <c r="C114" s="157">
        <v>6.5000000000000002E-2</v>
      </c>
      <c r="D114" s="187"/>
      <c r="E114" s="16"/>
      <c r="F114" s="16"/>
      <c r="G114" s="96"/>
    </row>
    <row r="115" spans="1:15" ht="12.75" customHeight="1" x14ac:dyDescent="0.2">
      <c r="A115" s="167">
        <v>44197</v>
      </c>
      <c r="B115" s="16">
        <v>3257300</v>
      </c>
      <c r="C115" s="157">
        <v>6.3E-2</v>
      </c>
      <c r="D115" s="187"/>
      <c r="E115" s="16"/>
      <c r="F115" s="16"/>
      <c r="G115" s="96"/>
    </row>
    <row r="116" spans="1:15" ht="12.75" customHeight="1" x14ac:dyDescent="0.2">
      <c r="A116" s="167">
        <v>44228</v>
      </c>
      <c r="B116" s="16">
        <v>3279000</v>
      </c>
      <c r="C116" s="157">
        <v>6.0999999999999999E-2</v>
      </c>
      <c r="D116" s="187"/>
      <c r="E116" s="16"/>
      <c r="F116" s="16"/>
      <c r="G116" s="96"/>
    </row>
    <row r="117" spans="1:15" ht="12.75" customHeight="1" x14ac:dyDescent="0.2">
      <c r="A117" s="167">
        <v>44256</v>
      </c>
      <c r="B117" s="16">
        <v>3301600</v>
      </c>
      <c r="C117" s="157">
        <v>5.8000000000000003E-2</v>
      </c>
      <c r="D117" s="187"/>
      <c r="E117" s="16"/>
      <c r="F117" s="16"/>
      <c r="G117" s="96"/>
    </row>
    <row r="118" spans="1:15" ht="12.75" customHeight="1" x14ac:dyDescent="0.2">
      <c r="A118" s="167">
        <v>44287</v>
      </c>
      <c r="B118" s="16">
        <v>3324200</v>
      </c>
      <c r="C118" s="157">
        <v>5.7000000000000002E-2</v>
      </c>
      <c r="D118" s="187"/>
      <c r="E118" s="16"/>
      <c r="F118" s="16"/>
      <c r="G118" s="96"/>
    </row>
    <row r="119" spans="1:15" ht="12.75" customHeight="1" x14ac:dyDescent="0.2">
      <c r="A119" s="167">
        <v>44317</v>
      </c>
      <c r="B119" s="16">
        <v>3326500</v>
      </c>
      <c r="C119" s="157">
        <v>5.5E-2</v>
      </c>
      <c r="D119" s="187"/>
      <c r="E119" s="16"/>
      <c r="F119" s="16"/>
      <c r="G119" s="96"/>
    </row>
    <row r="120" spans="1:15" ht="12.75" customHeight="1" x14ac:dyDescent="0.2">
      <c r="A120" s="167">
        <v>44348</v>
      </c>
      <c r="B120" s="16">
        <v>3343600</v>
      </c>
      <c r="C120" s="157">
        <v>5.3999999999999999E-2</v>
      </c>
      <c r="D120" s="187"/>
      <c r="E120" s="16"/>
      <c r="F120" s="16"/>
      <c r="G120" s="96"/>
    </row>
    <row r="121" spans="1:15" ht="12.75" customHeight="1" x14ac:dyDescent="0.2">
      <c r="A121" s="167">
        <v>44378</v>
      </c>
      <c r="B121" s="16">
        <v>3382500</v>
      </c>
      <c r="C121" s="157">
        <v>5.1999999999999998E-2</v>
      </c>
      <c r="D121" s="187"/>
      <c r="E121" s="16"/>
      <c r="F121" s="16"/>
      <c r="G121" s="96"/>
    </row>
    <row r="122" spans="1:15" ht="12.75" customHeight="1" x14ac:dyDescent="0.2">
      <c r="A122" s="167">
        <v>44409</v>
      </c>
      <c r="B122" s="16">
        <v>3396100</v>
      </c>
      <c r="C122" s="157">
        <v>0.05</v>
      </c>
      <c r="D122" s="187"/>
      <c r="E122" s="16"/>
      <c r="F122" s="16"/>
      <c r="G122" s="96"/>
    </row>
    <row r="123" spans="1:15" ht="12.75" customHeight="1" x14ac:dyDescent="0.2">
      <c r="A123" s="167">
        <v>44440</v>
      </c>
      <c r="B123" s="16">
        <v>3407000</v>
      </c>
      <c r="C123" s="157">
        <v>4.8000000000000001E-2</v>
      </c>
      <c r="D123" s="187"/>
      <c r="E123" s="16"/>
      <c r="F123" s="16"/>
      <c r="G123" s="96"/>
    </row>
    <row r="124" spans="1:15" ht="12.75" customHeight="1" x14ac:dyDescent="0.2">
      <c r="A124" s="167">
        <v>44470</v>
      </c>
      <c r="B124" s="16">
        <v>3435100</v>
      </c>
      <c r="C124" s="157">
        <v>4.5999999999999999E-2</v>
      </c>
      <c r="D124" s="187"/>
      <c r="E124" s="16"/>
      <c r="F124" s="16"/>
      <c r="G124" s="96"/>
      <c r="H124" s="83"/>
      <c r="J124" s="83"/>
      <c r="K124" s="83"/>
      <c r="L124" s="83"/>
      <c r="M124" s="83"/>
      <c r="N124" s="83"/>
      <c r="O124" s="83"/>
    </row>
    <row r="125" spans="1:15" ht="12.75" customHeight="1" x14ac:dyDescent="0.2">
      <c r="A125" s="167">
        <v>44501</v>
      </c>
      <c r="B125" s="16">
        <v>3441900</v>
      </c>
      <c r="C125" s="157">
        <v>4.4999999999999998E-2</v>
      </c>
      <c r="D125" s="187"/>
      <c r="E125" s="16"/>
      <c r="F125" s="16"/>
      <c r="G125" s="96"/>
    </row>
    <row r="126" spans="1:15" ht="12.75" customHeight="1" x14ac:dyDescent="0.2">
      <c r="A126" s="167">
        <v>44531</v>
      </c>
      <c r="B126" s="16">
        <v>3460400</v>
      </c>
      <c r="C126" s="157">
        <v>4.4999999999999998E-2</v>
      </c>
      <c r="D126" s="187"/>
      <c r="E126" s="16"/>
      <c r="F126" s="16"/>
      <c r="G126" s="96"/>
      <c r="J126" s="16"/>
      <c r="K126" s="83"/>
    </row>
    <row r="127" spans="1:15" ht="12.75" customHeight="1" x14ac:dyDescent="0.2">
      <c r="A127" s="167">
        <v>44562</v>
      </c>
      <c r="B127" s="16">
        <v>3463400</v>
      </c>
      <c r="C127" s="157">
        <v>4.3999999999999997E-2</v>
      </c>
      <c r="D127" s="96"/>
      <c r="E127" s="16"/>
      <c r="F127" s="16"/>
      <c r="G127" s="96"/>
    </row>
    <row r="128" spans="1:15" ht="12.75" customHeight="1" x14ac:dyDescent="0.2">
      <c r="A128" s="167">
        <v>44593</v>
      </c>
      <c r="B128" s="16">
        <v>3491400</v>
      </c>
      <c r="C128" s="157">
        <v>4.2999999999999997E-2</v>
      </c>
      <c r="D128" s="96"/>
      <c r="E128" s="16"/>
      <c r="F128" s="16"/>
      <c r="G128" s="96"/>
      <c r="K128" s="97"/>
    </row>
    <row r="129" spans="1:38" ht="12.75" customHeight="1" x14ac:dyDescent="0.2">
      <c r="A129" s="167">
        <v>44621</v>
      </c>
      <c r="B129" s="16">
        <v>3500400</v>
      </c>
      <c r="C129" s="157">
        <v>4.1000000000000002E-2</v>
      </c>
      <c r="D129" s="96"/>
      <c r="E129" s="16"/>
      <c r="F129" s="16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</row>
    <row r="130" spans="1:38" ht="12.75" customHeight="1" x14ac:dyDescent="0.2">
      <c r="A130" s="167">
        <v>44652</v>
      </c>
      <c r="B130" s="16">
        <v>3518000</v>
      </c>
      <c r="C130" s="157">
        <v>4.1000000000000002E-2</v>
      </c>
      <c r="D130" s="96"/>
      <c r="E130" s="16"/>
      <c r="F130" s="16"/>
      <c r="G130" s="96"/>
    </row>
    <row r="131" spans="1:38" ht="12.75" customHeight="1" x14ac:dyDescent="0.2">
      <c r="A131" s="167">
        <v>44682</v>
      </c>
      <c r="B131" s="16">
        <v>3516800</v>
      </c>
      <c r="C131" s="157">
        <v>3.9E-2</v>
      </c>
      <c r="D131" s="83"/>
      <c r="F131" s="16"/>
      <c r="G131" s="96"/>
    </row>
    <row r="132" spans="1:38" ht="12.75" customHeight="1" x14ac:dyDescent="0.2">
      <c r="A132" s="167">
        <v>44713</v>
      </c>
      <c r="B132" s="16">
        <v>3521800</v>
      </c>
      <c r="C132" s="157">
        <v>3.7999999999999999E-2</v>
      </c>
      <c r="F132" s="16"/>
      <c r="G132" s="96"/>
    </row>
    <row r="133" spans="1:38" ht="12.75" customHeight="1" x14ac:dyDescent="0.2">
      <c r="A133" s="167">
        <v>44743</v>
      </c>
      <c r="B133" s="16">
        <v>3532000</v>
      </c>
      <c r="C133" s="157">
        <v>3.6999999999999998E-2</v>
      </c>
      <c r="F133" s="16"/>
      <c r="G133" s="96"/>
    </row>
    <row r="134" spans="1:38" ht="12.75" customHeight="1" x14ac:dyDescent="0.2">
      <c r="A134" s="167">
        <v>44774</v>
      </c>
      <c r="B134" s="16">
        <v>3553700</v>
      </c>
      <c r="C134" s="157">
        <v>3.6999999999999998E-2</v>
      </c>
      <c r="F134" s="16"/>
      <c r="G134" s="96"/>
    </row>
    <row r="135" spans="1:38" ht="12.75" customHeight="1" x14ac:dyDescent="0.2">
      <c r="A135" s="167">
        <v>44805</v>
      </c>
      <c r="B135" s="16">
        <v>3561600</v>
      </c>
      <c r="C135" s="157">
        <v>3.6999999999999998E-2</v>
      </c>
      <c r="F135" s="16"/>
      <c r="G135" s="96"/>
    </row>
    <row r="136" spans="1:38" ht="12.75" customHeight="1" x14ac:dyDescent="0.2">
      <c r="A136" s="167">
        <v>44835</v>
      </c>
      <c r="B136" s="16">
        <v>3567000</v>
      </c>
      <c r="C136" s="27">
        <v>3.7999999999999999E-2</v>
      </c>
      <c r="F136" s="16"/>
      <c r="G136" s="96"/>
    </row>
    <row r="137" spans="1:38" ht="12.75" customHeight="1" x14ac:dyDescent="0.2">
      <c r="F137" s="16"/>
      <c r="G137" s="96"/>
    </row>
    <row r="138" spans="1:38" ht="12.75" customHeight="1" x14ac:dyDescent="0.2">
      <c r="B138" s="96"/>
      <c r="F138" s="16"/>
      <c r="G138" s="96"/>
    </row>
    <row r="139" spans="1:38" ht="12.75" customHeight="1" x14ac:dyDescent="0.2">
      <c r="F139" s="16"/>
      <c r="G139" s="96"/>
    </row>
    <row r="140" spans="1:38" ht="12.75" customHeight="1" x14ac:dyDescent="0.2">
      <c r="F140" s="16"/>
      <c r="G140" s="96"/>
    </row>
    <row r="141" spans="1:38" ht="12.75" customHeight="1" x14ac:dyDescent="0.2">
      <c r="F141" s="16"/>
      <c r="G141" s="96"/>
    </row>
    <row r="142" spans="1:38" ht="12.75" customHeight="1" x14ac:dyDescent="0.2">
      <c r="F142" s="16"/>
      <c r="G142" s="96"/>
    </row>
    <row r="143" spans="1:38" ht="12.75" customHeight="1" x14ac:dyDescent="0.2">
      <c r="F143" s="16"/>
      <c r="G143" s="96"/>
    </row>
    <row r="144" spans="1:38" ht="12.75" customHeight="1" x14ac:dyDescent="0.2">
      <c r="F144" s="16"/>
      <c r="G144" s="96"/>
      <c r="H144" s="3"/>
    </row>
    <row r="145" spans="6:8" ht="12.75" customHeight="1" x14ac:dyDescent="0.2">
      <c r="F145" s="16"/>
      <c r="G145" s="96"/>
      <c r="H145" s="3"/>
    </row>
    <row r="146" spans="6:8" ht="12.75" customHeight="1" x14ac:dyDescent="0.2">
      <c r="F146" s="16"/>
      <c r="G146" s="96"/>
      <c r="H146" s="3"/>
    </row>
    <row r="147" spans="6:8" ht="12.75" customHeight="1" x14ac:dyDescent="0.2">
      <c r="F147" s="16"/>
      <c r="G147" s="96"/>
      <c r="H147" s="3"/>
    </row>
    <row r="148" spans="6:8" ht="12.75" customHeight="1" x14ac:dyDescent="0.2">
      <c r="F148" s="16"/>
      <c r="G148" s="96"/>
      <c r="H148" s="3"/>
    </row>
    <row r="149" spans="6:8" ht="12.75" customHeight="1" x14ac:dyDescent="0.2">
      <c r="G149" s="96"/>
      <c r="H149" s="3"/>
    </row>
    <row r="150" spans="6:8" ht="12.75" customHeight="1" x14ac:dyDescent="0.2">
      <c r="G150" s="96"/>
      <c r="H150" s="3"/>
    </row>
    <row r="151" spans="6:8" ht="12.75" customHeight="1" x14ac:dyDescent="0.2">
      <c r="G151" s="96"/>
    </row>
    <row r="152" spans="6:8" ht="12.75" customHeight="1" x14ac:dyDescent="0.2">
      <c r="G152" s="96"/>
      <c r="H152" s="83"/>
    </row>
    <row r="153" spans="6:8" ht="12.75" customHeight="1" x14ac:dyDescent="0.2">
      <c r="G153" s="96"/>
      <c r="H153" s="83"/>
    </row>
    <row r="154" spans="6:8" ht="12.75" customHeight="1" x14ac:dyDescent="0.2">
      <c r="G154" s="96"/>
    </row>
    <row r="155" spans="6:8" ht="12.75" customHeight="1" x14ac:dyDescent="0.2">
      <c r="G155" s="96"/>
    </row>
  </sheetData>
  <hyperlinks>
    <hyperlink ref="I1" location="Index!A1" display="Back to Index" xr:uid="{00000000-0004-0000-0400-000000000000}"/>
  </hyperlinks>
  <pageMargins left="0.5" right="0.5" top="0.5" bottom="0.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47"/>
  <sheetViews>
    <sheetView zoomScaleNormal="100" workbookViewId="0">
      <selection activeCell="O27" sqref="O27"/>
    </sheetView>
  </sheetViews>
  <sheetFormatPr defaultColWidth="9.140625" defaultRowHeight="12.75" x14ac:dyDescent="0.2"/>
  <cols>
    <col min="1" max="1" width="16.85546875" style="23" customWidth="1"/>
    <col min="2" max="6" width="16.85546875" style="3" customWidth="1"/>
    <col min="7" max="7" width="9.140625" style="3"/>
    <col min="8" max="8" width="13.140625" style="3" customWidth="1"/>
    <col min="9" max="16384" width="9.140625" style="3"/>
  </cols>
  <sheetData>
    <row r="1" spans="1:10" x14ac:dyDescent="0.2">
      <c r="A1" s="59" t="s">
        <v>64</v>
      </c>
      <c r="J1" s="4" t="s">
        <v>69</v>
      </c>
    </row>
    <row r="2" spans="1:10" x14ac:dyDescent="0.2">
      <c r="A2" s="23" t="s">
        <v>39</v>
      </c>
    </row>
    <row r="3" spans="1:10" x14ac:dyDescent="0.2">
      <c r="A3" s="23" t="s">
        <v>40</v>
      </c>
    </row>
    <row r="5" spans="1:10" x14ac:dyDescent="0.2">
      <c r="A5" s="154" t="s">
        <v>41</v>
      </c>
      <c r="B5" s="155" t="s">
        <v>42</v>
      </c>
      <c r="C5" s="155" t="s">
        <v>43</v>
      </c>
      <c r="D5" s="155" t="s">
        <v>44</v>
      </c>
      <c r="E5" s="155" t="s">
        <v>45</v>
      </c>
      <c r="F5" s="156" t="s">
        <v>46</v>
      </c>
      <c r="H5" s="131"/>
      <c r="I5" s="132" t="s">
        <v>47</v>
      </c>
      <c r="J5" s="133" t="s">
        <v>23</v>
      </c>
    </row>
    <row r="6" spans="1:10" x14ac:dyDescent="0.2">
      <c r="A6" s="168">
        <v>2022</v>
      </c>
      <c r="B6" s="169" t="s">
        <v>47</v>
      </c>
      <c r="C6" s="197">
        <v>9.0999999999999998E-2</v>
      </c>
      <c r="D6" s="170">
        <v>8.1000000000000003E-2</v>
      </c>
      <c r="E6" s="170">
        <v>7.6999999999999999E-2</v>
      </c>
      <c r="F6" s="185"/>
      <c r="H6" s="23" t="s">
        <v>48</v>
      </c>
      <c r="I6" s="127">
        <v>0.14699999999999999</v>
      </c>
      <c r="J6" s="128">
        <v>0.152</v>
      </c>
    </row>
    <row r="7" spans="1:10" x14ac:dyDescent="0.2">
      <c r="A7" s="168"/>
      <c r="B7" s="169" t="s">
        <v>23</v>
      </c>
      <c r="C7" s="197">
        <v>8.4000000000000005E-2</v>
      </c>
      <c r="D7" s="170">
        <v>7.5999999999999998E-2</v>
      </c>
      <c r="E7" s="170">
        <v>7.0999999999999994E-2</v>
      </c>
      <c r="F7" s="170"/>
      <c r="H7" s="23" t="s">
        <v>49</v>
      </c>
      <c r="I7" s="127">
        <v>0.18099999999999999</v>
      </c>
      <c r="J7" s="129">
        <v>0.16800000000000001</v>
      </c>
    </row>
    <row r="8" spans="1:10" x14ac:dyDescent="0.2">
      <c r="A8" s="168">
        <v>2021</v>
      </c>
      <c r="B8" s="169" t="s">
        <v>47</v>
      </c>
      <c r="C8" s="170">
        <v>0.158</v>
      </c>
      <c r="D8" s="170">
        <v>0.13500000000000001</v>
      </c>
      <c r="E8" s="170">
        <v>0.11700000000000001</v>
      </c>
      <c r="F8" s="170">
        <v>0.10100000000000001</v>
      </c>
      <c r="H8" s="23" t="s">
        <v>57</v>
      </c>
      <c r="I8" s="127">
        <v>0.185</v>
      </c>
      <c r="J8" s="129">
        <v>0.16200000000000001</v>
      </c>
    </row>
    <row r="9" spans="1:10" x14ac:dyDescent="0.2">
      <c r="A9" s="168"/>
      <c r="B9" s="169" t="s">
        <v>23</v>
      </c>
      <c r="C9" s="197">
        <v>0.14499999999999999</v>
      </c>
      <c r="D9" s="170">
        <v>0.11899999999999999</v>
      </c>
      <c r="E9" s="170">
        <v>0.104</v>
      </c>
      <c r="F9" s="170">
        <v>9.4E-2</v>
      </c>
      <c r="H9" s="23" t="s">
        <v>50</v>
      </c>
      <c r="I9" s="127">
        <v>0.17100000000000001</v>
      </c>
      <c r="J9" s="126">
        <v>0.15</v>
      </c>
    </row>
    <row r="10" spans="1:10" x14ac:dyDescent="0.2">
      <c r="A10" s="168">
        <v>2020</v>
      </c>
      <c r="B10" s="169" t="s">
        <v>47</v>
      </c>
      <c r="C10" s="197">
        <v>8.1000000000000003E-2</v>
      </c>
      <c r="D10" s="170">
        <v>0.109</v>
      </c>
      <c r="E10" s="170">
        <v>0.13</v>
      </c>
      <c r="F10" s="170">
        <v>0.14799999999999999</v>
      </c>
      <c r="H10" s="49" t="s">
        <v>51</v>
      </c>
      <c r="I10" s="127">
        <v>0.14799999999999999</v>
      </c>
      <c r="J10" s="126">
        <v>0.14099999999999999</v>
      </c>
    </row>
    <row r="11" spans="1:10" x14ac:dyDescent="0.2">
      <c r="A11" s="168"/>
      <c r="B11" s="169" t="s">
        <v>23</v>
      </c>
      <c r="C11" s="197">
        <v>7.6999999999999999E-2</v>
      </c>
      <c r="D11" s="170">
        <v>0.104</v>
      </c>
      <c r="E11" s="170">
        <v>0.123</v>
      </c>
      <c r="F11" s="170">
        <v>0.13600000000000001</v>
      </c>
      <c r="H11" s="49" t="s">
        <v>52</v>
      </c>
      <c r="I11" s="127">
        <v>0.124</v>
      </c>
      <c r="J11" s="130">
        <v>0.125</v>
      </c>
    </row>
    <row r="12" spans="1:10" x14ac:dyDescent="0.2">
      <c r="A12" s="168">
        <v>2019</v>
      </c>
      <c r="B12" s="169" t="s">
        <v>47</v>
      </c>
      <c r="C12" s="197">
        <v>8.1000000000000003E-2</v>
      </c>
      <c r="D12" s="170">
        <v>7.8E-2</v>
      </c>
      <c r="E12" s="170">
        <v>8.1000000000000003E-2</v>
      </c>
      <c r="F12" s="170">
        <v>7.5999999999999998E-2</v>
      </c>
      <c r="H12" s="49" t="s">
        <v>53</v>
      </c>
      <c r="I12" s="127">
        <v>0.114</v>
      </c>
      <c r="J12" s="130">
        <v>0.108</v>
      </c>
    </row>
    <row r="13" spans="1:10" x14ac:dyDescent="0.2">
      <c r="A13" s="168"/>
      <c r="B13" s="169" t="s">
        <v>23</v>
      </c>
      <c r="C13" s="197">
        <v>7.5999999999999998E-2</v>
      </c>
      <c r="D13" s="170">
        <v>7.3999999999999996E-2</v>
      </c>
      <c r="E13" s="170">
        <v>7.2999999999999995E-2</v>
      </c>
      <c r="F13" s="170">
        <v>7.1999999999999995E-2</v>
      </c>
      <c r="H13" s="49" t="s">
        <v>54</v>
      </c>
      <c r="I13" s="130">
        <v>0.107</v>
      </c>
      <c r="J13" s="130">
        <v>9.8000000000000004E-2</v>
      </c>
    </row>
    <row r="14" spans="1:10" x14ac:dyDescent="0.2">
      <c r="A14" s="168">
        <v>2018</v>
      </c>
      <c r="B14" s="169" t="s">
        <v>47</v>
      </c>
      <c r="C14" s="197">
        <v>0.09</v>
      </c>
      <c r="D14" s="170">
        <v>8.8999999999999996E-2</v>
      </c>
      <c r="E14" s="170">
        <v>8.4000000000000005E-2</v>
      </c>
      <c r="F14" s="170">
        <v>8.4000000000000005E-2</v>
      </c>
      <c r="H14" s="23" t="s">
        <v>58</v>
      </c>
      <c r="I14" s="128">
        <v>0.1</v>
      </c>
      <c r="J14" s="128">
        <v>9.5000000000000001E-2</v>
      </c>
    </row>
    <row r="15" spans="1:10" x14ac:dyDescent="0.2">
      <c r="A15" s="168"/>
      <c r="B15" s="169" t="s">
        <v>23</v>
      </c>
      <c r="C15" s="197">
        <v>8.3000000000000004E-2</v>
      </c>
      <c r="D15" s="170">
        <v>8.1000000000000003E-2</v>
      </c>
      <c r="E15" s="170">
        <v>7.8E-2</v>
      </c>
      <c r="F15" s="170">
        <v>7.6999999999999999E-2</v>
      </c>
      <c r="H15" s="23" t="s">
        <v>59</v>
      </c>
      <c r="I15" s="128">
        <v>9.7000000000000003E-2</v>
      </c>
      <c r="J15" s="128">
        <v>9.1999999999999998E-2</v>
      </c>
    </row>
    <row r="16" spans="1:10" x14ac:dyDescent="0.2">
      <c r="A16" s="168">
        <v>2017</v>
      </c>
      <c r="B16" s="169" t="s">
        <v>47</v>
      </c>
      <c r="C16" s="197">
        <v>0.1</v>
      </c>
      <c r="D16" s="170">
        <v>9.7000000000000003E-2</v>
      </c>
      <c r="E16" s="170">
        <v>9.4E-2</v>
      </c>
      <c r="F16" s="170">
        <v>9.1999999999999998E-2</v>
      </c>
      <c r="H16" s="23" t="s">
        <v>60</v>
      </c>
      <c r="I16" s="128">
        <v>9.4E-2</v>
      </c>
      <c r="J16" s="128">
        <v>8.8999999999999996E-2</v>
      </c>
    </row>
    <row r="17" spans="1:10" x14ac:dyDescent="0.2">
      <c r="A17" s="168"/>
      <c r="B17" s="169" t="s">
        <v>23</v>
      </c>
      <c r="C17" s="197">
        <v>9.5000000000000001E-2</v>
      </c>
      <c r="D17" s="170">
        <v>9.1999999999999998E-2</v>
      </c>
      <c r="E17" s="170">
        <v>8.8999999999999996E-2</v>
      </c>
      <c r="F17" s="170">
        <v>8.5000000000000006E-2</v>
      </c>
      <c r="H17" s="59" t="s">
        <v>56</v>
      </c>
      <c r="I17" s="128">
        <v>9.1999999999999998E-2</v>
      </c>
      <c r="J17" s="128">
        <v>8.5000000000000006E-2</v>
      </c>
    </row>
    <row r="18" spans="1:10" x14ac:dyDescent="0.2">
      <c r="A18" s="168">
        <v>2016</v>
      </c>
      <c r="B18" s="169" t="s">
        <v>47</v>
      </c>
      <c r="C18" s="170">
        <v>0.109</v>
      </c>
      <c r="D18" s="170">
        <v>0.107</v>
      </c>
      <c r="E18" s="170">
        <v>0.107</v>
      </c>
      <c r="F18" s="170">
        <v>0.10299999999999999</v>
      </c>
      <c r="H18" s="23" t="s">
        <v>62</v>
      </c>
      <c r="I18" s="128">
        <v>0.09</v>
      </c>
      <c r="J18" s="128">
        <v>8.3000000000000004E-2</v>
      </c>
    </row>
    <row r="19" spans="1:10" x14ac:dyDescent="0.2">
      <c r="A19" s="168"/>
      <c r="B19" s="169" t="s">
        <v>23</v>
      </c>
      <c r="C19" s="170">
        <v>0.10100000000000001</v>
      </c>
      <c r="D19" s="170">
        <v>9.9000000000000005E-2</v>
      </c>
      <c r="E19" s="170">
        <v>9.8000000000000004E-2</v>
      </c>
      <c r="F19" s="170">
        <v>9.6000000000000002E-2</v>
      </c>
      <c r="H19" s="3" t="s">
        <v>71</v>
      </c>
      <c r="I19" s="128">
        <v>8.8999999999999996E-2</v>
      </c>
      <c r="J19" s="128">
        <v>8.1000000000000003E-2</v>
      </c>
    </row>
    <row r="20" spans="1:10" x14ac:dyDescent="0.2">
      <c r="A20" s="168">
        <v>2015</v>
      </c>
      <c r="B20" s="169" t="s">
        <v>47</v>
      </c>
      <c r="C20" s="170">
        <v>0.12</v>
      </c>
      <c r="D20" s="170">
        <v>0.11700000000000001</v>
      </c>
      <c r="E20" s="170">
        <v>0.114</v>
      </c>
      <c r="F20" s="170">
        <v>0.11</v>
      </c>
      <c r="H20" s="3" t="s">
        <v>72</v>
      </c>
      <c r="I20" s="128">
        <v>8.4000000000000005E-2</v>
      </c>
      <c r="J20" s="128">
        <v>7.8E-2</v>
      </c>
    </row>
    <row r="21" spans="1:10" x14ac:dyDescent="0.2">
      <c r="A21" s="168"/>
      <c r="B21" s="169" t="s">
        <v>23</v>
      </c>
      <c r="C21" s="170">
        <v>0.11600000000000001</v>
      </c>
      <c r="D21" s="170">
        <v>0.113</v>
      </c>
      <c r="E21" s="170">
        <v>0.108</v>
      </c>
      <c r="F21" s="170">
        <v>0.104</v>
      </c>
      <c r="H21" s="59" t="s">
        <v>73</v>
      </c>
      <c r="I21" s="128">
        <v>8.4000000000000005E-2</v>
      </c>
      <c r="J21" s="128">
        <v>7.6999999999999999E-2</v>
      </c>
    </row>
    <row r="22" spans="1:10" x14ac:dyDescent="0.2">
      <c r="A22" s="168">
        <v>2014</v>
      </c>
      <c r="B22" s="169" t="s">
        <v>47</v>
      </c>
      <c r="C22" s="170">
        <v>0.13300000000000001</v>
      </c>
      <c r="D22" s="170">
        <v>0.128</v>
      </c>
      <c r="E22" s="170">
        <v>0.124</v>
      </c>
      <c r="F22" s="170">
        <v>0.125</v>
      </c>
      <c r="H22" s="23" t="s">
        <v>76</v>
      </c>
      <c r="I22" s="128">
        <v>8.1000000000000003E-2</v>
      </c>
      <c r="J22" s="128">
        <v>7.5999999999999998E-2</v>
      </c>
    </row>
    <row r="23" spans="1:10" x14ac:dyDescent="0.2">
      <c r="A23" s="168"/>
      <c r="B23" s="169" t="s">
        <v>23</v>
      </c>
      <c r="C23" s="170">
        <v>0.13400000000000001</v>
      </c>
      <c r="D23" s="170">
        <v>0.129</v>
      </c>
      <c r="E23" s="170">
        <v>0.125</v>
      </c>
      <c r="F23" s="170">
        <v>0.12</v>
      </c>
      <c r="H23" s="3" t="s">
        <v>78</v>
      </c>
      <c r="I23" s="128">
        <v>7.8E-2</v>
      </c>
      <c r="J23" s="128">
        <v>7.3999999999999996E-2</v>
      </c>
    </row>
    <row r="24" spans="1:10" x14ac:dyDescent="0.2">
      <c r="A24" s="168">
        <v>2013</v>
      </c>
      <c r="B24" s="169" t="s">
        <v>47</v>
      </c>
      <c r="C24" s="170">
        <v>0.16400000000000001</v>
      </c>
      <c r="D24" s="170">
        <v>0.157</v>
      </c>
      <c r="E24" s="170">
        <v>0.14799999999999999</v>
      </c>
      <c r="F24" s="170">
        <v>0.14000000000000001</v>
      </c>
      <c r="H24" s="3" t="s">
        <v>80</v>
      </c>
      <c r="I24" s="128">
        <v>8.1000000000000003E-2</v>
      </c>
      <c r="J24" s="128">
        <v>7.2999999999999995E-2</v>
      </c>
    </row>
    <row r="25" spans="1:10" x14ac:dyDescent="0.2">
      <c r="A25" s="168"/>
      <c r="B25" s="169" t="s">
        <v>23</v>
      </c>
      <c r="C25" s="170">
        <v>0.14499999999999999</v>
      </c>
      <c r="D25" s="170">
        <v>0.14299999999999999</v>
      </c>
      <c r="E25" s="170">
        <v>0.14099999999999999</v>
      </c>
      <c r="F25" s="170">
        <v>0.13800000000000001</v>
      </c>
      <c r="H25" s="59" t="s">
        <v>81</v>
      </c>
      <c r="I25" s="128">
        <v>7.5999999999999998E-2</v>
      </c>
      <c r="J25" s="128">
        <v>7.1999999999999995E-2</v>
      </c>
    </row>
    <row r="26" spans="1:10" x14ac:dyDescent="0.2">
      <c r="A26" s="168">
        <v>2012</v>
      </c>
      <c r="B26" s="169" t="s">
        <v>47</v>
      </c>
      <c r="C26" s="170">
        <v>0.17599999999999999</v>
      </c>
      <c r="D26" s="170">
        <v>0.17</v>
      </c>
      <c r="E26" s="170">
        <v>0.17100000000000001</v>
      </c>
      <c r="F26" s="170">
        <v>0.16900000000000001</v>
      </c>
      <c r="H26" s="23" t="s">
        <v>82</v>
      </c>
      <c r="I26" s="129">
        <v>7.6999999999999999E-2</v>
      </c>
      <c r="J26" s="129">
        <v>7.1999999999999995E-2</v>
      </c>
    </row>
    <row r="27" spans="1:10" x14ac:dyDescent="0.2">
      <c r="A27" s="168"/>
      <c r="B27" s="169" t="s">
        <v>23</v>
      </c>
      <c r="C27" s="170">
        <v>0.156</v>
      </c>
      <c r="D27" s="170">
        <v>0.153</v>
      </c>
      <c r="E27" s="170">
        <v>0.15</v>
      </c>
      <c r="F27" s="170">
        <v>0.14699999999999999</v>
      </c>
      <c r="H27" s="23" t="s">
        <v>84</v>
      </c>
      <c r="I27" s="128">
        <v>0.109</v>
      </c>
      <c r="J27" s="128">
        <v>0.104</v>
      </c>
    </row>
    <row r="28" spans="1:10" x14ac:dyDescent="0.2">
      <c r="A28" s="168">
        <v>2011</v>
      </c>
      <c r="B28" s="169" t="s">
        <v>47</v>
      </c>
      <c r="C28" s="170">
        <v>0.184</v>
      </c>
      <c r="D28" s="170">
        <v>0.187</v>
      </c>
      <c r="E28" s="170">
        <v>0.185</v>
      </c>
      <c r="F28" s="170">
        <v>0.17799999999999999</v>
      </c>
      <c r="H28" s="23" t="s">
        <v>85</v>
      </c>
      <c r="I28" s="128">
        <v>0.13</v>
      </c>
      <c r="J28" s="128">
        <v>0.123</v>
      </c>
    </row>
    <row r="29" spans="1:10" x14ac:dyDescent="0.2">
      <c r="A29" s="168"/>
      <c r="B29" s="169" t="s">
        <v>23</v>
      </c>
      <c r="C29" s="170">
        <v>0.16500000000000001</v>
      </c>
      <c r="D29" s="170">
        <v>0.16300000000000001</v>
      </c>
      <c r="E29" s="170">
        <v>0.16200000000000001</v>
      </c>
      <c r="F29" s="170">
        <v>0.159</v>
      </c>
      <c r="H29" s="59" t="s">
        <v>155</v>
      </c>
      <c r="I29" s="128">
        <v>0.14799999999999999</v>
      </c>
      <c r="J29" s="128">
        <v>0.13600000000000001</v>
      </c>
    </row>
    <row r="30" spans="1:10" x14ac:dyDescent="0.2">
      <c r="A30" s="168">
        <v>2010</v>
      </c>
      <c r="B30" s="169" t="s">
        <v>47</v>
      </c>
      <c r="C30" s="170">
        <v>0.17199999999999999</v>
      </c>
      <c r="D30" s="170">
        <v>0.17399999999999999</v>
      </c>
      <c r="E30" s="170">
        <v>0.18099999999999999</v>
      </c>
      <c r="F30" s="170">
        <v>0.184</v>
      </c>
      <c r="H30" s="23" t="s">
        <v>154</v>
      </c>
      <c r="I30" s="128">
        <v>0.158</v>
      </c>
      <c r="J30" s="128">
        <v>0.14499999999999999</v>
      </c>
    </row>
    <row r="31" spans="1:10" x14ac:dyDescent="0.2">
      <c r="A31" s="168"/>
      <c r="B31" s="169" t="s">
        <v>23</v>
      </c>
      <c r="C31" s="170">
        <v>0.16700000000000001</v>
      </c>
      <c r="D31" s="170">
        <v>0.16800000000000001</v>
      </c>
      <c r="E31" s="170">
        <v>0.16800000000000001</v>
      </c>
      <c r="F31" s="170">
        <v>0.16700000000000001</v>
      </c>
      <c r="H31" s="23" t="s">
        <v>156</v>
      </c>
      <c r="I31" s="128">
        <v>0.13500000000000001</v>
      </c>
      <c r="J31" s="128">
        <v>0.11899999999999999</v>
      </c>
    </row>
    <row r="32" spans="1:10" x14ac:dyDescent="0.2">
      <c r="A32" s="168">
        <v>2009</v>
      </c>
      <c r="B32" s="169" t="s">
        <v>47</v>
      </c>
      <c r="C32" s="170">
        <v>0.11899999999999999</v>
      </c>
      <c r="D32" s="170">
        <v>0.13500000000000001</v>
      </c>
      <c r="E32" s="170">
        <v>0.14699999999999999</v>
      </c>
      <c r="F32" s="170">
        <v>0.16200000000000001</v>
      </c>
      <c r="H32" s="23" t="s">
        <v>157</v>
      </c>
      <c r="I32" s="128">
        <v>0.11700000000000001</v>
      </c>
      <c r="J32" s="128">
        <v>0.104</v>
      </c>
    </row>
    <row r="33" spans="1:10" x14ac:dyDescent="0.2">
      <c r="A33" s="171"/>
      <c r="B33" s="169" t="s">
        <v>23</v>
      </c>
      <c r="C33" s="170">
        <v>0.121</v>
      </c>
      <c r="D33" s="170">
        <v>0.13700000000000001</v>
      </c>
      <c r="E33" s="170">
        <v>0.152</v>
      </c>
      <c r="F33" s="170">
        <v>0.16200000000000001</v>
      </c>
      <c r="H33" s="59" t="s">
        <v>158</v>
      </c>
      <c r="I33" s="128">
        <v>0.10100000000000001</v>
      </c>
      <c r="J33" s="128">
        <v>9.4E-2</v>
      </c>
    </row>
    <row r="34" spans="1:10" x14ac:dyDescent="0.2">
      <c r="A34" s="168">
        <v>2009</v>
      </c>
      <c r="B34" s="169" t="s">
        <v>47</v>
      </c>
      <c r="C34" s="170">
        <v>0.11899999999999999</v>
      </c>
      <c r="D34" s="170">
        <v>0.13500000000000001</v>
      </c>
      <c r="E34" s="170">
        <v>0.14699999999999999</v>
      </c>
      <c r="F34" s="170">
        <v>0.16200000000000001</v>
      </c>
      <c r="H34" s="23" t="s">
        <v>159</v>
      </c>
      <c r="I34" s="128">
        <v>9.0999999999999998E-2</v>
      </c>
      <c r="J34" s="128">
        <v>8.4000000000000005E-2</v>
      </c>
    </row>
    <row r="35" spans="1:10" x14ac:dyDescent="0.2">
      <c r="A35" s="171"/>
      <c r="B35" s="169" t="s">
        <v>23</v>
      </c>
      <c r="C35" s="170">
        <v>0.121</v>
      </c>
      <c r="D35" s="170">
        <v>0.13700000000000001</v>
      </c>
      <c r="E35" s="170">
        <v>0.152</v>
      </c>
      <c r="F35" s="170">
        <v>0.16200000000000001</v>
      </c>
      <c r="H35" s="23" t="s">
        <v>160</v>
      </c>
      <c r="I35" s="128">
        <v>8.1000000000000003E-2</v>
      </c>
      <c r="J35" s="128">
        <v>7.5999999999999998E-2</v>
      </c>
    </row>
    <row r="36" spans="1:10" x14ac:dyDescent="0.2">
      <c r="A36" s="3"/>
      <c r="D36" s="55"/>
      <c r="H36" s="23" t="s">
        <v>170</v>
      </c>
      <c r="I36" s="128">
        <v>7.6999999999999999E-2</v>
      </c>
      <c r="J36" s="128">
        <v>7.0999999999999994E-2</v>
      </c>
    </row>
    <row r="37" spans="1:10" x14ac:dyDescent="0.2">
      <c r="A37" s="3"/>
    </row>
    <row r="38" spans="1:10" x14ac:dyDescent="0.2">
      <c r="A38" s="3"/>
    </row>
    <row r="39" spans="1:10" x14ac:dyDescent="0.2">
      <c r="A39" s="3"/>
    </row>
    <row r="40" spans="1:10" x14ac:dyDescent="0.2">
      <c r="A40" s="3"/>
    </row>
    <row r="41" spans="1:10" x14ac:dyDescent="0.2">
      <c r="A41" s="3"/>
      <c r="D41" s="55"/>
    </row>
    <row r="42" spans="1:10" x14ac:dyDescent="0.2">
      <c r="A42" s="3"/>
    </row>
    <row r="43" spans="1:10" x14ac:dyDescent="0.2">
      <c r="A43" s="3"/>
    </row>
    <row r="44" spans="1:10" x14ac:dyDescent="0.2">
      <c r="A44" s="3"/>
    </row>
    <row r="45" spans="1:10" x14ac:dyDescent="0.2">
      <c r="A45" s="3"/>
    </row>
    <row r="46" spans="1:10" x14ac:dyDescent="0.2">
      <c r="A46" s="3"/>
    </row>
    <row r="47" spans="1:10" x14ac:dyDescent="0.2">
      <c r="A47" s="3"/>
    </row>
  </sheetData>
  <phoneticPr fontId="52" type="noConversion"/>
  <conditionalFormatting sqref="J6">
    <cfRule type="expression" dxfId="30" priority="35">
      <formula>MOD(ROW(),2)=1</formula>
    </cfRule>
  </conditionalFormatting>
  <conditionalFormatting sqref="A10:F33 A9 C9:D9">
    <cfRule type="expression" dxfId="29" priority="24">
      <formula>MOD(ROW(),2)=1</formula>
    </cfRule>
  </conditionalFormatting>
  <conditionalFormatting sqref="A8">
    <cfRule type="expression" dxfId="28" priority="23">
      <formula>MOD(ROW(),2)=1</formula>
    </cfRule>
  </conditionalFormatting>
  <conditionalFormatting sqref="B8:B9">
    <cfRule type="expression" dxfId="27" priority="22">
      <formula>MOD(ROW(),2)=1</formula>
    </cfRule>
  </conditionalFormatting>
  <conditionalFormatting sqref="D8">
    <cfRule type="expression" dxfId="26" priority="21">
      <formula>MOD(ROW(),2)=1</formula>
    </cfRule>
  </conditionalFormatting>
  <conditionalFormatting sqref="E9">
    <cfRule type="expression" dxfId="25" priority="20">
      <formula>MOD(ROW(),2)=1</formula>
    </cfRule>
  </conditionalFormatting>
  <conditionalFormatting sqref="E8">
    <cfRule type="expression" dxfId="24" priority="19">
      <formula>MOD(ROW(),2)=1</formula>
    </cfRule>
  </conditionalFormatting>
  <conditionalFormatting sqref="F9">
    <cfRule type="expression" dxfId="23" priority="18">
      <formula>MOD(ROW(),2)=1</formula>
    </cfRule>
  </conditionalFormatting>
  <conditionalFormatting sqref="F8">
    <cfRule type="expression" dxfId="22" priority="17">
      <formula>MOD(ROW(),2)=1</formula>
    </cfRule>
  </conditionalFormatting>
  <conditionalFormatting sqref="A34:F35">
    <cfRule type="expression" dxfId="21" priority="16">
      <formula>MOD(ROW(),2)=1</formula>
    </cfRule>
  </conditionalFormatting>
  <conditionalFormatting sqref="C8">
    <cfRule type="expression" dxfId="20" priority="14">
      <formula>MOD(ROW(),2)=1</formula>
    </cfRule>
  </conditionalFormatting>
  <conditionalFormatting sqref="A7 D7">
    <cfRule type="expression" dxfId="19" priority="13">
      <formula>MOD(ROW(),2)=1</formula>
    </cfRule>
  </conditionalFormatting>
  <conditionalFormatting sqref="B7">
    <cfRule type="expression" dxfId="18" priority="12">
      <formula>MOD(ROW(),2)=1</formula>
    </cfRule>
  </conditionalFormatting>
  <conditionalFormatting sqref="E7">
    <cfRule type="expression" dxfId="17" priority="11">
      <formula>MOD(ROW(),2)=1</formula>
    </cfRule>
  </conditionalFormatting>
  <conditionalFormatting sqref="F7">
    <cfRule type="expression" dxfId="16" priority="10">
      <formula>MOD(ROW(),2)=1</formula>
    </cfRule>
  </conditionalFormatting>
  <conditionalFormatting sqref="A6">
    <cfRule type="expression" dxfId="15" priority="9">
      <formula>MOD(ROW(),2)=1</formula>
    </cfRule>
  </conditionalFormatting>
  <conditionalFormatting sqref="B6">
    <cfRule type="expression" dxfId="14" priority="8">
      <formula>MOD(ROW(),2)=1</formula>
    </cfRule>
  </conditionalFormatting>
  <conditionalFormatting sqref="C7">
    <cfRule type="expression" dxfId="13" priority="7">
      <formula>MOD(ROW(),2)=1</formula>
    </cfRule>
  </conditionalFormatting>
  <conditionalFormatting sqref="C6">
    <cfRule type="expression" dxfId="12" priority="6">
      <formula>MOD(ROW(),2)=1</formula>
    </cfRule>
  </conditionalFormatting>
  <conditionalFormatting sqref="E6">
    <cfRule type="expression" dxfId="1" priority="2">
      <formula>MOD(ROW(),2)=1</formula>
    </cfRule>
  </conditionalFormatting>
  <conditionalFormatting sqref="D6">
    <cfRule type="expression" dxfId="0" priority="1">
      <formula>MOD(ROW(),2)=1</formula>
    </cfRule>
  </conditionalFormatting>
  <hyperlinks>
    <hyperlink ref="J1" location="Index!A1" display="Back to Index" xr:uid="{00000000-0004-0000-0500-000000000000}"/>
  </hyperlinks>
  <pageMargins left="0.5" right="0.5" top="0.5" bottom="0.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J40"/>
  <sheetViews>
    <sheetView zoomScaleNormal="100" workbookViewId="0">
      <selection activeCell="A7" sqref="A7:B19"/>
    </sheetView>
  </sheetViews>
  <sheetFormatPr defaultRowHeight="12.75" customHeight="1" x14ac:dyDescent="0.2"/>
  <cols>
    <col min="1" max="1" width="35.85546875" customWidth="1"/>
    <col min="2" max="2" width="10.85546875" customWidth="1"/>
    <col min="4" max="5" width="9.140625" customWidth="1"/>
  </cols>
  <sheetData>
    <row r="1" spans="1:10" ht="12.75" customHeight="1" x14ac:dyDescent="0.2">
      <c r="A1" s="139" t="s">
        <v>18</v>
      </c>
      <c r="B1" s="2"/>
      <c r="G1" s="4" t="s">
        <v>69</v>
      </c>
    </row>
    <row r="2" spans="1:10" s="6" customFormat="1" ht="12.75" customHeight="1" x14ac:dyDescent="0.2">
      <c r="A2" s="172" t="s">
        <v>168</v>
      </c>
    </row>
    <row r="3" spans="1:10" ht="12.75" customHeight="1" x14ac:dyDescent="0.2">
      <c r="A3" s="137" t="s">
        <v>75</v>
      </c>
      <c r="B3" s="2"/>
    </row>
    <row r="4" spans="1:10" s="20" customFormat="1" ht="12.75" customHeight="1" x14ac:dyDescent="0.2">
      <c r="A4" s="8" t="s">
        <v>171</v>
      </c>
      <c r="B4" s="9"/>
    </row>
    <row r="5" spans="1:10" ht="12.75" customHeight="1" x14ac:dyDescent="0.2">
      <c r="A5" s="8"/>
      <c r="B5" s="6"/>
      <c r="D5" s="2"/>
    </row>
    <row r="6" spans="1:10" ht="12.75" customHeight="1" x14ac:dyDescent="0.2">
      <c r="A6" s="19" t="s">
        <v>4</v>
      </c>
      <c r="B6" s="106">
        <v>5400</v>
      </c>
      <c r="C6" s="16"/>
      <c r="D6" s="16"/>
      <c r="E6" s="21"/>
    </row>
    <row r="7" spans="1:10" ht="12.75" customHeight="1" x14ac:dyDescent="0.2">
      <c r="A7" s="182" t="s">
        <v>7</v>
      </c>
      <c r="B7" s="173">
        <v>4400</v>
      </c>
      <c r="D7" s="92"/>
    </row>
    <row r="8" spans="1:10" ht="12.75" customHeight="1" x14ac:dyDescent="0.2">
      <c r="A8" s="182" t="s">
        <v>15</v>
      </c>
      <c r="B8" s="17">
        <v>1800</v>
      </c>
      <c r="J8" s="82"/>
    </row>
    <row r="9" spans="1:10" ht="12.75" customHeight="1" x14ac:dyDescent="0.2">
      <c r="A9" s="182" t="s">
        <v>12</v>
      </c>
      <c r="B9" s="173">
        <v>1800</v>
      </c>
      <c r="J9" s="82"/>
    </row>
    <row r="10" spans="1:10" ht="12.75" customHeight="1" x14ac:dyDescent="0.2">
      <c r="A10" s="182" t="s">
        <v>17</v>
      </c>
      <c r="B10" s="17">
        <v>1600</v>
      </c>
    </row>
    <row r="11" spans="1:10" ht="12.75" customHeight="1" x14ac:dyDescent="0.2">
      <c r="A11" s="182" t="s">
        <v>6</v>
      </c>
      <c r="B11" s="173">
        <v>1200</v>
      </c>
    </row>
    <row r="12" spans="1:10" ht="12.75" customHeight="1" x14ac:dyDescent="0.2">
      <c r="A12" s="182" t="s">
        <v>16</v>
      </c>
      <c r="B12" s="17">
        <v>700</v>
      </c>
    </row>
    <row r="13" spans="1:10" ht="12.75" customHeight="1" x14ac:dyDescent="0.2">
      <c r="A13" s="182" t="s">
        <v>13</v>
      </c>
      <c r="B13" s="173">
        <v>600</v>
      </c>
      <c r="C13" s="162"/>
    </row>
    <row r="14" spans="1:10" ht="12.75" customHeight="1" x14ac:dyDescent="0.2">
      <c r="A14" s="116" t="s">
        <v>8</v>
      </c>
      <c r="B14" s="17">
        <v>500</v>
      </c>
    </row>
    <row r="15" spans="1:10" ht="12.75" customHeight="1" x14ac:dyDescent="0.2">
      <c r="A15" s="182" t="s">
        <v>14</v>
      </c>
      <c r="B15" s="173">
        <v>500</v>
      </c>
    </row>
    <row r="16" spans="1:10" ht="12.75" customHeight="1" x14ac:dyDescent="0.2">
      <c r="A16" s="182" t="s">
        <v>9</v>
      </c>
      <c r="B16" s="17">
        <v>-100</v>
      </c>
    </row>
    <row r="17" spans="1:5" ht="12.75" customHeight="1" x14ac:dyDescent="0.2">
      <c r="A17" s="182" t="s">
        <v>11</v>
      </c>
      <c r="B17" s="173">
        <v>-700</v>
      </c>
    </row>
    <row r="18" spans="1:5" ht="12.75" customHeight="1" x14ac:dyDescent="0.2">
      <c r="A18" s="182" t="s">
        <v>5</v>
      </c>
      <c r="B18" s="17">
        <v>-1000</v>
      </c>
    </row>
    <row r="19" spans="1:5" ht="12.75" customHeight="1" x14ac:dyDescent="0.2">
      <c r="A19" s="182" t="s">
        <v>10</v>
      </c>
      <c r="B19" s="173">
        <v>-5900</v>
      </c>
    </row>
    <row r="20" spans="1:5" ht="12.75" customHeight="1" x14ac:dyDescent="0.2">
      <c r="A20" s="25"/>
      <c r="B20" s="17"/>
      <c r="C20" s="16"/>
      <c r="E20" s="22"/>
    </row>
    <row r="21" spans="1:5" ht="12.75" customHeight="1" x14ac:dyDescent="0.2">
      <c r="A21" s="146"/>
      <c r="B21" s="162"/>
    </row>
    <row r="22" spans="1:5" ht="12.75" customHeight="1" x14ac:dyDescent="0.2">
      <c r="A22" s="146"/>
      <c r="C22" s="21"/>
    </row>
    <row r="23" spans="1:5" ht="12.75" customHeight="1" x14ac:dyDescent="0.2">
      <c r="A23" s="146"/>
      <c r="C23" s="21"/>
    </row>
    <row r="24" spans="1:5" ht="12.75" customHeight="1" x14ac:dyDescent="0.2">
      <c r="A24" s="146"/>
      <c r="C24" s="21"/>
    </row>
    <row r="25" spans="1:5" ht="12.75" customHeight="1" x14ac:dyDescent="0.2">
      <c r="A25" s="146"/>
      <c r="C25" s="21"/>
    </row>
    <row r="26" spans="1:5" ht="12.75" customHeight="1" x14ac:dyDescent="0.2">
      <c r="A26" s="146"/>
      <c r="C26" s="21"/>
    </row>
    <row r="27" spans="1:5" ht="12.75" customHeight="1" x14ac:dyDescent="0.2">
      <c r="A27" s="146"/>
    </row>
    <row r="28" spans="1:5" ht="12.75" customHeight="1" x14ac:dyDescent="0.2">
      <c r="A28" s="146"/>
    </row>
    <row r="29" spans="1:5" ht="12.75" customHeight="1" x14ac:dyDescent="0.2">
      <c r="A29" s="146"/>
    </row>
    <row r="30" spans="1:5" ht="12.75" customHeight="1" x14ac:dyDescent="0.2">
      <c r="A30" s="146"/>
    </row>
    <row r="31" spans="1:5" ht="12.75" customHeight="1" x14ac:dyDescent="0.2">
      <c r="A31" s="146"/>
    </row>
    <row r="32" spans="1:5" ht="12.75" customHeight="1" x14ac:dyDescent="0.2">
      <c r="A32" s="146"/>
    </row>
    <row r="33" spans="1:4" ht="12.75" customHeight="1" x14ac:dyDescent="0.2">
      <c r="A33" s="146"/>
    </row>
    <row r="34" spans="1:4" ht="12.75" customHeight="1" x14ac:dyDescent="0.2">
      <c r="A34" s="146"/>
    </row>
    <row r="35" spans="1:4" ht="12.75" customHeight="1" x14ac:dyDescent="0.2">
      <c r="A35" s="146"/>
    </row>
    <row r="36" spans="1:4" ht="12.75" customHeight="1" x14ac:dyDescent="0.2">
      <c r="A36" s="89"/>
      <c r="B36" s="17"/>
    </row>
    <row r="37" spans="1:4" ht="12.75" customHeight="1" x14ac:dyDescent="0.2">
      <c r="A37" s="89"/>
    </row>
    <row r="38" spans="1:4" ht="12.75" customHeight="1" x14ac:dyDescent="0.2">
      <c r="A38" s="89"/>
      <c r="B38" s="16"/>
      <c r="C38" s="16"/>
      <c r="D38" s="16"/>
    </row>
    <row r="39" spans="1:4" ht="12.75" customHeight="1" x14ac:dyDescent="0.2">
      <c r="A39" s="89"/>
    </row>
    <row r="40" spans="1:4" ht="12.75" customHeight="1" x14ac:dyDescent="0.2">
      <c r="A40" s="89"/>
    </row>
  </sheetData>
  <sortState xmlns:xlrd2="http://schemas.microsoft.com/office/spreadsheetml/2017/richdata2" ref="A7:B19">
    <sortCondition descending="1" ref="B7:B19"/>
  </sortState>
  <conditionalFormatting sqref="A6">
    <cfRule type="expression" dxfId="9" priority="15">
      <formula>MOD(ROW(),2)=1</formula>
    </cfRule>
  </conditionalFormatting>
  <conditionalFormatting sqref="A8:A19">
    <cfRule type="expression" dxfId="8" priority="2">
      <formula>MOD(ROW(),2)=1</formula>
    </cfRule>
  </conditionalFormatting>
  <conditionalFormatting sqref="A7">
    <cfRule type="expression" dxfId="7" priority="1">
      <formula>MOD(ROW(),2)=1</formula>
    </cfRule>
  </conditionalFormatting>
  <hyperlinks>
    <hyperlink ref="G1" location="Index!A1" display="Back to Index" xr:uid="{00000000-0004-0000-0600-000000000000}"/>
  </hyperlinks>
  <pageMargins left="0.5" right="0.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25"/>
  <sheetViews>
    <sheetView zoomScaleNormal="100" workbookViewId="0">
      <selection activeCell="A7" sqref="A7:B19"/>
    </sheetView>
  </sheetViews>
  <sheetFormatPr defaultRowHeight="12.75" x14ac:dyDescent="0.2"/>
  <cols>
    <col min="1" max="1" width="35.85546875" customWidth="1"/>
    <col min="2" max="2" width="10.85546875" customWidth="1"/>
  </cols>
  <sheetData>
    <row r="1" spans="1:10" x14ac:dyDescent="0.2">
      <c r="A1" s="141" t="s">
        <v>37</v>
      </c>
      <c r="B1" s="9"/>
      <c r="C1" s="140"/>
      <c r="D1" s="140"/>
      <c r="E1" s="140"/>
      <c r="F1" s="4" t="s">
        <v>69</v>
      </c>
      <c r="G1" s="24"/>
    </row>
    <row r="2" spans="1:10" x14ac:dyDescent="0.2">
      <c r="A2" s="195" t="s">
        <v>169</v>
      </c>
      <c r="B2" s="196"/>
      <c r="C2" s="140"/>
      <c r="D2" s="140"/>
      <c r="E2" s="140"/>
      <c r="F2" s="140"/>
    </row>
    <row r="3" spans="1:10" x14ac:dyDescent="0.2">
      <c r="A3" s="137" t="s">
        <v>55</v>
      </c>
      <c r="B3" s="9"/>
      <c r="C3" s="140"/>
      <c r="D3" s="140"/>
      <c r="E3" s="140"/>
    </row>
    <row r="4" spans="1:10" x14ac:dyDescent="0.2">
      <c r="A4" s="8" t="s">
        <v>171</v>
      </c>
      <c r="B4" s="9"/>
      <c r="C4" s="140"/>
      <c r="D4" s="140"/>
      <c r="E4" s="140"/>
      <c r="F4" s="140"/>
      <c r="G4" s="140"/>
    </row>
    <row r="5" spans="1:10" x14ac:dyDescent="0.2">
      <c r="A5" s="137"/>
      <c r="B5" s="9"/>
      <c r="C5" s="140"/>
      <c r="D5" s="140"/>
      <c r="E5" s="140"/>
      <c r="F5" s="140"/>
      <c r="G5" s="140"/>
    </row>
    <row r="6" spans="1:10" ht="12.75" customHeight="1" x14ac:dyDescent="0.2">
      <c r="A6" s="19" t="s">
        <v>4</v>
      </c>
      <c r="B6" s="159">
        <v>130300</v>
      </c>
      <c r="C6" s="16"/>
      <c r="D6" s="16"/>
      <c r="E6" s="21"/>
    </row>
    <row r="7" spans="1:10" ht="12.75" customHeight="1" x14ac:dyDescent="0.2">
      <c r="A7" s="116" t="s">
        <v>7</v>
      </c>
      <c r="B7" s="160">
        <v>31200</v>
      </c>
      <c r="D7" s="92"/>
    </row>
    <row r="8" spans="1:10" ht="12.75" customHeight="1" x14ac:dyDescent="0.2">
      <c r="A8" s="116" t="s">
        <v>15</v>
      </c>
      <c r="B8" s="160">
        <v>24300</v>
      </c>
      <c r="D8" s="149"/>
      <c r="J8" s="138"/>
    </row>
    <row r="9" spans="1:10" ht="12.75" customHeight="1" x14ac:dyDescent="0.2">
      <c r="A9" s="116" t="s">
        <v>12</v>
      </c>
      <c r="B9" s="161">
        <v>17700</v>
      </c>
      <c r="J9" s="138"/>
    </row>
    <row r="10" spans="1:10" ht="12.75" customHeight="1" x14ac:dyDescent="0.2">
      <c r="A10" s="116" t="s">
        <v>14</v>
      </c>
      <c r="B10" s="160">
        <v>12000</v>
      </c>
      <c r="E10" s="149"/>
    </row>
    <row r="11" spans="1:10" ht="12.75" customHeight="1" x14ac:dyDescent="0.2">
      <c r="A11" s="116" t="s">
        <v>17</v>
      </c>
      <c r="B11" s="160">
        <v>11200</v>
      </c>
    </row>
    <row r="12" spans="1:10" ht="12.75" customHeight="1" x14ac:dyDescent="0.2">
      <c r="A12" s="116" t="s">
        <v>16</v>
      </c>
      <c r="B12" s="160">
        <v>11100</v>
      </c>
      <c r="E12" s="150"/>
    </row>
    <row r="13" spans="1:10" ht="12.75" customHeight="1" x14ac:dyDescent="0.2">
      <c r="A13" s="116" t="s">
        <v>13</v>
      </c>
      <c r="B13" s="160">
        <v>9300</v>
      </c>
    </row>
    <row r="14" spans="1:10" ht="12.75" customHeight="1" x14ac:dyDescent="0.2">
      <c r="A14" s="116" t="s">
        <v>6</v>
      </c>
      <c r="B14" s="160">
        <v>5900</v>
      </c>
    </row>
    <row r="15" spans="1:10" ht="12.75" customHeight="1" x14ac:dyDescent="0.2">
      <c r="A15" s="116" t="s">
        <v>10</v>
      </c>
      <c r="B15" s="160">
        <v>8400</v>
      </c>
    </row>
    <row r="16" spans="1:10" ht="12.75" customHeight="1" x14ac:dyDescent="0.2">
      <c r="A16" s="116" t="s">
        <v>8</v>
      </c>
      <c r="B16" s="160">
        <v>4100</v>
      </c>
    </row>
    <row r="17" spans="1:10" ht="12.75" customHeight="1" x14ac:dyDescent="0.2">
      <c r="A17" s="116" t="s">
        <v>11</v>
      </c>
      <c r="B17" s="160">
        <v>1700</v>
      </c>
    </row>
    <row r="18" spans="1:10" ht="12.75" customHeight="1" x14ac:dyDescent="0.2">
      <c r="A18" s="116" t="s">
        <v>9</v>
      </c>
      <c r="B18" s="160">
        <v>-400</v>
      </c>
    </row>
    <row r="19" spans="1:10" ht="12.75" customHeight="1" x14ac:dyDescent="0.2">
      <c r="A19" s="116" t="s">
        <v>5</v>
      </c>
      <c r="B19" s="153">
        <v>-6200</v>
      </c>
      <c r="D19" s="147"/>
      <c r="J19" s="138"/>
    </row>
    <row r="20" spans="1:10" x14ac:dyDescent="0.2">
      <c r="B20" s="16"/>
    </row>
    <row r="21" spans="1:10" x14ac:dyDescent="0.2">
      <c r="B21" s="147"/>
    </row>
    <row r="22" spans="1:10" x14ac:dyDescent="0.2">
      <c r="B22" s="163"/>
      <c r="D22" s="148"/>
    </row>
    <row r="25" spans="1:10" x14ac:dyDescent="0.2">
      <c r="C25" s="152"/>
    </row>
  </sheetData>
  <sortState xmlns:xlrd2="http://schemas.microsoft.com/office/spreadsheetml/2017/richdata2" ref="A7:B19">
    <sortCondition descending="1" ref="B7:B19"/>
  </sortState>
  <mergeCells count="1">
    <mergeCell ref="A2:B2"/>
  </mergeCells>
  <conditionalFormatting sqref="A6">
    <cfRule type="expression" dxfId="6" priority="2">
      <formula>MOD(ROW(),2)=1</formula>
    </cfRule>
  </conditionalFormatting>
  <conditionalFormatting sqref="A7:B19">
    <cfRule type="expression" dxfId="5" priority="1">
      <formula>MOD(ROW(),2)=1</formula>
    </cfRule>
  </conditionalFormatting>
  <hyperlinks>
    <hyperlink ref="F1" location="Index!A1" display="Back to Index" xr:uid="{00000000-0004-0000-0700-000000000000}"/>
  </hyperlink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38"/>
  <sheetViews>
    <sheetView tabSelected="1" zoomScaleNormal="100" workbookViewId="0"/>
  </sheetViews>
  <sheetFormatPr defaultColWidth="9.140625" defaultRowHeight="12.75" customHeight="1" x14ac:dyDescent="0.2"/>
  <cols>
    <col min="1" max="1" width="35.85546875" style="3" customWidth="1"/>
    <col min="2" max="4" width="10.85546875" style="3" customWidth="1"/>
    <col min="5" max="5" width="9.140625" style="3" customWidth="1"/>
    <col min="6" max="7" width="9.140625" style="3"/>
    <col min="8" max="8" width="9.140625" style="3" customWidth="1"/>
    <col min="9" max="16384" width="9.140625" style="3"/>
  </cols>
  <sheetData>
    <row r="1" spans="1:11" ht="15" customHeight="1" x14ac:dyDescent="0.2">
      <c r="A1" s="1" t="s">
        <v>0</v>
      </c>
      <c r="B1" s="2"/>
      <c r="C1" s="2"/>
      <c r="D1" s="2"/>
      <c r="F1" s="4"/>
      <c r="G1" s="4" t="s">
        <v>69</v>
      </c>
    </row>
    <row r="2" spans="1:11" s="7" customFormat="1" ht="12.75" customHeight="1" x14ac:dyDescent="0.2">
      <c r="A2" s="3" t="s">
        <v>162</v>
      </c>
      <c r="B2" s="6"/>
      <c r="C2" s="6"/>
      <c r="D2" s="6"/>
    </row>
    <row r="3" spans="1:11" ht="12.75" customHeight="1" x14ac:dyDescent="0.2">
      <c r="A3" s="137" t="s">
        <v>75</v>
      </c>
      <c r="B3" s="2"/>
      <c r="C3" s="2"/>
      <c r="D3" s="2"/>
    </row>
    <row r="4" spans="1:11" s="10" customFormat="1" ht="12.75" customHeight="1" x14ac:dyDescent="0.2">
      <c r="A4" s="8" t="s">
        <v>171</v>
      </c>
      <c r="B4" s="9"/>
      <c r="C4" s="6"/>
      <c r="D4" s="6"/>
    </row>
    <row r="5" spans="1:11" ht="12.75" customHeight="1" x14ac:dyDescent="0.2">
      <c r="A5" s="2"/>
      <c r="B5" s="2"/>
      <c r="C5" s="2"/>
      <c r="D5" s="2"/>
    </row>
    <row r="6" spans="1:11" ht="41.25" customHeight="1" x14ac:dyDescent="0.2">
      <c r="A6" s="11"/>
      <c r="B6" s="80" t="s">
        <v>1</v>
      </c>
      <c r="C6" s="81" t="s">
        <v>2</v>
      </c>
      <c r="D6" s="81" t="s">
        <v>3</v>
      </c>
      <c r="H6" s="12"/>
      <c r="I6" s="13"/>
      <c r="J6" s="14"/>
    </row>
    <row r="7" spans="1:11" ht="12.75" customHeight="1" x14ac:dyDescent="0.25">
      <c r="A7" s="2"/>
      <c r="B7" s="80"/>
      <c r="C7" s="81"/>
      <c r="D7" s="81"/>
      <c r="E7" s="18"/>
      <c r="F7" s="17"/>
      <c r="H7" s="15"/>
      <c r="I7" s="16"/>
      <c r="J7" s="16"/>
      <c r="K7" s="16"/>
    </row>
    <row r="8" spans="1:11" ht="12.75" customHeight="1" x14ac:dyDescent="0.25">
      <c r="A8" s="151" t="s">
        <v>4</v>
      </c>
      <c r="B8" s="106">
        <v>800</v>
      </c>
      <c r="C8" s="106">
        <v>6200</v>
      </c>
      <c r="D8" s="106">
        <v>5400</v>
      </c>
      <c r="E8" s="18"/>
      <c r="F8" s="17"/>
      <c r="G8" s="17"/>
      <c r="H8" s="15"/>
      <c r="I8" s="16"/>
      <c r="J8" s="16"/>
      <c r="K8" s="16"/>
    </row>
    <row r="9" spans="1:11" ht="12.75" customHeight="1" x14ac:dyDescent="0.25">
      <c r="A9" s="116" t="s">
        <v>17</v>
      </c>
      <c r="B9" s="173">
        <v>13400</v>
      </c>
      <c r="C9" s="173">
        <v>15000</v>
      </c>
      <c r="D9" s="173">
        <v>1600</v>
      </c>
      <c r="E9" s="18"/>
      <c r="F9" s="17"/>
      <c r="G9" s="17"/>
      <c r="H9" s="15"/>
      <c r="I9" s="16"/>
      <c r="J9" s="16"/>
      <c r="K9" s="16"/>
    </row>
    <row r="10" spans="1:11" ht="12.75" customHeight="1" x14ac:dyDescent="0.25">
      <c r="A10" s="182" t="s">
        <v>12</v>
      </c>
      <c r="B10" s="17">
        <v>2700</v>
      </c>
      <c r="C10" s="17">
        <v>4500</v>
      </c>
      <c r="D10" s="17">
        <v>1800</v>
      </c>
      <c r="F10" s="17"/>
      <c r="G10" s="17"/>
      <c r="H10" s="15"/>
      <c r="I10" s="16"/>
      <c r="J10" s="16"/>
      <c r="K10" s="16"/>
    </row>
    <row r="11" spans="1:11" ht="12.75" customHeight="1" x14ac:dyDescent="0.25">
      <c r="A11" s="182" t="s">
        <v>6</v>
      </c>
      <c r="B11" s="173">
        <v>1300</v>
      </c>
      <c r="C11" s="173">
        <v>2500</v>
      </c>
      <c r="D11" s="173">
        <v>1200</v>
      </c>
      <c r="E11" s="18"/>
      <c r="F11" s="17"/>
      <c r="G11" s="17"/>
      <c r="H11" s="15"/>
      <c r="I11" s="16"/>
      <c r="J11" s="16"/>
      <c r="K11" s="16"/>
    </row>
    <row r="12" spans="1:11" ht="12.75" customHeight="1" x14ac:dyDescent="0.25">
      <c r="A12" s="182" t="s">
        <v>5</v>
      </c>
      <c r="B12" s="17">
        <v>600</v>
      </c>
      <c r="C12" s="17">
        <v>-400</v>
      </c>
      <c r="D12" s="17">
        <v>-1000</v>
      </c>
      <c r="E12" s="18"/>
      <c r="F12" s="17"/>
      <c r="G12" s="18"/>
      <c r="H12" s="15"/>
      <c r="I12" s="16"/>
      <c r="J12" s="16"/>
      <c r="K12" s="16"/>
    </row>
    <row r="13" spans="1:11" ht="12.75" customHeight="1" x14ac:dyDescent="0.25">
      <c r="A13" s="182" t="s">
        <v>11</v>
      </c>
      <c r="B13" s="173">
        <v>200</v>
      </c>
      <c r="C13" s="173">
        <v>-500</v>
      </c>
      <c r="D13" s="173">
        <v>-700</v>
      </c>
      <c r="E13" s="18"/>
      <c r="F13" s="17"/>
      <c r="G13" s="17"/>
      <c r="H13" s="15"/>
      <c r="I13" s="16"/>
      <c r="J13" s="16"/>
      <c r="K13" s="16"/>
    </row>
    <row r="14" spans="1:11" ht="12.75" customHeight="1" x14ac:dyDescent="0.2">
      <c r="A14" s="182" t="s">
        <v>9</v>
      </c>
      <c r="B14" s="17">
        <v>-100</v>
      </c>
      <c r="C14" s="17">
        <v>-200</v>
      </c>
      <c r="D14" s="17">
        <v>-100</v>
      </c>
      <c r="F14" s="17"/>
      <c r="I14" s="16"/>
      <c r="J14" s="16"/>
      <c r="K14" s="16"/>
    </row>
    <row r="15" spans="1:11" ht="12.75" customHeight="1" x14ac:dyDescent="0.25">
      <c r="A15" s="182" t="s">
        <v>8</v>
      </c>
      <c r="B15" s="173">
        <v>-400</v>
      </c>
      <c r="C15" s="173">
        <v>100</v>
      </c>
      <c r="D15" s="173">
        <v>500</v>
      </c>
      <c r="E15" s="18"/>
      <c r="F15" s="17"/>
      <c r="G15" s="17"/>
      <c r="H15" s="15"/>
      <c r="I15" s="16"/>
      <c r="J15" s="16"/>
      <c r="K15" s="16"/>
    </row>
    <row r="16" spans="1:11" ht="12.75" customHeight="1" x14ac:dyDescent="0.25">
      <c r="A16" s="182" t="s">
        <v>13</v>
      </c>
      <c r="B16" s="17">
        <v>-900</v>
      </c>
      <c r="C16" s="17">
        <v>-300</v>
      </c>
      <c r="D16" s="17">
        <v>600</v>
      </c>
      <c r="F16" s="17"/>
      <c r="G16" s="17"/>
      <c r="H16" s="15"/>
      <c r="I16" s="16"/>
      <c r="J16" s="16"/>
      <c r="K16" s="16"/>
    </row>
    <row r="17" spans="1:11" ht="12.75" customHeight="1" x14ac:dyDescent="0.25">
      <c r="A17" s="182" t="s">
        <v>10</v>
      </c>
      <c r="B17" s="173">
        <v>-1200</v>
      </c>
      <c r="C17" s="173">
        <v>-7100</v>
      </c>
      <c r="D17" s="173">
        <v>-5900</v>
      </c>
      <c r="E17" s="18"/>
      <c r="F17" s="17"/>
      <c r="G17" s="17"/>
      <c r="H17" s="15"/>
      <c r="I17" s="16"/>
      <c r="J17" s="16"/>
      <c r="K17" s="16"/>
    </row>
    <row r="18" spans="1:11" ht="12.75" customHeight="1" x14ac:dyDescent="0.25">
      <c r="A18" s="182" t="s">
        <v>15</v>
      </c>
      <c r="B18" s="17">
        <v>-1300</v>
      </c>
      <c r="C18" s="17">
        <v>500</v>
      </c>
      <c r="D18" s="17">
        <v>1800</v>
      </c>
      <c r="F18" s="17"/>
      <c r="G18" s="17"/>
      <c r="H18" s="15"/>
      <c r="I18" s="16"/>
      <c r="J18" s="16"/>
      <c r="K18" s="16"/>
    </row>
    <row r="19" spans="1:11" ht="12.75" customHeight="1" x14ac:dyDescent="0.2">
      <c r="A19" s="182" t="s">
        <v>16</v>
      </c>
      <c r="B19" s="173">
        <v>-1900</v>
      </c>
      <c r="C19" s="173">
        <v>-1200</v>
      </c>
      <c r="D19" s="173">
        <v>700</v>
      </c>
      <c r="F19" s="17"/>
      <c r="G19" s="18"/>
      <c r="J19" s="16"/>
      <c r="K19" s="16"/>
    </row>
    <row r="20" spans="1:11" ht="12.75" customHeight="1" x14ac:dyDescent="0.25">
      <c r="A20" s="182" t="s">
        <v>14</v>
      </c>
      <c r="B20" s="17">
        <v>-2200</v>
      </c>
      <c r="C20" s="17">
        <v>-1700</v>
      </c>
      <c r="D20" s="17">
        <v>500</v>
      </c>
      <c r="E20" s="18"/>
      <c r="F20" s="17"/>
      <c r="G20" s="17"/>
      <c r="H20" s="15"/>
      <c r="I20" s="16"/>
      <c r="J20" s="16"/>
      <c r="K20" s="16"/>
    </row>
    <row r="21" spans="1:11" ht="12.75" customHeight="1" x14ac:dyDescent="0.2">
      <c r="A21" s="182" t="s">
        <v>7</v>
      </c>
      <c r="B21" s="173">
        <v>-9400</v>
      </c>
      <c r="C21" s="173">
        <v>-5000</v>
      </c>
      <c r="D21" s="173">
        <v>4400</v>
      </c>
      <c r="E21" s="18"/>
      <c r="F21" s="17"/>
      <c r="G21" s="17"/>
    </row>
    <row r="22" spans="1:11" ht="12.75" customHeight="1" x14ac:dyDescent="0.2">
      <c r="B22" s="17"/>
      <c r="C22" s="17"/>
      <c r="D22" s="17"/>
    </row>
    <row r="23" spans="1:11" ht="12.75" customHeight="1" x14ac:dyDescent="0.2">
      <c r="A23" s="146"/>
    </row>
    <row r="24" spans="1:11" ht="12.75" customHeight="1" x14ac:dyDescent="0.2">
      <c r="A24" s="146"/>
    </row>
    <row r="25" spans="1:11" ht="12.75" customHeight="1" x14ac:dyDescent="0.2">
      <c r="A25" s="146"/>
      <c r="B25" s="17"/>
      <c r="C25" s="17"/>
      <c r="D25" s="17"/>
    </row>
    <row r="26" spans="1:11" ht="12.75" customHeight="1" x14ac:dyDescent="0.2">
      <c r="A26" s="146"/>
    </row>
    <row r="27" spans="1:11" ht="12.75" customHeight="1" x14ac:dyDescent="0.2">
      <c r="A27" s="146"/>
    </row>
    <row r="28" spans="1:11" ht="12.75" customHeight="1" x14ac:dyDescent="0.2">
      <c r="A28" s="146"/>
    </row>
    <row r="29" spans="1:11" ht="12.75" customHeight="1" x14ac:dyDescent="0.2">
      <c r="A29" s="146"/>
    </row>
    <row r="30" spans="1:11" ht="12.75" customHeight="1" x14ac:dyDescent="0.2">
      <c r="A30" s="146"/>
      <c r="E30" s="17"/>
    </row>
    <row r="31" spans="1:11" ht="12.75" customHeight="1" x14ac:dyDescent="0.2">
      <c r="A31" s="146"/>
    </row>
    <row r="32" spans="1:11" ht="12.75" customHeight="1" x14ac:dyDescent="0.2">
      <c r="A32" s="146"/>
    </row>
    <row r="33" spans="1:5" ht="12.75" customHeight="1" x14ac:dyDescent="0.2">
      <c r="A33" s="146"/>
    </row>
    <row r="34" spans="1:5" ht="12.75" customHeight="1" x14ac:dyDescent="0.2">
      <c r="A34" s="146"/>
    </row>
    <row r="35" spans="1:5" ht="12.75" customHeight="1" x14ac:dyDescent="0.2">
      <c r="A35" s="146"/>
    </row>
    <row r="36" spans="1:5" ht="12.75" customHeight="1" x14ac:dyDescent="0.2">
      <c r="A36" s="146"/>
    </row>
    <row r="37" spans="1:5" ht="12.75" customHeight="1" x14ac:dyDescent="0.2">
      <c r="A37" s="146"/>
      <c r="E37" s="17"/>
    </row>
    <row r="38" spans="1:5" ht="12.75" customHeight="1" x14ac:dyDescent="0.2">
      <c r="A38" s="146"/>
    </row>
  </sheetData>
  <sortState xmlns:xlrd2="http://schemas.microsoft.com/office/spreadsheetml/2017/richdata2" ref="A9:D21">
    <sortCondition descending="1" ref="B9:B21"/>
  </sortState>
  <conditionalFormatting sqref="A8">
    <cfRule type="expression" dxfId="4" priority="4">
      <formula>MOD(ROW(),2)=1</formula>
    </cfRule>
  </conditionalFormatting>
  <conditionalFormatting sqref="A10:A21">
    <cfRule type="expression" dxfId="3" priority="2">
      <formula>MOD(ROW(),2)=1</formula>
    </cfRule>
  </conditionalFormatting>
  <conditionalFormatting sqref="A9">
    <cfRule type="expression" dxfId="2" priority="1">
      <formula>MOD(ROW(),2)=1</formula>
    </cfRule>
  </conditionalFormatting>
  <hyperlinks>
    <hyperlink ref="G1" location="Index!A1" display="Back to Index" xr:uid="{00000000-0004-0000-0800-000000000000}"/>
  </hyperlinks>
  <pageMargins left="0.5" right="0.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Index</vt:lpstr>
      <vt:lpstr>LAUS </vt:lpstr>
      <vt:lpstr>Unemployment rate, sa</vt:lpstr>
      <vt:lpstr>Employment change</vt:lpstr>
      <vt:lpstr>Empl. and unempl., sa</vt:lpstr>
      <vt:lpstr>U6-Alt Measures </vt:lpstr>
      <vt:lpstr>Industry employment OTM, sa</vt:lpstr>
      <vt:lpstr>Industry employment OTY, nsa</vt:lpstr>
      <vt:lpstr>Seasonal change</vt:lpstr>
      <vt:lpstr>US_WA_Sea_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Turek, Paul (ESD)</dc:creator>
  <cp:lastModifiedBy>Jones, Sandra K (ESD)</cp:lastModifiedBy>
  <cp:lastPrinted>2018-07-26T23:40:37Z</cp:lastPrinted>
  <dcterms:created xsi:type="dcterms:W3CDTF">2015-01-16T23:48:45Z</dcterms:created>
  <dcterms:modified xsi:type="dcterms:W3CDTF">2022-11-14T21:05:53Z</dcterms:modified>
</cp:coreProperties>
</file>