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\teams\2214LMEACombinedLaborForceStatistics-LAUSReports\MER\Monthly MER\For Sandra\MER Final docs\MER_2023\February\"/>
    </mc:Choice>
  </mc:AlternateContent>
  <xr:revisionPtr revIDLastSave="0" documentId="13_ncr:1_{79EB2980-772E-43E0-B5E4-2A656A4FBC17}" xr6:coauthVersionLast="47" xr6:coauthVersionMax="47" xr10:uidLastSave="{00000000-0000-0000-0000-000000000000}"/>
  <bookViews>
    <workbookView xWindow="61080" yWindow="2460" windowWidth="21600" windowHeight="11325" tabRatio="870" xr2:uid="{00000000-000D-0000-FFFF-FFFF00000000}"/>
  </bookViews>
  <sheets>
    <sheet name="Index" sheetId="8" r:id="rId1"/>
    <sheet name="LAUS " sheetId="7" r:id="rId2"/>
    <sheet name="Unemployment rate, sa" sheetId="6" r:id="rId3"/>
    <sheet name="Employment change" sheetId="5" r:id="rId4"/>
    <sheet name="Empl. and unempl., sa" sheetId="4" r:id="rId5"/>
    <sheet name="U6-Alt Measures " sheetId="12" r:id="rId6"/>
    <sheet name="Industry employment OTM, sa" sheetId="3" r:id="rId7"/>
    <sheet name="Industry employment OTY, nsa" sheetId="14" r:id="rId8"/>
    <sheet name="Seasonal change" sheetId="1" r:id="rId9"/>
  </sheets>
  <externalReferences>
    <externalReference r:id="rId10"/>
  </externalReferences>
  <definedNames>
    <definedName name="_DLX1.USE" localSheetId="5">#REF!</definedName>
    <definedName name="_DLX1.USE">#REF!</definedName>
    <definedName name="_DLX10.USE" localSheetId="5">#REF!</definedName>
    <definedName name="_DLX10.USE">#REF!</definedName>
    <definedName name="_DLX2.USE" localSheetId="5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_xlnm._FilterDatabase" localSheetId="6" hidden="1">'Industry employment OTM, sa'!#REF!</definedName>
    <definedName name="_xlnm._FilterDatabase" localSheetId="8" hidden="1">'Seasonal change'!#REF!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Index!$A$14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9" i="5" l="1"/>
  <c r="C139" i="5"/>
  <c r="D138" i="5"/>
  <c r="C138" i="5"/>
  <c r="C137" i="5"/>
  <c r="C131" i="5"/>
  <c r="D137" i="5" l="1"/>
  <c r="D136" i="5"/>
  <c r="D135" i="5"/>
  <c r="D134" i="5"/>
  <c r="D133" i="5"/>
  <c r="D132" i="5"/>
  <c r="D131" i="5"/>
  <c r="D130" i="5"/>
  <c r="D129" i="5"/>
  <c r="C136" i="5"/>
  <c r="C135" i="5"/>
  <c r="C134" i="5"/>
  <c r="C133" i="5"/>
  <c r="C132" i="5"/>
  <c r="C130" i="5"/>
  <c r="C129" i="5"/>
  <c r="C17" i="5"/>
  <c r="D128" i="5" l="1"/>
  <c r="C128" i="5"/>
  <c r="D127" i="5"/>
  <c r="C127" i="5"/>
  <c r="D126" i="5" l="1"/>
  <c r="D98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111" i="5"/>
  <c r="C102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0" i="5"/>
  <c r="C109" i="5"/>
  <c r="C108" i="5"/>
  <c r="C107" i="5"/>
  <c r="C106" i="5"/>
  <c r="C105" i="5"/>
  <c r="C104" i="5"/>
  <c r="C103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6" i="5"/>
  <c r="C15" i="5"/>
  <c r="C14" i="5"/>
  <c r="C13" i="5"/>
  <c r="C12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<sst xmlns="http://schemas.openxmlformats.org/spreadsheetml/2006/main" count="306" uniqueCount="163">
  <si>
    <t>Normal seasonal change, estimated change and seasonally adjusted change</t>
  </si>
  <si>
    <t>Normal seasonal change</t>
  </si>
  <si>
    <t>Estimated change</t>
  </si>
  <si>
    <t>Seasonally adjusted change</t>
  </si>
  <si>
    <t>Total nonfarm</t>
  </si>
  <si>
    <t>Retail trade</t>
  </si>
  <si>
    <t>Transportation, warehousing and utilities</t>
  </si>
  <si>
    <t>Leisure and hospitality</t>
  </si>
  <si>
    <t>Other services</t>
  </si>
  <si>
    <t>Mining and logging</t>
  </si>
  <si>
    <t>Information</t>
  </si>
  <si>
    <t>Financial activities</t>
  </si>
  <si>
    <t>Education and health services</t>
  </si>
  <si>
    <t>Wholesale trade</t>
  </si>
  <si>
    <t>Manufacturing</t>
  </si>
  <si>
    <t>Professional and business services</t>
  </si>
  <si>
    <t>Construction</t>
  </si>
  <si>
    <t>Government</t>
  </si>
  <si>
    <t>Estimated one-month employment change by industry, seasonally adjusted</t>
  </si>
  <si>
    <t>Unemployment rate</t>
  </si>
  <si>
    <t>Monthly change</t>
  </si>
  <si>
    <t>3-month average</t>
  </si>
  <si>
    <t>6-month average</t>
  </si>
  <si>
    <t>U.S.</t>
  </si>
  <si>
    <t xml:space="preserve">Unemployment rates, seasonally adjusted </t>
  </si>
  <si>
    <t>Washington</t>
  </si>
  <si>
    <t>Seattle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</si>
  <si>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</si>
  <si>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</si>
  <si>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</si>
  <si>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</si>
  <si>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</si>
  <si>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</si>
  <si>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</si>
  <si>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 xml:space="preserve">Monthly Employment Report </t>
  </si>
  <si>
    <t>Resident civilian labor force and unemployment, seasonally adjusted</t>
  </si>
  <si>
    <t xml:space="preserve">Seasonally adjusted </t>
  </si>
  <si>
    <t>Estimated employment change by industry over the year, not seasonally adjusted</t>
  </si>
  <si>
    <t>Recession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</si>
  <si>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</si>
  <si>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</si>
  <si>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</si>
  <si>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</si>
  <si>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</si>
  <si>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</si>
  <si>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</si>
  <si>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</si>
  <si>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</si>
  <si>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</si>
  <si>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</si>
  <si>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2012 Q3</t>
  </si>
  <si>
    <t>2013 Q3</t>
  </si>
  <si>
    <t>2014 Q3</t>
  </si>
  <si>
    <t>2015 Q3</t>
  </si>
  <si>
    <t>2016 Q3</t>
  </si>
  <si>
    <t>Source: Employment Security Department/WITS; U.S. Bureau of Labor Statistics, Current Employment Statistics</t>
  </si>
  <si>
    <t>2017 Annual</t>
  </si>
  <si>
    <t>2011 Q3</t>
  </si>
  <si>
    <t>2017 Q1</t>
  </si>
  <si>
    <t>2017 Q2</t>
  </si>
  <si>
    <t>2017 Q3</t>
  </si>
  <si>
    <t>Nonfarm employment and unemployment rate, seasonally adjusted</t>
  </si>
  <si>
    <t>2018 Q1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</si>
  <si>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</si>
  <si>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Alternate measures of labor underutilization, four-quarter moving average</t>
  </si>
  <si>
    <t>LAUS - Resident civilian labor force and unemployment, seasonally adjusted</t>
  </si>
  <si>
    <t>U6 - Alternate measures of labor underutilization, four-quarter moving average</t>
  </si>
  <si>
    <t>Industry employment, over the month, seasonally adjusted</t>
  </si>
  <si>
    <t>Industry employment, over the year, not seasonally adjusted</t>
  </si>
  <si>
    <t>Back to index</t>
  </si>
  <si>
    <t>Mo/Yr</t>
  </si>
  <si>
    <t>2018 Q2</t>
  </si>
  <si>
    <t>2018 Q3</t>
  </si>
  <si>
    <t>2018 Annual</t>
  </si>
  <si>
    <t xml:space="preserve">Source: Employment Security Department/Labor Market and Economic Analysis; U.S. Bureau of Labor Statistics, Local Area Unemployment Statistics </t>
  </si>
  <si>
    <t>Source: Employment Security Department/Labor Market and Economic Analysis; U.S. Bureau of Labor Statistics, Current Employment Statistics</t>
  </si>
  <si>
    <t>2019 Q1</t>
  </si>
  <si>
    <t>Nonfarm employment</t>
  </si>
  <si>
    <t>2019 Q2</t>
  </si>
  <si>
    <t xml:space="preserve">Source: Employment Security Department/Labor Market and Economic Analysis; U.S. Bureau of Labor Statistics, Current Employment Statistics, Local Area Unemployment Statistics </t>
  </si>
  <si>
    <t>2019 Q3</t>
  </si>
  <si>
    <t>2019 Annual</t>
  </si>
  <si>
    <t>2020 Q1</t>
  </si>
  <si>
    <t>Monthly employment change, seasonally adjusted</t>
  </si>
  <si>
    <t>2020 Q2</t>
  </si>
  <si>
    <t>2020 Q3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</si>
  <si>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</si>
  <si>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</si>
  <si>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</si>
  <si>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</si>
  <si>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</si>
  <si>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</si>
  <si>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</si>
  <si>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</si>
  <si>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</si>
  <si>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</si>
  <si>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</si>
  <si>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</si>
  <si>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</si>
  <si>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</si>
  <si>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</si>
  <si>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</si>
  <si>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</si>
  <si>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</si>
  <si>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</si>
  <si>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</si>
  <si>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</si>
  <si>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</si>
  <si>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</si>
  <si>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</si>
  <si>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</si>
  <si>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</si>
  <si>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</si>
  <si>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</si>
  <si>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</si>
  <si>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</si>
  <si>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</si>
  <si>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</si>
  <si>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</si>
  <si>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</si>
  <si>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</si>
  <si>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</si>
  <si>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</si>
  <si>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</si>
  <si>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</si>
  <si>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</si>
  <si>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</si>
  <si>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</si>
  <si>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Aug-13</t>
  </si>
  <si>
    <t>Sep-13</t>
  </si>
  <si>
    <t>Oct-13</t>
  </si>
  <si>
    <t>Dec-13</t>
  </si>
  <si>
    <t>Feb-14</t>
  </si>
  <si>
    <t>Apr-14</t>
  </si>
  <si>
    <t>Jun-14</t>
  </si>
  <si>
    <t>Oct-14</t>
  </si>
  <si>
    <t>Jul-13</t>
  </si>
  <si>
    <t>Mar-14</t>
  </si>
  <si>
    <t>Jul-14</t>
  </si>
  <si>
    <t>Aug-14</t>
  </si>
  <si>
    <t>Nov-13</t>
  </si>
  <si>
    <t>Nov-14</t>
  </si>
  <si>
    <t>2021 Q1</t>
  </si>
  <si>
    <t>2020 Annual</t>
  </si>
  <si>
    <t>2021 Q2</t>
  </si>
  <si>
    <t>2021 Q3</t>
  </si>
  <si>
    <t>2021 Annual</t>
  </si>
  <si>
    <t>2022 Q1</t>
  </si>
  <si>
    <t xml:space="preserve">Source: Employment Security Department/DATA; U.S. Bureau of Labor Statistics, Local Area Unemployment Statistics </t>
  </si>
  <si>
    <t>January</t>
  </si>
  <si>
    <t>2022 Q2</t>
  </si>
  <si>
    <t>2022 Q3</t>
  </si>
  <si>
    <t>2022 Annual</t>
  </si>
  <si>
    <t>Updated: March 22, 2023</t>
  </si>
  <si>
    <t>February</t>
  </si>
  <si>
    <t>Washington state, February 2022</t>
  </si>
  <si>
    <t>U.S., Washington and Seattle, February 2019 through February 2023</t>
  </si>
  <si>
    <t>Washington state, February 2021 through February 2023</t>
  </si>
  <si>
    <t>Washington state, February 2019 through February 2023</t>
  </si>
  <si>
    <t>Washington state, January 2023 to February 2023</t>
  </si>
  <si>
    <t>United States and Washington state  January 2022 &amp;2023 and February 2022 &amp; 2023</t>
  </si>
  <si>
    <t>Washington state, February 2023</t>
  </si>
  <si>
    <t>Washington state, February 2022 to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</si>
</sst>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#0.0"/>
  </numFmts>
  <fonts count="7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ECF1F4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9" fillId="0" borderId="0"/>
    <xf numFmtId="0" fontId="5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0" fontId="39" fillId="2" borderId="1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5" fontId="40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0" fillId="0" borderId="0"/>
    <xf numFmtId="0" fontId="29" fillId="0" borderId="0"/>
    <xf numFmtId="0" fontId="28" fillId="0" borderId="0"/>
    <xf numFmtId="9" fontId="40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43" fontId="4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3">
    <xf numFmtId="0" fontId="0" fillId="0" borderId="0" xfId="0"/>
    <xf numFmtId="0" fontId="41" fillId="0" borderId="0" xfId="0" applyFont="1" applyFill="1" applyBorder="1"/>
    <xf numFmtId="0" fontId="42" fillId="0" borderId="0" xfId="0" applyFont="1"/>
    <xf numFmtId="0" fontId="43" fillId="0" borderId="0" xfId="0" applyFont="1"/>
    <xf numFmtId="0" fontId="44" fillId="0" borderId="0" xfId="1" applyAlignment="1" applyProtection="1"/>
    <xf numFmtId="0" fontId="43" fillId="0" borderId="0" xfId="0" applyFont="1" applyFill="1" applyBorder="1"/>
    <xf numFmtId="0" fontId="42" fillId="0" borderId="0" xfId="0" applyFont="1" applyFill="1"/>
    <xf numFmtId="0" fontId="43" fillId="0" borderId="0" xfId="0" applyFont="1" applyFill="1"/>
    <xf numFmtId="0" fontId="43" fillId="0" borderId="0" xfId="0" applyFont="1" applyFill="1" applyAlignment="1">
      <alignment horizontal="left"/>
    </xf>
    <xf numFmtId="0" fontId="42" fillId="0" borderId="0" xfId="0" applyFont="1" applyFill="1" applyBorder="1"/>
    <xf numFmtId="0" fontId="45" fillId="0" borderId="0" xfId="0" applyFont="1" applyFill="1"/>
    <xf numFmtId="164" fontId="41" fillId="0" borderId="0" xfId="2" applyNumberFormat="1" applyFont="1" applyBorder="1"/>
    <xf numFmtId="164" fontId="46" fillId="0" borderId="0" xfId="2" applyNumberFormat="1" applyFont="1" applyBorder="1"/>
    <xf numFmtId="164" fontId="46" fillId="0" borderId="0" xfId="0" applyNumberFormat="1" applyFont="1" applyBorder="1"/>
    <xf numFmtId="0" fontId="46" fillId="0" borderId="0" xfId="2" applyFont="1"/>
    <xf numFmtId="0" fontId="39" fillId="0" borderId="0" xfId="2" applyFill="1"/>
    <xf numFmtId="3" fontId="0" fillId="0" borderId="0" xfId="0" applyNumberFormat="1"/>
    <xf numFmtId="3" fontId="43" fillId="0" borderId="0" xfId="0" applyNumberFormat="1" applyFont="1"/>
    <xf numFmtId="3" fontId="43" fillId="0" borderId="0" xfId="0" applyNumberFormat="1" applyFont="1" applyFill="1"/>
    <xf numFmtId="0" fontId="41" fillId="0" borderId="0" xfId="0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43" fillId="0" borderId="0" xfId="0" applyNumberFormat="1" applyFont="1" applyFill="1" applyAlignment="1">
      <alignment horizontal="center"/>
    </xf>
    <xf numFmtId="0" fontId="43" fillId="0" borderId="0" xfId="0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166" fontId="40" fillId="0" borderId="0" xfId="40" applyNumberFormat="1" applyFont="1" applyBorder="1"/>
    <xf numFmtId="167" fontId="0" fillId="0" borderId="0" xfId="0" applyNumberFormat="1" applyBorder="1"/>
    <xf numFmtId="166" fontId="0" fillId="0" borderId="0" xfId="40" applyNumberFormat="1" applyFont="1" applyBorder="1"/>
    <xf numFmtId="167" fontId="51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2" fillId="0" borderId="0" xfId="0" applyFont="1" applyAlignment="1">
      <alignment horizontal="left" vertical="top"/>
    </xf>
    <xf numFmtId="168" fontId="40" fillId="0" borderId="0" xfId="0" applyNumberFormat="1" applyFont="1" applyBorder="1" applyAlignment="1">
      <alignment horizontal="left"/>
    </xf>
    <xf numFmtId="17" fontId="40" fillId="0" borderId="0" xfId="0" applyNumberFormat="1" applyFont="1" applyBorder="1" applyAlignment="1">
      <alignment horizontal="left"/>
    </xf>
    <xf numFmtId="0" fontId="41" fillId="15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70" fontId="43" fillId="0" borderId="0" xfId="0" applyNumberFormat="1" applyFont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0" fontId="43" fillId="15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 vertical="center"/>
    </xf>
    <xf numFmtId="3" fontId="54" fillId="0" borderId="0" xfId="0" applyNumberFormat="1" applyFont="1" applyFill="1" applyBorder="1" applyAlignment="1">
      <alignment horizontal="right" vertical="center"/>
    </xf>
    <xf numFmtId="3" fontId="53" fillId="0" borderId="0" xfId="0" quotePrefix="1" applyNumberFormat="1" applyFont="1" applyFill="1" applyBorder="1" applyAlignment="1">
      <alignment horizontal="right" vertical="center"/>
    </xf>
    <xf numFmtId="3" fontId="53" fillId="0" borderId="0" xfId="0" applyNumberFormat="1" applyFont="1" applyFill="1" applyAlignment="1">
      <alignment vertical="center"/>
    </xf>
    <xf numFmtId="0" fontId="43" fillId="0" borderId="0" xfId="0" applyFont="1" applyAlignment="1">
      <alignment horizontal="right"/>
    </xf>
    <xf numFmtId="0" fontId="41" fillId="0" borderId="0" xfId="0" applyFont="1"/>
    <xf numFmtId="0" fontId="41" fillId="0" borderId="0" xfId="0" applyFont="1" applyAlignment="1">
      <alignment horizontal="right" wrapText="1"/>
    </xf>
    <xf numFmtId="0" fontId="43" fillId="0" borderId="0" xfId="0" applyFont="1" applyAlignment="1"/>
    <xf numFmtId="169" fontId="43" fillId="0" borderId="0" xfId="0" applyNumberFormat="1" applyFont="1" applyAlignment="1">
      <alignment horizontal="left"/>
    </xf>
    <xf numFmtId="3" fontId="43" fillId="0" borderId="0" xfId="0" applyNumberFormat="1" applyFont="1" applyAlignment="1">
      <alignment horizontal="right"/>
    </xf>
    <xf numFmtId="3" fontId="43" fillId="0" borderId="0" xfId="0" applyNumberFormat="1" applyFont="1" applyFill="1" applyAlignment="1">
      <alignment horizontal="left" vertical="center"/>
    </xf>
    <xf numFmtId="168" fontId="43" fillId="0" borderId="0" xfId="0" applyNumberFormat="1" applyFont="1" applyAlignment="1">
      <alignment horizontal="left"/>
    </xf>
    <xf numFmtId="17" fontId="43" fillId="0" borderId="0" xfId="0" applyNumberFormat="1" applyFont="1" applyAlignment="1">
      <alignment horizontal="left"/>
    </xf>
    <xf numFmtId="0" fontId="41" fillId="0" borderId="0" xfId="0" applyFont="1" applyFill="1" applyAlignment="1">
      <alignment horizontal="left"/>
    </xf>
    <xf numFmtId="170" fontId="43" fillId="0" borderId="0" xfId="0" applyNumberFormat="1" applyFont="1"/>
    <xf numFmtId="170" fontId="45" fillId="0" borderId="0" xfId="0" applyNumberFormat="1" applyFont="1" applyFill="1"/>
    <xf numFmtId="0" fontId="45" fillId="0" borderId="0" xfId="0" applyFont="1" applyFill="1" applyAlignment="1"/>
    <xf numFmtId="0" fontId="52" fillId="0" borderId="0" xfId="0" applyFont="1" applyFill="1" applyAlignment="1">
      <alignment horizontal="left" vertical="top"/>
    </xf>
    <xf numFmtId="0" fontId="41" fillId="0" borderId="0" xfId="0" applyFont="1" applyAlignment="1">
      <alignment horizontal="left"/>
    </xf>
    <xf numFmtId="170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0" fontId="55" fillId="0" borderId="0" xfId="0" applyFont="1" applyBorder="1" applyAlignment="1">
      <alignment horizontal="right"/>
    </xf>
    <xf numFmtId="170" fontId="53" fillId="0" borderId="0" xfId="0" applyNumberFormat="1" applyFont="1" applyAlignment="1"/>
    <xf numFmtId="170" fontId="53" fillId="0" borderId="0" xfId="0" applyNumberFormat="1" applyFont="1" applyBorder="1" applyAlignment="1">
      <alignment horizontal="right"/>
    </xf>
    <xf numFmtId="1" fontId="53" fillId="0" borderId="0" xfId="0" applyNumberFormat="1" applyFont="1" applyBorder="1" applyAlignment="1">
      <alignment horizontal="right"/>
    </xf>
    <xf numFmtId="171" fontId="53" fillId="0" borderId="0" xfId="0" applyNumberFormat="1" applyFont="1"/>
    <xf numFmtId="3" fontId="53" fillId="0" borderId="0" xfId="0" quotePrefix="1" applyNumberFormat="1" applyFont="1" applyFill="1" applyAlignment="1">
      <alignment vertical="center"/>
    </xf>
    <xf numFmtId="170" fontId="53" fillId="0" borderId="0" xfId="0" applyNumberFormat="1" applyFont="1"/>
    <xf numFmtId="0" fontId="56" fillId="0" borderId="0" xfId="0" applyFont="1" applyFill="1" applyBorder="1" applyAlignment="1">
      <alignment wrapText="1"/>
    </xf>
    <xf numFmtId="0" fontId="45" fillId="0" borderId="0" xfId="0" applyFont="1"/>
    <xf numFmtId="0" fontId="43" fillId="0" borderId="0" xfId="54" applyFont="1" applyFill="1"/>
    <xf numFmtId="0" fontId="43" fillId="0" borderId="0" xfId="54" applyFont="1"/>
    <xf numFmtId="0" fontId="39" fillId="0" borderId="0" xfId="54" applyAlignment="1">
      <alignment vertical="top" readingOrder="1"/>
    </xf>
    <xf numFmtId="0" fontId="41" fillId="0" borderId="0" xfId="54" applyFont="1"/>
    <xf numFmtId="167" fontId="43" fillId="0" borderId="0" xfId="0" applyNumberFormat="1" applyFont="1"/>
    <xf numFmtId="3" fontId="43" fillId="0" borderId="0" xfId="54" applyNumberFormat="1" applyFont="1"/>
    <xf numFmtId="0" fontId="39" fillId="0" borderId="0" xfId="54"/>
    <xf numFmtId="0" fontId="43" fillId="0" borderId="0" xfId="0" applyFont="1" applyAlignment="1">
      <alignment vertical="top" readingOrder="1"/>
    </xf>
    <xf numFmtId="0" fontId="44" fillId="0" borderId="0" xfId="1" quotePrefix="1" applyAlignment="1" applyProtection="1"/>
    <xf numFmtId="164" fontId="41" fillId="0" borderId="0" xfId="0" applyNumberFormat="1" applyFont="1" applyBorder="1" applyAlignment="1">
      <alignment horizontal="right" wrapText="1"/>
    </xf>
    <xf numFmtId="0" fontId="41" fillId="0" borderId="0" xfId="2" applyFont="1" applyAlignment="1">
      <alignment horizontal="right" wrapText="1"/>
    </xf>
    <xf numFmtId="0" fontId="0" fillId="0" borderId="0" xfId="0" applyAlignment="1">
      <alignment horizontal="left"/>
    </xf>
    <xf numFmtId="1" fontId="0" fillId="0" borderId="0" xfId="0" applyNumberFormat="1"/>
    <xf numFmtId="172" fontId="43" fillId="0" borderId="0" xfId="0" applyNumberFormat="1" applyFont="1"/>
    <xf numFmtId="172" fontId="58" fillId="0" borderId="0" xfId="52" applyNumberFormat="1" applyFont="1" applyFill="1" applyAlignment="1">
      <alignment horizontal="right"/>
    </xf>
    <xf numFmtId="172" fontId="58" fillId="0" borderId="0" xfId="52" applyNumberFormat="1" applyFont="1" applyFill="1" applyAlignment="1">
      <alignment horizontal="right"/>
    </xf>
    <xf numFmtId="172" fontId="58" fillId="0" borderId="0" xfId="52" applyNumberFormat="1" applyFont="1" applyFill="1" applyAlignment="1">
      <alignment horizontal="right"/>
    </xf>
    <xf numFmtId="169" fontId="0" fillId="0" borderId="0" xfId="0" applyNumberFormat="1" applyFont="1" applyBorder="1" applyAlignment="1">
      <alignment horizontal="left"/>
    </xf>
    <xf numFmtId="0" fontId="40" fillId="0" borderId="0" xfId="3" applyFill="1"/>
    <xf numFmtId="17" fontId="0" fillId="0" borderId="0" xfId="0" applyNumberFormat="1" applyFont="1" applyAlignment="1">
      <alignment horizontal="left"/>
    </xf>
    <xf numFmtId="0" fontId="59" fillId="0" borderId="0" xfId="0" applyFont="1" applyBorder="1"/>
    <xf numFmtId="0" fontId="59" fillId="0" borderId="0" xfId="0" applyFont="1"/>
    <xf numFmtId="0" fontId="57" fillId="0" borderId="0" xfId="54" applyFont="1"/>
    <xf numFmtId="0" fontId="60" fillId="0" borderId="0" xfId="0" applyFont="1"/>
    <xf numFmtId="0" fontId="61" fillId="0" borderId="0" xfId="0" applyFont="1" applyBorder="1"/>
    <xf numFmtId="3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40" applyNumberFormat="1" applyFont="1" applyBorder="1"/>
    <xf numFmtId="0" fontId="35" fillId="0" borderId="0" xfId="124"/>
    <xf numFmtId="0" fontId="43" fillId="0" borderId="0" xfId="124" applyFont="1"/>
    <xf numFmtId="167" fontId="43" fillId="0" borderId="0" xfId="124" applyNumberFormat="1" applyFont="1"/>
    <xf numFmtId="172" fontId="0" fillId="0" borderId="0" xfId="0" applyNumberFormat="1"/>
    <xf numFmtId="3" fontId="58" fillId="0" borderId="0" xfId="52" applyNumberFormat="1" applyFont="1" applyFill="1" applyAlignment="1">
      <alignment horizontal="right"/>
    </xf>
    <xf numFmtId="3" fontId="41" fillId="0" borderId="0" xfId="0" applyNumberFormat="1" applyFont="1"/>
    <xf numFmtId="168" fontId="43" fillId="0" borderId="0" xfId="0" applyNumberFormat="1" applyFont="1" applyFill="1" applyAlignment="1">
      <alignment horizontal="left"/>
    </xf>
    <xf numFmtId="0" fontId="31" fillId="0" borderId="0" xfId="54" applyFont="1" applyAlignment="1">
      <alignment vertical="top" readingOrder="1"/>
    </xf>
    <xf numFmtId="172" fontId="58" fillId="0" borderId="0" xfId="0" applyNumberFormat="1" applyFont="1" applyFill="1" applyAlignment="1">
      <alignment horizontal="right"/>
    </xf>
    <xf numFmtId="172" fontId="43" fillId="0" borderId="0" xfId="0" applyNumberFormat="1" applyFont="1" applyAlignment="1">
      <alignment horizontal="right"/>
    </xf>
    <xf numFmtId="173" fontId="62" fillId="0" borderId="0" xfId="0" applyNumberFormat="1" applyFont="1" applyFill="1" applyAlignment="1">
      <alignment horizontal="right"/>
    </xf>
    <xf numFmtId="173" fontId="56" fillId="0" borderId="0" xfId="0" applyNumberFormat="1" applyFont="1" applyFill="1" applyAlignment="1">
      <alignment horizontal="right"/>
    </xf>
    <xf numFmtId="0" fontId="43" fillId="0" borderId="0" xfId="0" applyNumberFormat="1" applyFont="1"/>
    <xf numFmtId="0" fontId="64" fillId="0" borderId="0" xfId="0" applyFont="1"/>
    <xf numFmtId="0" fontId="23" fillId="0" borderId="0" xfId="136"/>
    <xf numFmtId="0" fontId="43" fillId="0" borderId="0" xfId="3" applyFont="1" applyFill="1"/>
    <xf numFmtId="167" fontId="0" fillId="0" borderId="0" xfId="0" applyNumberFormat="1" applyFont="1"/>
    <xf numFmtId="3" fontId="43" fillId="0" borderId="0" xfId="0" applyNumberFormat="1" applyFont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3" fontId="41" fillId="0" borderId="0" xfId="0" applyNumberFormat="1" applyFont="1" applyAlignment="1">
      <alignment horizontal="right" wrapText="1"/>
    </xf>
    <xf numFmtId="3" fontId="23" fillId="0" borderId="0" xfId="136" applyNumberFormat="1"/>
    <xf numFmtId="0" fontId="65" fillId="0" borderId="0" xfId="1" quotePrefix="1" applyFont="1" applyAlignment="1" applyProtection="1"/>
    <xf numFmtId="0" fontId="65" fillId="0" borderId="0" xfId="1" applyFont="1" applyAlignment="1" applyProtection="1"/>
    <xf numFmtId="167" fontId="48" fillId="0" borderId="0" xfId="0" applyNumberFormat="1" applyFont="1" applyFill="1" applyAlignment="1">
      <alignment horizontal="right" indent="1"/>
    </xf>
    <xf numFmtId="167" fontId="43" fillId="0" borderId="0" xfId="131" applyNumberFormat="1" applyFont="1" applyAlignment="1">
      <alignment horizontal="right" indent="1"/>
    </xf>
    <xf numFmtId="167" fontId="43" fillId="0" borderId="0" xfId="0" applyNumberFormat="1" applyFont="1" applyAlignment="1">
      <alignment horizontal="right" indent="1"/>
    </xf>
    <xf numFmtId="167" fontId="43" fillId="0" borderId="0" xfId="0" applyNumberFormat="1" applyFont="1" applyFill="1" applyAlignment="1">
      <alignment horizontal="right" indent="1"/>
    </xf>
    <xf numFmtId="167" fontId="48" fillId="0" borderId="0" xfId="0" applyNumberFormat="1" applyFont="1" applyAlignment="1">
      <alignment horizontal="right" indent="1"/>
    </xf>
    <xf numFmtId="0" fontId="63" fillId="16" borderId="2" xfId="0" applyFont="1" applyFill="1" applyBorder="1" applyAlignment="1">
      <alignment horizontal="left"/>
    </xf>
    <xf numFmtId="170" fontId="63" fillId="16" borderId="3" xfId="0" applyNumberFormat="1" applyFont="1" applyFill="1" applyBorder="1" applyAlignment="1">
      <alignment horizontal="center"/>
    </xf>
    <xf numFmtId="170" fontId="63" fillId="16" borderId="4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164" fontId="4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1" fillId="0" borderId="0" xfId="83" applyFont="1" applyFill="1" applyBorder="1" applyAlignment="1">
      <alignment horizontal="left"/>
    </xf>
    <xf numFmtId="0" fontId="45" fillId="0" borderId="0" xfId="0" applyFont="1" applyFill="1" applyBorder="1"/>
    <xf numFmtId="0" fontId="41" fillId="0" borderId="0" xfId="0" applyFont="1" applyFill="1" applyBorder="1" applyAlignment="1">
      <alignment horizontal="left"/>
    </xf>
    <xf numFmtId="167" fontId="41" fillId="0" borderId="0" xfId="0" applyNumberFormat="1" applyFont="1" applyBorder="1" applyAlignment="1">
      <alignment horizontal="center" wrapText="1"/>
    </xf>
    <xf numFmtId="0" fontId="41" fillId="0" borderId="0" xfId="0" applyFont="1" applyBorder="1" applyAlignment="1">
      <alignment horizontal="right"/>
    </xf>
    <xf numFmtId="0" fontId="46" fillId="0" borderId="0" xfId="0" applyFont="1" applyBorder="1" applyAlignment="1">
      <alignment horizontal="left"/>
    </xf>
    <xf numFmtId="166" fontId="41" fillId="0" borderId="0" xfId="40" applyNumberFormat="1" applyFont="1" applyBorder="1" applyAlignment="1">
      <alignment horizontal="center" wrapText="1"/>
    </xf>
    <xf numFmtId="0" fontId="40" fillId="0" borderId="0" xfId="3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horizontal="left" indent="2"/>
    </xf>
    <xf numFmtId="0" fontId="66" fillId="0" borderId="0" xfId="0" applyFont="1" applyFill="1"/>
    <xf numFmtId="0" fontId="0" fillId="0" borderId="0" xfId="0" applyAlignment="1">
      <alignment vertical="center"/>
    </xf>
    <xf numFmtId="3" fontId="43" fillId="0" borderId="0" xfId="0" applyNumberFormat="1" applyFont="1" applyFill="1" applyAlignment="1">
      <alignment horizontal="right" vertical="top"/>
    </xf>
    <xf numFmtId="0" fontId="63" fillId="17" borderId="2" xfId="0" applyFont="1" applyFill="1" applyBorder="1" applyAlignment="1">
      <alignment horizontal="left"/>
    </xf>
    <xf numFmtId="0" fontId="63" fillId="17" borderId="3" xfId="0" applyFont="1" applyFill="1" applyBorder="1" applyAlignment="1">
      <alignment horizontal="center"/>
    </xf>
    <xf numFmtId="0" fontId="63" fillId="17" borderId="4" xfId="0" applyFont="1" applyFill="1" applyBorder="1" applyAlignment="1">
      <alignment horizontal="center"/>
    </xf>
    <xf numFmtId="167" fontId="0" fillId="0" borderId="0" xfId="0" applyNumberFormat="1"/>
    <xf numFmtId="17" fontId="43" fillId="0" borderId="0" xfId="0" applyNumberFormat="1" applyFont="1" applyFill="1" applyAlignment="1">
      <alignment horizontal="left"/>
    </xf>
    <xf numFmtId="3" fontId="41" fillId="0" borderId="0" xfId="140" applyNumberFormat="1" applyFont="1" applyAlignment="1">
      <alignment horizontal="right"/>
    </xf>
    <xf numFmtId="3" fontId="43" fillId="0" borderId="0" xfId="140" applyNumberFormat="1" applyFont="1" applyFill="1" applyAlignment="1">
      <alignment horizontal="right" vertical="top"/>
    </xf>
    <xf numFmtId="3" fontId="43" fillId="0" borderId="0" xfId="140" applyNumberFormat="1" applyFont="1" applyFill="1" applyBorder="1" applyAlignment="1">
      <alignment horizontal="right" vertical="top"/>
    </xf>
    <xf numFmtId="3" fontId="0" fillId="0" borderId="0" xfId="0" applyNumberFormat="1" applyFill="1"/>
    <xf numFmtId="166" fontId="0" fillId="0" borderId="0" xfId="0" applyNumberFormat="1" applyFill="1"/>
    <xf numFmtId="3" fontId="43" fillId="0" borderId="0" xfId="0" applyNumberFormat="1" applyFont="1" applyBorder="1"/>
    <xf numFmtId="3" fontId="43" fillId="0" borderId="0" xfId="0" applyNumberFormat="1" applyFont="1" applyAlignment="1">
      <alignment horizontal="left" vertical="center"/>
    </xf>
    <xf numFmtId="17" fontId="0" fillId="0" borderId="0" xfId="0" applyNumberFormat="1" applyAlignment="1">
      <alignment horizontal="left"/>
    </xf>
    <xf numFmtId="0" fontId="41" fillId="0" borderId="7" xfId="0" applyFont="1" applyBorder="1" applyAlignment="1">
      <alignment horizontal="left"/>
    </xf>
    <xf numFmtId="0" fontId="48" fillId="0" borderId="7" xfId="0" applyFont="1" applyBorder="1" applyAlignment="1">
      <alignment horizontal="left" indent="1"/>
    </xf>
    <xf numFmtId="167" fontId="43" fillId="0" borderId="7" xfId="0" applyNumberFormat="1" applyFont="1" applyBorder="1" applyAlignment="1">
      <alignment horizontal="center"/>
    </xf>
    <xf numFmtId="167" fontId="48" fillId="0" borderId="7" xfId="0" applyNumberFormat="1" applyFont="1" applyBorder="1" applyAlignment="1">
      <alignment horizontal="right" indent="3"/>
    </xf>
    <xf numFmtId="167" fontId="48" fillId="0" borderId="7" xfId="0" applyNumberFormat="1" applyFont="1" applyBorder="1" applyAlignment="1">
      <alignment horizontal="center"/>
    </xf>
    <xf numFmtId="0" fontId="47" fillId="0" borderId="7" xfId="0" applyFont="1" applyBorder="1" applyAlignment="1">
      <alignment horizontal="left"/>
    </xf>
    <xf numFmtId="0" fontId="43" fillId="0" borderId="0" xfId="83" applyFont="1"/>
    <xf numFmtId="0" fontId="43" fillId="18" borderId="0" xfId="3" applyFont="1" applyFill="1"/>
    <xf numFmtId="3" fontId="43" fillId="18" borderId="0" xfId="0" applyNumberFormat="1" applyFont="1" applyFill="1"/>
    <xf numFmtId="0" fontId="67" fillId="0" borderId="0" xfId="0" applyFont="1"/>
    <xf numFmtId="3" fontId="46" fillId="0" borderId="0" xfId="0" applyNumberFormat="1" applyFont="1" applyBorder="1"/>
    <xf numFmtId="173" fontId="68" fillId="0" borderId="0" xfId="52" applyNumberFormat="1" applyFont="1" applyFill="1" applyAlignment="1">
      <alignment horizontal="right"/>
    </xf>
    <xf numFmtId="173" fontId="56" fillId="0" borderId="0" xfId="52" applyNumberFormat="1" applyFont="1" applyFill="1" applyAlignment="1">
      <alignment horizontal="right"/>
    </xf>
    <xf numFmtId="173" fontId="68" fillId="0" borderId="0" xfId="52" applyNumberFormat="1" applyFont="1" applyFill="1" applyAlignment="1">
      <alignment horizontal="right"/>
    </xf>
    <xf numFmtId="173" fontId="68" fillId="0" borderId="0" xfId="52" applyNumberFormat="1" applyFont="1" applyFill="1" applyAlignment="1">
      <alignment horizontal="right"/>
    </xf>
    <xf numFmtId="170" fontId="43" fillId="0" borderId="0" xfId="0" applyNumberFormat="1" applyFont="1" applyFill="1"/>
    <xf numFmtId="173" fontId="58" fillId="0" borderId="0" xfId="52" applyNumberFormat="1" applyFont="1" applyFill="1" applyAlignment="1">
      <alignment horizontal="right"/>
    </xf>
    <xf numFmtId="173" fontId="58" fillId="0" borderId="0" xfId="52" applyNumberFormat="1" applyFont="1" applyFill="1" applyAlignment="1">
      <alignment horizontal="right"/>
    </xf>
    <xf numFmtId="0" fontId="69" fillId="0" borderId="0" xfId="0" applyFont="1"/>
    <xf numFmtId="0" fontId="43" fillId="0" borderId="0" xfId="3" applyFont="1"/>
    <xf numFmtId="173" fontId="56" fillId="0" borderId="0" xfId="52" applyNumberFormat="1" applyFont="1" applyAlignment="1">
      <alignment horizontal="right"/>
    </xf>
    <xf numFmtId="0" fontId="43" fillId="0" borderId="0" xfId="158" applyFont="1" applyAlignment="1">
      <alignment horizontal="left"/>
    </xf>
    <xf numFmtId="0" fontId="2" fillId="0" borderId="0" xfId="158"/>
    <xf numFmtId="3" fontId="43" fillId="0" borderId="0" xfId="158" applyNumberFormat="1" applyFont="1"/>
    <xf numFmtId="3" fontId="2" fillId="0" borderId="0" xfId="158" applyNumberFormat="1"/>
    <xf numFmtId="167" fontId="43" fillId="0" borderId="7" xfId="0" applyNumberFormat="1" applyFont="1" applyBorder="1" applyAlignment="1">
      <alignment horizontal="left" vertical="center" indent="5"/>
    </xf>
    <xf numFmtId="173" fontId="56" fillId="0" borderId="0" xfId="0" applyNumberFormat="1" applyFont="1" applyAlignment="1">
      <alignment horizontal="right"/>
    </xf>
    <xf numFmtId="170" fontId="43" fillId="0" borderId="0" xfId="3" applyNumberFormat="1" applyFont="1"/>
    <xf numFmtId="170" fontId="56" fillId="0" borderId="0" xfId="3" applyNumberFormat="1" applyFont="1" applyAlignment="1">
      <alignment horizontal="right"/>
    </xf>
    <xf numFmtId="170" fontId="43" fillId="0" borderId="0" xfId="3" applyNumberFormat="1" applyFont="1" applyAlignment="1">
      <alignment horizontal="right"/>
    </xf>
    <xf numFmtId="0" fontId="70" fillId="0" borderId="0" xfId="158" applyFont="1"/>
    <xf numFmtId="0" fontId="41" fillId="0" borderId="0" xfId="159" applyFont="1" applyAlignment="1">
      <alignment horizontal="right"/>
    </xf>
    <xf numFmtId="167" fontId="48" fillId="0" borderId="0" xfId="159" applyNumberFormat="1" applyFont="1"/>
    <xf numFmtId="167" fontId="43" fillId="0" borderId="0" xfId="159" applyNumberFormat="1" applyFont="1"/>
    <xf numFmtId="3" fontId="43" fillId="0" borderId="0" xfId="159" applyNumberFormat="1" applyFont="1"/>
    <xf numFmtId="0" fontId="48" fillId="0" borderId="0" xfId="0" applyFont="1" applyAlignment="1">
      <alignment vertical="top" wrapText="1"/>
    </xf>
    <xf numFmtId="0" fontId="43" fillId="0" borderId="0" xfId="0" applyFont="1" applyAlignment="1">
      <alignment vertical="top" wrapText="1"/>
    </xf>
    <xf numFmtId="0" fontId="43" fillId="0" borderId="5" xfId="3" applyFont="1" applyBorder="1" applyAlignment="1">
      <alignment horizontal="left"/>
    </xf>
    <xf numFmtId="0" fontId="43" fillId="0" borderId="6" xfId="3" applyFont="1" applyBorder="1" applyAlignment="1">
      <alignment horizontal="left"/>
    </xf>
  </cellXfs>
  <cellStyles count="160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" xfId="140" builtinId="3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2" xr:uid="{00000000-0005-0000-0000-000065000000}"/>
    <cellStyle name="Normal 31" xfId="133" xr:uid="{00000000-0005-0000-0000-000066000000}"/>
    <cellStyle name="Normal 32" xfId="134" xr:uid="{00000000-0005-0000-0000-000067000000}"/>
    <cellStyle name="Normal 33" xfId="135" xr:uid="{00000000-0005-0000-0000-000068000000}"/>
    <cellStyle name="Normal 34" xfId="136" xr:uid="{00000000-0005-0000-0000-000069000000}"/>
    <cellStyle name="Normal 35" xfId="137" xr:uid="{00000000-0005-0000-0000-00006A000000}"/>
    <cellStyle name="Normal 36" xfId="138" xr:uid="{00000000-0005-0000-0000-00006B000000}"/>
    <cellStyle name="Normal 37" xfId="139" xr:uid="{00000000-0005-0000-0000-00006C000000}"/>
    <cellStyle name="Normal 38" xfId="141" xr:uid="{00000000-0005-0000-0000-00006D000000}"/>
    <cellStyle name="Normal 39" xfId="142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3" xr:uid="{00000000-0005-0000-0000-000077000000}"/>
    <cellStyle name="Normal 41" xfId="144" xr:uid="{00000000-0005-0000-0000-000078000000}"/>
    <cellStyle name="Normal 42" xfId="145" xr:uid="{00000000-0005-0000-0000-000079000000}"/>
    <cellStyle name="Normal 43" xfId="146" xr:uid="{00000000-0005-0000-0000-00007A000000}"/>
    <cellStyle name="Normal 44" xfId="147" xr:uid="{00000000-0005-0000-0000-00007B000000}"/>
    <cellStyle name="Normal 45" xfId="148" xr:uid="{00000000-0005-0000-0000-00007C000000}"/>
    <cellStyle name="Normal 46" xfId="149" xr:uid="{00000000-0005-0000-0000-00007D000000}"/>
    <cellStyle name="Normal 47" xfId="150" xr:uid="{00000000-0005-0000-0000-00007E000000}"/>
    <cellStyle name="Normal 48" xfId="151" xr:uid="{295E7DC4-DBC4-419B-95A8-A92F3838F2F5}"/>
    <cellStyle name="Normal 49" xfId="152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3" xr:uid="{9B9CB623-0175-472E-8EA9-D1E3842D1A32}"/>
    <cellStyle name="Normal 51" xfId="154" xr:uid="{31F91248-D8ED-4FFF-9277-DF5C87EBD76A}"/>
    <cellStyle name="Normal 52" xfId="155" xr:uid="{89CD8DC1-3863-4DB8-A9E0-B0EED502887B}"/>
    <cellStyle name="Normal 53" xfId="156" xr:uid="{57061B56-5797-47D3-859A-6684F7FA9D54}"/>
    <cellStyle name="Normal 54" xfId="157" xr:uid="{4A717551-6626-4963-8B33-0526A61D7479}"/>
    <cellStyle name="Normal 55" xfId="159" xr:uid="{9A41DFDE-96CB-4C08-A52A-6B3ACD38A35A}"/>
    <cellStyle name="Normal 59" xfId="158" xr:uid="{61A1248E-A123-40D4-A7E2-B10722F522B0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" xfId="131" builtinId="5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28"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F0F3F3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174978128104"/>
          <c:y val="4.4549074222864957E-2"/>
          <c:w val="0.83575743657045065"/>
          <c:h val="0.78036490230389033"/>
        </c:manualLayout>
      </c:layout>
      <c:lineChart>
        <c:grouping val="standard"/>
        <c:varyColors val="0"/>
        <c:ser>
          <c:idx val="0"/>
          <c:order val="0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'Unemployment rate, sa'!$A$116:$A$164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'Unemployment rate, sa'!$B$116:$B$164</c:f>
              <c:numCache>
                <c:formatCode>#0.0</c:formatCode>
                <c:ptCount val="49"/>
                <c:pt idx="0">
                  <c:v>4.5999999999999996</c:v>
                </c:pt>
                <c:pt idx="1">
                  <c:v>4.5999999999999996</c:v>
                </c:pt>
                <c:pt idx="2">
                  <c:v>4.5</c:v>
                </c:pt>
                <c:pt idx="3">
                  <c:v>4.3</c:v>
                </c:pt>
                <c:pt idx="4">
                  <c:v>4.3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4.0999999999999996</c:v>
                </c:pt>
                <c:pt idx="9">
                  <c:v>4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5.3</c:v>
                </c:pt>
                <c:pt idx="14">
                  <c:v>16.8</c:v>
                </c:pt>
                <c:pt idx="15">
                  <c:v>13.2</c:v>
                </c:pt>
                <c:pt idx="16">
                  <c:v>11.4</c:v>
                </c:pt>
                <c:pt idx="17">
                  <c:v>10.199999999999999</c:v>
                </c:pt>
                <c:pt idx="18">
                  <c:v>8.6999999999999993</c:v>
                </c:pt>
                <c:pt idx="19">
                  <c:v>7.9</c:v>
                </c:pt>
                <c:pt idx="20">
                  <c:v>7.1</c:v>
                </c:pt>
                <c:pt idx="21">
                  <c:v>6.7</c:v>
                </c:pt>
                <c:pt idx="22">
                  <c:v>6.5</c:v>
                </c:pt>
                <c:pt idx="23" formatCode="0.0">
                  <c:v>6.3</c:v>
                </c:pt>
                <c:pt idx="24" formatCode="0.0">
                  <c:v>6.1</c:v>
                </c:pt>
                <c:pt idx="25" formatCode="General">
                  <c:v>5.8</c:v>
                </c:pt>
                <c:pt idx="26" formatCode="General">
                  <c:v>5.7</c:v>
                </c:pt>
                <c:pt idx="27" formatCode="General">
                  <c:v>5.5</c:v>
                </c:pt>
                <c:pt idx="28" formatCode="General">
                  <c:v>5.4</c:v>
                </c:pt>
                <c:pt idx="29" formatCode="General">
                  <c:v>5.2</c:v>
                </c:pt>
                <c:pt idx="30" formatCode="0.0">
                  <c:v>5</c:v>
                </c:pt>
                <c:pt idx="31" formatCode="0.0">
                  <c:v>4.8</c:v>
                </c:pt>
                <c:pt idx="32" formatCode="0.0">
                  <c:v>4.5999999999999996</c:v>
                </c:pt>
                <c:pt idx="33" formatCode="0.0">
                  <c:v>4.5</c:v>
                </c:pt>
                <c:pt idx="34" formatCode="0.0">
                  <c:v>4.5</c:v>
                </c:pt>
                <c:pt idx="35" formatCode="0.0">
                  <c:v>4.4000000000000004</c:v>
                </c:pt>
                <c:pt idx="36" formatCode="0.0">
                  <c:v>4.3</c:v>
                </c:pt>
                <c:pt idx="37" formatCode="0.0">
                  <c:v>4.0999999999999996</c:v>
                </c:pt>
                <c:pt idx="38" formatCode="0.0">
                  <c:v>4.0999999999999996</c:v>
                </c:pt>
                <c:pt idx="39" formatCode="0.0">
                  <c:v>3.9</c:v>
                </c:pt>
                <c:pt idx="40" formatCode="0.0">
                  <c:v>3.8</c:v>
                </c:pt>
                <c:pt idx="41" formatCode="0.0">
                  <c:v>3.7</c:v>
                </c:pt>
                <c:pt idx="42" formatCode="0.0">
                  <c:v>3.7</c:v>
                </c:pt>
                <c:pt idx="43" formatCode="0.0">
                  <c:v>3.7</c:v>
                </c:pt>
                <c:pt idx="44" formatCode="0.0">
                  <c:v>3.8</c:v>
                </c:pt>
                <c:pt idx="45" formatCode="0.0">
                  <c:v>4</c:v>
                </c:pt>
                <c:pt idx="46" formatCode="0.0">
                  <c:v>4.2</c:v>
                </c:pt>
                <c:pt idx="47" formatCode="0.0">
                  <c:v>4.5999999999999996</c:v>
                </c:pt>
                <c:pt idx="48" formatCode="0.0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4-4A7C-903B-F7342F219674}"/>
            </c:ext>
          </c:extLst>
        </c:ser>
        <c:ser>
          <c:idx val="1"/>
          <c:order val="1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f>'Unemployment rate, sa'!$A$116:$A$164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'Unemployment rate, sa'!$C$116:$C$164</c:f>
              <c:numCache>
                <c:formatCode>#0.0</c:formatCode>
                <c:ptCount val="49"/>
                <c:pt idx="0">
                  <c:v>3.8</c:v>
                </c:pt>
                <c:pt idx="1">
                  <c:v>3.8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3.7</c:v>
                </c:pt>
                <c:pt idx="6">
                  <c:v>3.7</c:v>
                </c:pt>
                <c:pt idx="7">
                  <c:v>3.5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3.5</c:v>
                </c:pt>
                <c:pt idx="12">
                  <c:v>3.5</c:v>
                </c:pt>
                <c:pt idx="13">
                  <c:v>4.4000000000000004</c:v>
                </c:pt>
                <c:pt idx="14">
                  <c:v>14.7</c:v>
                </c:pt>
                <c:pt idx="15">
                  <c:v>13.2</c:v>
                </c:pt>
                <c:pt idx="16">
                  <c:v>11</c:v>
                </c:pt>
                <c:pt idx="17">
                  <c:v>10.199999999999999</c:v>
                </c:pt>
                <c:pt idx="18">
                  <c:v>8.4</c:v>
                </c:pt>
                <c:pt idx="19">
                  <c:v>7.9</c:v>
                </c:pt>
                <c:pt idx="20">
                  <c:v>6.9</c:v>
                </c:pt>
                <c:pt idx="21">
                  <c:v>6.7</c:v>
                </c:pt>
                <c:pt idx="22">
                  <c:v>6.7</c:v>
                </c:pt>
                <c:pt idx="23">
                  <c:v>6.4</c:v>
                </c:pt>
                <c:pt idx="24">
                  <c:v>6.2</c:v>
                </c:pt>
                <c:pt idx="25">
                  <c:v>6</c:v>
                </c:pt>
                <c:pt idx="26">
                  <c:v>6</c:v>
                </c:pt>
                <c:pt idx="27">
                  <c:v>5.8</c:v>
                </c:pt>
                <c:pt idx="28">
                  <c:v>5.9</c:v>
                </c:pt>
                <c:pt idx="29">
                  <c:v>5.4</c:v>
                </c:pt>
                <c:pt idx="30">
                  <c:v>5.2</c:v>
                </c:pt>
                <c:pt idx="31">
                  <c:v>4.7</c:v>
                </c:pt>
                <c:pt idx="32">
                  <c:v>4.5999999999999996</c:v>
                </c:pt>
                <c:pt idx="33">
                  <c:v>4.2</c:v>
                </c:pt>
                <c:pt idx="34">
                  <c:v>3.9</c:v>
                </c:pt>
                <c:pt idx="35" formatCode="0.0">
                  <c:v>4</c:v>
                </c:pt>
                <c:pt idx="36" formatCode="0.0">
                  <c:v>3.8</c:v>
                </c:pt>
                <c:pt idx="37" formatCode="0.0">
                  <c:v>3.6</c:v>
                </c:pt>
                <c:pt idx="38" formatCode="0.0">
                  <c:v>3.6</c:v>
                </c:pt>
                <c:pt idx="39" formatCode="0.0">
                  <c:v>3.6</c:v>
                </c:pt>
                <c:pt idx="40" formatCode="0.0">
                  <c:v>3.6</c:v>
                </c:pt>
                <c:pt idx="41" formatCode="0.0">
                  <c:v>3.5</c:v>
                </c:pt>
                <c:pt idx="42" formatCode="0.0">
                  <c:v>3.7</c:v>
                </c:pt>
                <c:pt idx="43" formatCode="0.0">
                  <c:v>3.5</c:v>
                </c:pt>
                <c:pt idx="44" formatCode="0.0">
                  <c:v>3.7</c:v>
                </c:pt>
                <c:pt idx="45" formatCode="0.0">
                  <c:v>3.6</c:v>
                </c:pt>
                <c:pt idx="46" formatCode="0.0">
                  <c:v>3.5</c:v>
                </c:pt>
                <c:pt idx="47" formatCode="0.0">
                  <c:v>3.4</c:v>
                </c:pt>
                <c:pt idx="48" formatCode="0.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4-4A7C-903B-F7342F219674}"/>
            </c:ext>
          </c:extLst>
        </c:ser>
        <c:ser>
          <c:idx val="2"/>
          <c:order val="2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 w="28575">
              <a:solidFill>
                <a:srgbClr val="658F41"/>
              </a:solidFill>
              <a:prstDash val="sysDash"/>
            </a:ln>
          </c:spPr>
          <c:marker>
            <c:symbol val="none"/>
          </c:marker>
          <c:cat>
            <c:numRef>
              <c:f>'Unemployment rate, sa'!$A$116:$A$164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'Unemployment rate, sa'!$D$116:$D$164</c:f>
              <c:numCache>
                <c:formatCode>General</c:formatCode>
                <c:ptCount val="49"/>
                <c:pt idx="0" formatCode="0.0">
                  <c:v>3.2</c:v>
                </c:pt>
                <c:pt idx="1">
                  <c:v>3.1</c:v>
                </c:pt>
                <c:pt idx="2">
                  <c:v>2.9</c:v>
                </c:pt>
                <c:pt idx="3" formatCode="0.0">
                  <c:v>2.8</c:v>
                </c:pt>
                <c:pt idx="4" formatCode="0.0">
                  <c:v>2.7</c:v>
                </c:pt>
                <c:pt idx="5" formatCode="0.0">
                  <c:v>2.7</c:v>
                </c:pt>
                <c:pt idx="6" formatCode="0.0">
                  <c:v>2.6</c:v>
                </c:pt>
                <c:pt idx="7" formatCode="0.0">
                  <c:v>2.6</c:v>
                </c:pt>
                <c:pt idx="8" formatCode="0.0">
                  <c:v>2.6</c:v>
                </c:pt>
                <c:pt idx="9" formatCode="0.0">
                  <c:v>2.5</c:v>
                </c:pt>
                <c:pt idx="10" formatCode="0.0">
                  <c:v>2.5</c:v>
                </c:pt>
                <c:pt idx="11">
                  <c:v>2.5</c:v>
                </c:pt>
                <c:pt idx="12">
                  <c:v>2.6</c:v>
                </c:pt>
                <c:pt idx="13">
                  <c:v>5.5</c:v>
                </c:pt>
                <c:pt idx="14">
                  <c:v>17</c:v>
                </c:pt>
                <c:pt idx="15">
                  <c:v>13.4</c:v>
                </c:pt>
                <c:pt idx="16">
                  <c:v>11.5</c:v>
                </c:pt>
                <c:pt idx="17">
                  <c:v>10.1</c:v>
                </c:pt>
                <c:pt idx="18">
                  <c:v>8.4</c:v>
                </c:pt>
                <c:pt idx="19" formatCode="0.0">
                  <c:v>7.5</c:v>
                </c:pt>
                <c:pt idx="20">
                  <c:v>6.7</c:v>
                </c:pt>
                <c:pt idx="21">
                  <c:v>6.2</c:v>
                </c:pt>
                <c:pt idx="22">
                  <c:v>5.9</c:v>
                </c:pt>
                <c:pt idx="23">
                  <c:v>5.7</c:v>
                </c:pt>
                <c:pt idx="24">
                  <c:v>5.4</c:v>
                </c:pt>
                <c:pt idx="25">
                  <c:v>5.2</c:v>
                </c:pt>
                <c:pt idx="26">
                  <c:v>5</c:v>
                </c:pt>
                <c:pt idx="27">
                  <c:v>4.8</c:v>
                </c:pt>
                <c:pt idx="28">
                  <c:v>4.5999999999999996</c:v>
                </c:pt>
                <c:pt idx="29">
                  <c:v>4.3</c:v>
                </c:pt>
                <c:pt idx="30">
                  <c:v>4.0999999999999996</c:v>
                </c:pt>
                <c:pt idx="31">
                  <c:v>3.9</c:v>
                </c:pt>
                <c:pt idx="32">
                  <c:v>3.7</c:v>
                </c:pt>
                <c:pt idx="33">
                  <c:v>3.6</c:v>
                </c:pt>
                <c:pt idx="34">
                  <c:v>3.6</c:v>
                </c:pt>
                <c:pt idx="35">
                  <c:v>3.5</c:v>
                </c:pt>
                <c:pt idx="36">
                  <c:v>3.4</c:v>
                </c:pt>
                <c:pt idx="37">
                  <c:v>3.1</c:v>
                </c:pt>
                <c:pt idx="38">
                  <c:v>2.9</c:v>
                </c:pt>
                <c:pt idx="39">
                  <c:v>2.7</c:v>
                </c:pt>
                <c:pt idx="40">
                  <c:v>2.6</c:v>
                </c:pt>
                <c:pt idx="41">
                  <c:v>2.5</c:v>
                </c:pt>
                <c:pt idx="42">
                  <c:v>2.6</c:v>
                </c:pt>
                <c:pt idx="43">
                  <c:v>2.7</c:v>
                </c:pt>
                <c:pt idx="44">
                  <c:v>2.8</c:v>
                </c:pt>
                <c:pt idx="45">
                  <c:v>2.9</c:v>
                </c:pt>
                <c:pt idx="46" formatCode="0.0">
                  <c:v>3</c:v>
                </c:pt>
                <c:pt idx="47">
                  <c:v>3.2</c:v>
                </c:pt>
                <c:pt idx="48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4-4A7C-903B-F7342F21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#\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98403324584433"/>
          <c:y val="0.75349956255468054"/>
          <c:w val="0.52028131098997243"/>
          <c:h val="6.43245115193934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4660084682432"/>
          <c:y val="2.6124482770070498E-2"/>
          <c:w val="0.81211920384951886"/>
          <c:h val="0.81352446168580861"/>
        </c:manualLayout>
      </c:layout>
      <c:barChart>
        <c:barDir val="col"/>
        <c:grouping val="clustered"/>
        <c:varyColors val="0"/>
        <c:ser>
          <c:idx val="0"/>
          <c:order val="0"/>
          <c:tx>
            <c:v>Employment change</c:v>
          </c:tx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cat>
            <c:numRef>
              <c:f>'Employment change'!$A$115:$A$139</c:f>
              <c:numCache>
                <c:formatCode>mmm\-yy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'Employment change'!$B$115:$B$139</c:f>
              <c:numCache>
                <c:formatCode>#,##0</c:formatCode>
                <c:ptCount val="25"/>
                <c:pt idx="0">
                  <c:v>20500</c:v>
                </c:pt>
                <c:pt idx="1">
                  <c:v>23000</c:v>
                </c:pt>
                <c:pt idx="2">
                  <c:v>23300</c:v>
                </c:pt>
                <c:pt idx="3">
                  <c:v>7700</c:v>
                </c:pt>
                <c:pt idx="4">
                  <c:v>17500</c:v>
                </c:pt>
                <c:pt idx="5">
                  <c:v>33700</c:v>
                </c:pt>
                <c:pt idx="6">
                  <c:v>15000</c:v>
                </c:pt>
                <c:pt idx="7">
                  <c:v>13900</c:v>
                </c:pt>
                <c:pt idx="8">
                  <c:v>24900</c:v>
                </c:pt>
                <c:pt idx="9">
                  <c:v>9900</c:v>
                </c:pt>
                <c:pt idx="10">
                  <c:v>15300</c:v>
                </c:pt>
                <c:pt idx="11">
                  <c:v>-11300</c:v>
                </c:pt>
                <c:pt idx="12">
                  <c:v>34400</c:v>
                </c:pt>
                <c:pt idx="13">
                  <c:v>8600</c:v>
                </c:pt>
                <c:pt idx="14">
                  <c:v>5500</c:v>
                </c:pt>
                <c:pt idx="15">
                  <c:v>1300</c:v>
                </c:pt>
                <c:pt idx="16">
                  <c:v>6400</c:v>
                </c:pt>
                <c:pt idx="17">
                  <c:v>37900</c:v>
                </c:pt>
                <c:pt idx="18">
                  <c:v>14600</c:v>
                </c:pt>
                <c:pt idx="19">
                  <c:v>-3400</c:v>
                </c:pt>
                <c:pt idx="20">
                  <c:v>11300</c:v>
                </c:pt>
                <c:pt idx="21">
                  <c:v>10000</c:v>
                </c:pt>
                <c:pt idx="22">
                  <c:v>7700</c:v>
                </c:pt>
                <c:pt idx="23">
                  <c:v>12700</c:v>
                </c:pt>
                <c:pt idx="24">
                  <c:v>15300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8CE-AF82-F635B065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lineChart>
        <c:grouping val="standard"/>
        <c:varyColors val="0"/>
        <c:ser>
          <c:idx val="1"/>
          <c:order val="1"/>
          <c:tx>
            <c:v>3-month average</c:v>
          </c:tx>
          <c:marker>
            <c:symbol val="none"/>
          </c:marker>
          <c:val>
            <c:numRef>
              <c:f>'Employment change'!$C$115:$C$139</c:f>
              <c:numCache>
                <c:formatCode>#,##0</c:formatCode>
                <c:ptCount val="25"/>
                <c:pt idx="0">
                  <c:v>3533.3333333333335</c:v>
                </c:pt>
                <c:pt idx="1">
                  <c:v>14833.333333333334</c:v>
                </c:pt>
                <c:pt idx="2">
                  <c:v>22266.666666666668</c:v>
                </c:pt>
                <c:pt idx="3">
                  <c:v>18000</c:v>
                </c:pt>
                <c:pt idx="4">
                  <c:v>16166.666666666666</c:v>
                </c:pt>
                <c:pt idx="5">
                  <c:v>19633.333333333332</c:v>
                </c:pt>
                <c:pt idx="6">
                  <c:v>22066.666666666668</c:v>
                </c:pt>
                <c:pt idx="7">
                  <c:v>20866.666666666668</c:v>
                </c:pt>
                <c:pt idx="8">
                  <c:v>17933.333333333332</c:v>
                </c:pt>
                <c:pt idx="9">
                  <c:v>16233.333333333334</c:v>
                </c:pt>
                <c:pt idx="10">
                  <c:v>16700</c:v>
                </c:pt>
                <c:pt idx="11">
                  <c:v>4633.333333333333</c:v>
                </c:pt>
                <c:pt idx="12">
                  <c:v>12800</c:v>
                </c:pt>
                <c:pt idx="13">
                  <c:v>10566.666666666666</c:v>
                </c:pt>
                <c:pt idx="14">
                  <c:v>16166.666666666666</c:v>
                </c:pt>
                <c:pt idx="15">
                  <c:v>5133.333333333333</c:v>
                </c:pt>
                <c:pt idx="16">
                  <c:v>4400</c:v>
                </c:pt>
                <c:pt idx="17">
                  <c:v>15200</c:v>
                </c:pt>
                <c:pt idx="18">
                  <c:v>19633.333333333332</c:v>
                </c:pt>
                <c:pt idx="19">
                  <c:v>16366.666666666666</c:v>
                </c:pt>
                <c:pt idx="20">
                  <c:v>7500</c:v>
                </c:pt>
                <c:pt idx="21">
                  <c:v>5966.666666666667</c:v>
                </c:pt>
                <c:pt idx="22">
                  <c:v>9666.6666666666661</c:v>
                </c:pt>
                <c:pt idx="23">
                  <c:v>10133.333333333334</c:v>
                </c:pt>
                <c:pt idx="24">
                  <c:v>11900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6-49B2-8C57-AC1AB793E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13344"/>
        <c:axId val="157152000"/>
      </c:lineChart>
      <c:cat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52000"/>
        <c:crosses val="autoZero"/>
        <c:auto val="0"/>
        <c:lblAlgn val="ctr"/>
        <c:lblOffset val="100"/>
        <c:noMultiLvlLbl val="0"/>
      </c:catAx>
      <c:valAx>
        <c:axId val="157152000"/>
        <c:scaling>
          <c:orientation val="minMax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0060804899387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13344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40989141195573936"/>
          <c:y val="2.7915366051362061E-2"/>
          <c:w val="0.3326334873049186"/>
          <c:h val="0.17693460139412018"/>
        </c:manualLayout>
      </c:layout>
      <c:overlay val="0"/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969378827648"/>
          <c:y val="3.0379848352289296E-2"/>
          <c:w val="0.67944386371505205"/>
          <c:h val="0.80408829104695245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sa'!$A$92:$A$140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'Empl. and unempl., sa'!$B$92:$B$140</c:f>
              <c:numCache>
                <c:formatCode>#,##0</c:formatCode>
                <c:ptCount val="49"/>
                <c:pt idx="0">
                  <c:v>3417600</c:v>
                </c:pt>
                <c:pt idx="1">
                  <c:v>3441500</c:v>
                </c:pt>
                <c:pt idx="2">
                  <c:v>3451300</c:v>
                </c:pt>
                <c:pt idx="3">
                  <c:v>3461700</c:v>
                </c:pt>
                <c:pt idx="4">
                  <c:v>3469300</c:v>
                </c:pt>
                <c:pt idx="5">
                  <c:v>3479300</c:v>
                </c:pt>
                <c:pt idx="6">
                  <c:v>3487000</c:v>
                </c:pt>
                <c:pt idx="7">
                  <c:v>3483800</c:v>
                </c:pt>
                <c:pt idx="8">
                  <c:v>3481800</c:v>
                </c:pt>
                <c:pt idx="9">
                  <c:v>3489600</c:v>
                </c:pt>
                <c:pt idx="10">
                  <c:v>3504400</c:v>
                </c:pt>
                <c:pt idx="11">
                  <c:v>3508700</c:v>
                </c:pt>
                <c:pt idx="12">
                  <c:v>3512700</c:v>
                </c:pt>
                <c:pt idx="13">
                  <c:v>3489300</c:v>
                </c:pt>
                <c:pt idx="14">
                  <c:v>3096400</c:v>
                </c:pt>
                <c:pt idx="15">
                  <c:v>3082600</c:v>
                </c:pt>
                <c:pt idx="16">
                  <c:v>3167400</c:v>
                </c:pt>
                <c:pt idx="17">
                  <c:v>3217400</c:v>
                </c:pt>
                <c:pt idx="18">
                  <c:v>3248900</c:v>
                </c:pt>
                <c:pt idx="19">
                  <c:v>3264700</c:v>
                </c:pt>
                <c:pt idx="20">
                  <c:v>3264400</c:v>
                </c:pt>
                <c:pt idx="21">
                  <c:v>3272300</c:v>
                </c:pt>
                <c:pt idx="22">
                  <c:v>3261400</c:v>
                </c:pt>
                <c:pt idx="23">
                  <c:v>3262400</c:v>
                </c:pt>
                <c:pt idx="24">
                  <c:v>3282900</c:v>
                </c:pt>
                <c:pt idx="25">
                  <c:v>3305900</c:v>
                </c:pt>
                <c:pt idx="26">
                  <c:v>3329200</c:v>
                </c:pt>
                <c:pt idx="27">
                  <c:v>3336900</c:v>
                </c:pt>
                <c:pt idx="28">
                  <c:v>3354400</c:v>
                </c:pt>
                <c:pt idx="29">
                  <c:v>3388100</c:v>
                </c:pt>
                <c:pt idx="30">
                  <c:v>3403100</c:v>
                </c:pt>
                <c:pt idx="31">
                  <c:v>3417000</c:v>
                </c:pt>
                <c:pt idx="32">
                  <c:v>3441900</c:v>
                </c:pt>
                <c:pt idx="33">
                  <c:v>3451800</c:v>
                </c:pt>
                <c:pt idx="34">
                  <c:v>3467100</c:v>
                </c:pt>
                <c:pt idx="35">
                  <c:v>3455800</c:v>
                </c:pt>
                <c:pt idx="36">
                  <c:v>3490200</c:v>
                </c:pt>
                <c:pt idx="37">
                  <c:v>3498800</c:v>
                </c:pt>
                <c:pt idx="38">
                  <c:v>3504300</c:v>
                </c:pt>
                <c:pt idx="39">
                  <c:v>3505600</c:v>
                </c:pt>
                <c:pt idx="40">
                  <c:v>3512000</c:v>
                </c:pt>
                <c:pt idx="41">
                  <c:v>3549900</c:v>
                </c:pt>
                <c:pt idx="42">
                  <c:v>3564500</c:v>
                </c:pt>
                <c:pt idx="43">
                  <c:v>3561100</c:v>
                </c:pt>
                <c:pt idx="44">
                  <c:v>3572400</c:v>
                </c:pt>
                <c:pt idx="45">
                  <c:v>3582400</c:v>
                </c:pt>
                <c:pt idx="46">
                  <c:v>3590100</c:v>
                </c:pt>
                <c:pt idx="47">
                  <c:v>3600900</c:v>
                </c:pt>
                <c:pt idx="48">
                  <c:v>3618100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sa'!$A$92:$A$140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'Empl. and unempl., sa'!$C$92:$C$140</c:f>
              <c:numCache>
                <c:formatCode>0.0%</c:formatCode>
                <c:ptCount val="49"/>
                <c:pt idx="0">
                  <c:v>4.5999999999999999E-2</c:v>
                </c:pt>
                <c:pt idx="1">
                  <c:v>4.5999999999999999E-2</c:v>
                </c:pt>
                <c:pt idx="2">
                  <c:v>4.4999999999999998E-2</c:v>
                </c:pt>
                <c:pt idx="3">
                  <c:v>4.2999999999999997E-2</c:v>
                </c:pt>
                <c:pt idx="4">
                  <c:v>4.2999999999999997E-2</c:v>
                </c:pt>
                <c:pt idx="5">
                  <c:v>4.2000000000000003E-2</c:v>
                </c:pt>
                <c:pt idx="6">
                  <c:v>4.2000000000000003E-2</c:v>
                </c:pt>
                <c:pt idx="7">
                  <c:v>4.2000000000000003E-2</c:v>
                </c:pt>
                <c:pt idx="8">
                  <c:v>4.1000000000000002E-2</c:v>
                </c:pt>
                <c:pt idx="9">
                  <c:v>0.04</c:v>
                </c:pt>
                <c:pt idx="10">
                  <c:v>3.9E-2</c:v>
                </c:pt>
                <c:pt idx="11">
                  <c:v>3.9E-2</c:v>
                </c:pt>
                <c:pt idx="12">
                  <c:v>3.9E-2</c:v>
                </c:pt>
                <c:pt idx="13">
                  <c:v>5.2999999999999999E-2</c:v>
                </c:pt>
                <c:pt idx="14">
                  <c:v>0.16800000000000001</c:v>
                </c:pt>
                <c:pt idx="15">
                  <c:v>0.13200000000000001</c:v>
                </c:pt>
                <c:pt idx="16">
                  <c:v>0.114</c:v>
                </c:pt>
                <c:pt idx="17">
                  <c:v>0.10199999999999999</c:v>
                </c:pt>
                <c:pt idx="18">
                  <c:v>8.6999999999999994E-2</c:v>
                </c:pt>
                <c:pt idx="19">
                  <c:v>7.9000000000000001E-2</c:v>
                </c:pt>
                <c:pt idx="20">
                  <c:v>7.0999999999999994E-2</c:v>
                </c:pt>
                <c:pt idx="21">
                  <c:v>6.7000000000000004E-2</c:v>
                </c:pt>
                <c:pt idx="22">
                  <c:v>6.5000000000000002E-2</c:v>
                </c:pt>
                <c:pt idx="23">
                  <c:v>6.3E-2</c:v>
                </c:pt>
                <c:pt idx="24">
                  <c:v>6.0999999999999999E-2</c:v>
                </c:pt>
                <c:pt idx="25">
                  <c:v>5.8000000000000003E-2</c:v>
                </c:pt>
                <c:pt idx="26">
                  <c:v>5.7000000000000002E-2</c:v>
                </c:pt>
                <c:pt idx="27">
                  <c:v>5.5E-2</c:v>
                </c:pt>
                <c:pt idx="28">
                  <c:v>5.3999999999999999E-2</c:v>
                </c:pt>
                <c:pt idx="29">
                  <c:v>5.1999999999999998E-2</c:v>
                </c:pt>
                <c:pt idx="30">
                  <c:v>0.05</c:v>
                </c:pt>
                <c:pt idx="31">
                  <c:v>4.8000000000000001E-2</c:v>
                </c:pt>
                <c:pt idx="32">
                  <c:v>4.5999999999999999E-2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4.3999999999999997E-2</c:v>
                </c:pt>
                <c:pt idx="36">
                  <c:v>4.2999999999999997E-2</c:v>
                </c:pt>
                <c:pt idx="37">
                  <c:v>4.1000000000000002E-2</c:v>
                </c:pt>
                <c:pt idx="38">
                  <c:v>4.1000000000000002E-2</c:v>
                </c:pt>
                <c:pt idx="39">
                  <c:v>3.9E-2</c:v>
                </c:pt>
                <c:pt idx="40">
                  <c:v>3.7999999999999999E-2</c:v>
                </c:pt>
                <c:pt idx="41">
                  <c:v>3.6999999999999998E-2</c:v>
                </c:pt>
                <c:pt idx="42">
                  <c:v>3.6999999999999998E-2</c:v>
                </c:pt>
                <c:pt idx="43">
                  <c:v>3.6999999999999998E-2</c:v>
                </c:pt>
                <c:pt idx="44">
                  <c:v>3.7999999999999999E-2</c:v>
                </c:pt>
                <c:pt idx="45">
                  <c:v>0.04</c:v>
                </c:pt>
                <c:pt idx="46">
                  <c:v>4.2000000000000003E-2</c:v>
                </c:pt>
                <c:pt idx="47">
                  <c:v>4.5999999999999999E-2</c:v>
                </c:pt>
                <c:pt idx="48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1"/>
        <c:lblOffset val="100"/>
        <c:baseTimeUnit val="months"/>
        <c:majorUnit val="4"/>
        <c:minorUnit val="4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7366579177603E-4"/>
              <c:y val="0.221218649752114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month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55730533683"/>
              <c:y val="0.244098274600920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31111111111111112"/>
          <c:y val="0.74995078740157484"/>
          <c:w val="0.56111111111111112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7408616605851"/>
          <c:y val="0.13083688309453123"/>
          <c:w val="0.81181386879485595"/>
          <c:h val="0.72622778710038283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'!$H$6:$H$37</c:f>
              <c:strCache>
                <c:ptCount val="32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Annual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Annual</c:v>
                </c:pt>
              </c:strCache>
            </c:strRef>
          </c:cat>
          <c:val>
            <c:numRef>
              <c:f>'U6-Alt Measures '!$I$6:$I$37</c:f>
              <c:numCache>
                <c:formatCode>0.0%</c:formatCode>
                <c:ptCount val="32"/>
                <c:pt idx="0">
                  <c:v>0.14699999999999999</c:v>
                </c:pt>
                <c:pt idx="1">
                  <c:v>0.18099999999999999</c:v>
                </c:pt>
                <c:pt idx="2">
                  <c:v>0.185</c:v>
                </c:pt>
                <c:pt idx="3">
                  <c:v>0.17100000000000001</c:v>
                </c:pt>
                <c:pt idx="4">
                  <c:v>0.14799999999999999</c:v>
                </c:pt>
                <c:pt idx="5">
                  <c:v>0.124</c:v>
                </c:pt>
                <c:pt idx="6">
                  <c:v>0.114</c:v>
                </c:pt>
                <c:pt idx="7">
                  <c:v>0.107</c:v>
                </c:pt>
                <c:pt idx="8">
                  <c:v>0.1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9.1999999999999998E-2</c:v>
                </c:pt>
                <c:pt idx="12">
                  <c:v>0.09</c:v>
                </c:pt>
                <c:pt idx="13">
                  <c:v>8.8999999999999996E-2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8.1000000000000003E-2</c:v>
                </c:pt>
                <c:pt idx="17">
                  <c:v>7.8E-2</c:v>
                </c:pt>
                <c:pt idx="18">
                  <c:v>8.1000000000000003E-2</c:v>
                </c:pt>
                <c:pt idx="19">
                  <c:v>7.5999999999999998E-2</c:v>
                </c:pt>
                <c:pt idx="20">
                  <c:v>7.6999999999999999E-2</c:v>
                </c:pt>
                <c:pt idx="21">
                  <c:v>0.109</c:v>
                </c:pt>
                <c:pt idx="22">
                  <c:v>0.13</c:v>
                </c:pt>
                <c:pt idx="23">
                  <c:v>0.14799999999999999</c:v>
                </c:pt>
                <c:pt idx="24">
                  <c:v>0.158</c:v>
                </c:pt>
                <c:pt idx="25">
                  <c:v>0.13500000000000001</c:v>
                </c:pt>
                <c:pt idx="26">
                  <c:v>0.11700000000000001</c:v>
                </c:pt>
                <c:pt idx="27">
                  <c:v>0.10100000000000001</c:v>
                </c:pt>
                <c:pt idx="28">
                  <c:v>9.0999999999999998E-2</c:v>
                </c:pt>
                <c:pt idx="29">
                  <c:v>8.1000000000000003E-2</c:v>
                </c:pt>
                <c:pt idx="30">
                  <c:v>7.6999999999999999E-2</c:v>
                </c:pt>
                <c:pt idx="3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8C0-B9C6-00C7B56C5929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'!$H$6:$H$37</c:f>
              <c:strCache>
                <c:ptCount val="32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Annual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  <c:pt idx="31">
                  <c:v>2022 Annual</c:v>
                </c:pt>
              </c:strCache>
            </c:strRef>
          </c:cat>
          <c:val>
            <c:numRef>
              <c:f>'U6-Alt Measures '!$J$6:$J$37</c:f>
              <c:numCache>
                <c:formatCode>0.0%</c:formatCode>
                <c:ptCount val="32"/>
                <c:pt idx="0">
                  <c:v>0.152</c:v>
                </c:pt>
                <c:pt idx="1">
                  <c:v>0.16800000000000001</c:v>
                </c:pt>
                <c:pt idx="2">
                  <c:v>0.16200000000000001</c:v>
                </c:pt>
                <c:pt idx="3">
                  <c:v>0.15</c:v>
                </c:pt>
                <c:pt idx="4">
                  <c:v>0.14099999999999999</c:v>
                </c:pt>
                <c:pt idx="5">
                  <c:v>0.125</c:v>
                </c:pt>
                <c:pt idx="6">
                  <c:v>0.108</c:v>
                </c:pt>
                <c:pt idx="7">
                  <c:v>9.8000000000000004E-2</c:v>
                </c:pt>
                <c:pt idx="8">
                  <c:v>9.5000000000000001E-2</c:v>
                </c:pt>
                <c:pt idx="9">
                  <c:v>9.1999999999999998E-2</c:v>
                </c:pt>
                <c:pt idx="10">
                  <c:v>8.8999999999999996E-2</c:v>
                </c:pt>
                <c:pt idx="11">
                  <c:v>8.5000000000000006E-2</c:v>
                </c:pt>
                <c:pt idx="12">
                  <c:v>8.3000000000000004E-2</c:v>
                </c:pt>
                <c:pt idx="13">
                  <c:v>8.1000000000000003E-2</c:v>
                </c:pt>
                <c:pt idx="14">
                  <c:v>7.8E-2</c:v>
                </c:pt>
                <c:pt idx="15">
                  <c:v>7.6999999999999999E-2</c:v>
                </c:pt>
                <c:pt idx="16">
                  <c:v>7.5999999999999998E-2</c:v>
                </c:pt>
                <c:pt idx="17">
                  <c:v>7.3999999999999996E-2</c:v>
                </c:pt>
                <c:pt idx="18">
                  <c:v>7.2999999999999995E-2</c:v>
                </c:pt>
                <c:pt idx="19">
                  <c:v>7.1999999999999995E-2</c:v>
                </c:pt>
                <c:pt idx="20">
                  <c:v>7.1999999999999995E-2</c:v>
                </c:pt>
                <c:pt idx="21">
                  <c:v>0.104</c:v>
                </c:pt>
                <c:pt idx="22">
                  <c:v>0.123</c:v>
                </c:pt>
                <c:pt idx="23">
                  <c:v>0.13600000000000001</c:v>
                </c:pt>
                <c:pt idx="24">
                  <c:v>0.14499999999999999</c:v>
                </c:pt>
                <c:pt idx="25">
                  <c:v>0.11899999999999999</c:v>
                </c:pt>
                <c:pt idx="26">
                  <c:v>0.104</c:v>
                </c:pt>
                <c:pt idx="27">
                  <c:v>9.4E-2</c:v>
                </c:pt>
                <c:pt idx="28">
                  <c:v>8.4000000000000005E-2</c:v>
                </c:pt>
                <c:pt idx="29">
                  <c:v>7.5999999999999998E-2</c:v>
                </c:pt>
                <c:pt idx="30">
                  <c:v>7.0999999999999994E-2</c:v>
                </c:pt>
                <c:pt idx="3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A-48C0-B9C6-00C7B56C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2"/>
        <c:noMultiLvlLbl val="0"/>
      </c:catAx>
      <c:valAx>
        <c:axId val="157767168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5</xdr:row>
      <xdr:rowOff>0</xdr:rowOff>
    </xdr:from>
    <xdr:to>
      <xdr:col>11</xdr:col>
      <xdr:colOff>600076</xdr:colOff>
      <xdr:row>21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334816</xdr:colOff>
      <xdr:row>5</xdr:row>
      <xdr:rowOff>101601</xdr:rowOff>
    </xdr:from>
    <xdr:to>
      <xdr:col>13</xdr:col>
      <xdr:colOff>438150</xdr:colOff>
      <xdr:row>21</xdr:row>
      <xdr:rowOff>132197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0.40219</cdr:x>
      <cdr:y>0.56525</cdr:y>
    </cdr:from>
    <cdr:to>
      <cdr:x>0.54482</cdr:x>
      <cdr:y>0.88601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1A1C60-05DA-4F17-961A-88E986198C92}"/>
            </a:ext>
          </a:extLst>
        </cdr:cNvPr>
        <cdr:cNvSpPr txBox="1"/>
      </cdr:nvSpPr>
      <cdr:spPr>
        <a:xfrm xmlns:a="http://schemas.openxmlformats.org/drawingml/2006/main">
          <a:off x="2059134" y="1600199"/>
          <a:ext cx="730250" cy="908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 b="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6</xdr:row>
      <xdr:rowOff>114299</xdr:rowOff>
    </xdr:from>
    <xdr:to>
      <xdr:col>10</xdr:col>
      <xdr:colOff>800100</xdr:colOff>
      <xdr:row>25</xdr:row>
      <xdr:rowOff>3175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6</xdr:row>
      <xdr:rowOff>63500</xdr:rowOff>
    </xdr:from>
    <xdr:to>
      <xdr:col>22</xdr:col>
      <xdr:colOff>12700</xdr:colOff>
      <xdr:row>28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>
        <row r="1">
          <cell r="A1" t="str">
            <v>Jan-100 *M</v>
          </cell>
          <cell r="B1" t="str">
            <v>.excel</v>
          </cell>
          <cell r="C1" t="str">
            <v>LANAGRA@HAVER</v>
          </cell>
        </row>
        <row r="2">
          <cell r="A2" t="str">
            <v>.DESC</v>
          </cell>
          <cell r="C2" t="str">
            <v xml:space="preserve">All Employees: Total Nonfarm (SA, Thous) </v>
          </cell>
        </row>
        <row r="3">
          <cell r="C3" t="str">
            <v>US</v>
          </cell>
        </row>
      </sheetData>
      <sheetData sheetId="4"/>
      <sheetData sheetId="5"/>
      <sheetData sheetId="6"/>
      <sheetData sheetId="7"/>
      <sheetData sheetId="8">
        <row r="1">
          <cell r="M1" t="str">
            <v>Jan-100 *M</v>
          </cell>
          <cell r="N1" t="str">
            <v>.excel</v>
          </cell>
          <cell r="O1" t="str">
            <v>URAWA@LAUSDB</v>
          </cell>
        </row>
        <row r="2">
          <cell r="M2" t="str">
            <v>.DESC</v>
          </cell>
          <cell r="O2" t="str">
            <v xml:space="preserve">Washington State Unemployment Rate, SA 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Q1-86 *Q</v>
          </cell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5">
        <row r="1"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6"/>
      <sheetData sheetId="17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8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Jan-101 *M</v>
          </cell>
          <cell r="B1" t="str">
            <v>.excel</v>
          </cell>
          <cell r="C1" t="str">
            <v>YRYR%(LEPRIVA@HAVER)</v>
          </cell>
          <cell r="D1" t="str">
            <v>YRYR%(PCU@HAVER)</v>
          </cell>
        </row>
        <row r="2">
          <cell r="A2" t="str">
            <v>.DESC</v>
          </cell>
          <cell r="C2" t="str">
            <v xml:space="preserve">Average Hourly Earnings: Total Private Industries (SA, $/Hour)    % Change - Year to Year    </v>
          </cell>
          <cell r="D2" t="str">
            <v xml:space="preserve">CPI-U: All Items (SA, 1982-84=100)    % Change - Year to Year    </v>
          </cell>
        </row>
        <row r="3">
          <cell r="C3" t="str">
            <v>Hourly Earnings</v>
          </cell>
          <cell r="D3" t="str">
            <v>CPI</v>
          </cell>
        </row>
      </sheetData>
      <sheetData sheetId="31">
        <row r="1">
          <cell r="A1" t="str">
            <v>Q1-85 *Q</v>
          </cell>
          <cell r="B1" t="str">
            <v>GDPH</v>
          </cell>
          <cell r="C1" t="str">
            <v>FSH</v>
          </cell>
          <cell r="D1" t="str">
            <v>JGDP@HAVER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Final Sales of Domestic Product (SAAR, Bil.Chn.2000$) </v>
          </cell>
          <cell r="D2" t="str">
            <v xml:space="preserve">Gross Domestic Product: Chain Price Index (SA, 2000=100) 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"/>
  <sheetViews>
    <sheetView tabSelected="1" zoomScaleNormal="100" workbookViewId="0">
      <selection activeCell="B21" sqref="B21"/>
    </sheetView>
  </sheetViews>
  <sheetFormatPr defaultColWidth="9.140625" defaultRowHeight="12.75" x14ac:dyDescent="0.2"/>
  <cols>
    <col min="1" max="16384" width="9.140625" style="3"/>
  </cols>
  <sheetData>
    <row r="1" spans="1:13" ht="15.75" x14ac:dyDescent="0.25">
      <c r="A1" s="93" t="s">
        <v>34</v>
      </c>
      <c r="B1" s="69"/>
      <c r="C1" s="69"/>
    </row>
    <row r="2" spans="1:13" s="69" customFormat="1" x14ac:dyDescent="0.2">
      <c r="A2" s="19" t="s">
        <v>155</v>
      </c>
      <c r="B2" s="10"/>
      <c r="C2" s="10"/>
      <c r="D2" s="10"/>
    </row>
    <row r="4" spans="1:13" x14ac:dyDescent="0.2">
      <c r="A4" s="78" t="s">
        <v>65</v>
      </c>
      <c r="B4" s="4"/>
      <c r="C4" s="4"/>
      <c r="D4" s="4"/>
      <c r="E4" s="4"/>
      <c r="F4" s="4"/>
      <c r="G4" s="4"/>
    </row>
    <row r="5" spans="1:13" x14ac:dyDescent="0.2">
      <c r="A5" s="78" t="s">
        <v>24</v>
      </c>
      <c r="B5" s="4"/>
      <c r="C5" s="4"/>
      <c r="D5" s="4"/>
      <c r="E5" s="4"/>
      <c r="F5" s="4"/>
      <c r="G5" s="4"/>
    </row>
    <row r="6" spans="1:13" x14ac:dyDescent="0.2">
      <c r="A6" s="78" t="s">
        <v>83</v>
      </c>
      <c r="B6" s="4"/>
      <c r="C6" s="4"/>
      <c r="D6" s="4"/>
      <c r="E6" s="4"/>
      <c r="F6" s="4"/>
      <c r="G6" s="4"/>
      <c r="H6" s="4"/>
    </row>
    <row r="7" spans="1:13" x14ac:dyDescent="0.2">
      <c r="A7" s="78" t="s">
        <v>61</v>
      </c>
      <c r="B7" s="4"/>
      <c r="C7" s="4"/>
      <c r="D7" s="4"/>
      <c r="E7" s="4"/>
      <c r="F7" s="4"/>
      <c r="G7" s="4"/>
    </row>
    <row r="8" spans="1:13" x14ac:dyDescent="0.2">
      <c r="A8" s="78" t="s">
        <v>66</v>
      </c>
      <c r="B8" s="4"/>
      <c r="C8" s="4"/>
      <c r="D8" s="4"/>
      <c r="E8" s="4"/>
      <c r="F8" s="4"/>
      <c r="G8" s="4"/>
    </row>
    <row r="9" spans="1:13" x14ac:dyDescent="0.2">
      <c r="A9" s="78" t="s">
        <v>67</v>
      </c>
      <c r="B9" s="4"/>
      <c r="C9" s="4"/>
      <c r="D9" s="4"/>
      <c r="E9" s="4"/>
      <c r="F9" s="4"/>
    </row>
    <row r="10" spans="1:13" x14ac:dyDescent="0.2">
      <c r="A10" s="78" t="s">
        <v>68</v>
      </c>
      <c r="B10" s="4"/>
      <c r="C10" s="4"/>
      <c r="D10" s="4"/>
      <c r="E10" s="4"/>
      <c r="F10" s="4"/>
      <c r="G10" s="4"/>
    </row>
    <row r="11" spans="1:13" x14ac:dyDescent="0.2">
      <c r="A11" s="78" t="s">
        <v>0</v>
      </c>
      <c r="B11" s="4"/>
      <c r="C11" s="4"/>
      <c r="D11" s="4"/>
      <c r="E11" s="4"/>
      <c r="F11" s="4"/>
      <c r="G11" s="4"/>
      <c r="H11" s="4"/>
    </row>
    <row r="12" spans="1:13" x14ac:dyDescent="0.2">
      <c r="A12" s="78"/>
      <c r="B12" s="4"/>
      <c r="C12" s="4"/>
      <c r="D12" s="4"/>
      <c r="E12" s="4"/>
      <c r="F12" s="4"/>
      <c r="G12" s="4"/>
      <c r="H12" s="4"/>
      <c r="I12" s="4"/>
    </row>
    <row r="13" spans="1:13" x14ac:dyDescent="0.2">
      <c r="A13" s="121"/>
      <c r="B13" s="122"/>
    </row>
    <row r="14" spans="1:13" x14ac:dyDescent="0.2">
      <c r="A14" s="199" t="s">
        <v>63</v>
      </c>
      <c r="B14" s="199"/>
      <c r="C14" s="199"/>
      <c r="D14" s="199"/>
      <c r="E14" s="199"/>
      <c r="F14" s="199"/>
      <c r="G14" s="199"/>
      <c r="H14" s="199"/>
      <c r="I14" s="199"/>
      <c r="J14" s="200"/>
      <c r="K14" s="200"/>
      <c r="L14" s="200"/>
      <c r="M14" s="200"/>
    </row>
    <row r="15" spans="1:13" x14ac:dyDescent="0.2">
      <c r="A15" s="199"/>
      <c r="B15" s="199"/>
      <c r="C15" s="199"/>
      <c r="D15" s="199"/>
      <c r="E15" s="199"/>
      <c r="F15" s="199"/>
      <c r="G15" s="199"/>
      <c r="H15" s="199"/>
      <c r="I15" s="199"/>
      <c r="J15" s="200"/>
      <c r="K15" s="200"/>
      <c r="L15" s="200"/>
      <c r="M15" s="200"/>
    </row>
  </sheetData>
  <mergeCells count="1">
    <mergeCell ref="A14:M15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</hyperlink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4"/>
  <sheetViews>
    <sheetView topLeftCell="A10" zoomScaleNormal="100" workbookViewId="0">
      <selection activeCell="E28" sqref="E28"/>
    </sheetView>
  </sheetViews>
  <sheetFormatPr defaultColWidth="9.140625" defaultRowHeight="12.75" x14ac:dyDescent="0.2"/>
  <cols>
    <col min="1" max="1" width="20.7109375" style="77" customWidth="1"/>
    <col min="2" max="5" width="10.7109375" style="3" customWidth="1"/>
    <col min="6" max="15" width="9.140625" style="3" customWidth="1"/>
    <col min="16" max="17" width="10.7109375" style="3" customWidth="1"/>
    <col min="18" max="16384" width="9.140625" style="3"/>
  </cols>
  <sheetData>
    <row r="1" spans="1:12" x14ac:dyDescent="0.2">
      <c r="A1" s="45" t="s">
        <v>35</v>
      </c>
      <c r="B1" s="10"/>
      <c r="C1" s="10"/>
      <c r="D1" s="10"/>
      <c r="E1" s="10"/>
      <c r="F1" s="7"/>
      <c r="H1" s="4" t="s">
        <v>69</v>
      </c>
    </row>
    <row r="2" spans="1:12" s="10" customFormat="1" ht="13.5" customHeight="1" x14ac:dyDescent="0.3">
      <c r="A2" s="194" t="s">
        <v>160</v>
      </c>
    </row>
    <row r="3" spans="1:12" ht="16.5" x14ac:dyDescent="0.3">
      <c r="A3" s="194" t="s">
        <v>148</v>
      </c>
      <c r="B3" s="10"/>
      <c r="C3" s="10"/>
      <c r="D3" s="10"/>
      <c r="E3" s="10"/>
      <c r="F3" s="7"/>
    </row>
    <row r="4" spans="1:12" s="7" customFormat="1" x14ac:dyDescent="0.2">
      <c r="A4" s="185" t="s">
        <v>153</v>
      </c>
      <c r="B4" s="10"/>
      <c r="C4" s="10"/>
      <c r="D4" s="10"/>
      <c r="E4" s="10"/>
    </row>
    <row r="5" spans="1:12" x14ac:dyDescent="0.2">
      <c r="A5" s="10"/>
      <c r="B5" s="69"/>
      <c r="C5" s="69"/>
      <c r="D5" s="69"/>
      <c r="E5" s="69"/>
    </row>
    <row r="6" spans="1:12" x14ac:dyDescent="0.2">
      <c r="A6" s="70"/>
      <c r="B6" s="195" t="s">
        <v>154</v>
      </c>
      <c r="C6" s="195" t="s">
        <v>149</v>
      </c>
      <c r="D6" s="195" t="s">
        <v>154</v>
      </c>
      <c r="E6" s="195" t="s">
        <v>149</v>
      </c>
      <c r="G6" s="112"/>
    </row>
    <row r="7" spans="1:12" x14ac:dyDescent="0.2">
      <c r="A7" s="71"/>
      <c r="B7" s="195">
        <v>2023</v>
      </c>
      <c r="C7" s="195">
        <v>2023</v>
      </c>
      <c r="D7" s="195">
        <v>2022</v>
      </c>
      <c r="E7" s="195">
        <v>2022</v>
      </c>
    </row>
    <row r="8" spans="1:12" x14ac:dyDescent="0.2">
      <c r="A8" s="71"/>
      <c r="B8" s="195" t="s">
        <v>27</v>
      </c>
      <c r="C8" s="195" t="s">
        <v>28</v>
      </c>
      <c r="D8" s="195" t="s">
        <v>28</v>
      </c>
      <c r="E8" s="195" t="s">
        <v>28</v>
      </c>
    </row>
    <row r="9" spans="1:12" ht="15" x14ac:dyDescent="0.2">
      <c r="A9" s="72"/>
    </row>
    <row r="10" spans="1:12" x14ac:dyDescent="0.2">
      <c r="A10" s="73" t="s">
        <v>29</v>
      </c>
    </row>
    <row r="11" spans="1:12" x14ac:dyDescent="0.2">
      <c r="A11" s="71" t="s">
        <v>19</v>
      </c>
      <c r="B11" s="196">
        <v>3.5999999999999997E-2</v>
      </c>
      <c r="C11" s="196">
        <v>3.4000000000000002E-2</v>
      </c>
      <c r="D11" s="196">
        <v>3.7999999999999999E-2</v>
      </c>
      <c r="E11" s="196">
        <v>0.04</v>
      </c>
    </row>
    <row r="12" spans="1:12" x14ac:dyDescent="0.2">
      <c r="A12" s="92" t="s">
        <v>36</v>
      </c>
      <c r="B12" s="101"/>
      <c r="C12" s="101"/>
      <c r="D12" s="101"/>
      <c r="E12" s="101"/>
    </row>
    <row r="13" spans="1:12" x14ac:dyDescent="0.2">
      <c r="A13" s="71"/>
      <c r="B13" s="101"/>
      <c r="C13" s="101"/>
      <c r="D13" s="100"/>
      <c r="E13" s="100"/>
    </row>
    <row r="14" spans="1:12" ht="15" x14ac:dyDescent="0.25">
      <c r="A14" s="73" t="s">
        <v>30</v>
      </c>
      <c r="B14" s="99"/>
      <c r="C14" s="99"/>
      <c r="D14" s="99"/>
      <c r="E14" s="99"/>
      <c r="H14" s="60"/>
      <c r="I14" s="60"/>
    </row>
    <row r="15" spans="1:12" ht="15" x14ac:dyDescent="0.25">
      <c r="A15" s="71" t="s">
        <v>19</v>
      </c>
      <c r="B15" s="197">
        <v>4.5999999999999999E-2</v>
      </c>
      <c r="C15" s="197">
        <v>4.5999999999999999E-2</v>
      </c>
      <c r="D15" s="197">
        <v>4.2999999999999997E-2</v>
      </c>
      <c r="E15" s="197">
        <v>4.3999999999999997E-2</v>
      </c>
      <c r="F15" s="186"/>
      <c r="G15" s="186"/>
    </row>
    <row r="16" spans="1:12" ht="15" x14ac:dyDescent="0.25">
      <c r="A16" s="71" t="s">
        <v>31</v>
      </c>
      <c r="B16" s="198">
        <v>4036300</v>
      </c>
      <c r="C16" s="198">
        <v>4022900</v>
      </c>
      <c r="D16" s="198">
        <v>3981800</v>
      </c>
      <c r="E16" s="198">
        <v>3960400</v>
      </c>
      <c r="F16" s="188"/>
      <c r="G16" s="188"/>
      <c r="J16" s="17"/>
      <c r="K16" s="17"/>
      <c r="L16" s="17"/>
    </row>
    <row r="17" spans="1:12" ht="15" x14ac:dyDescent="0.25">
      <c r="A17" s="71" t="s">
        <v>32</v>
      </c>
      <c r="B17" s="198">
        <v>186200</v>
      </c>
      <c r="C17" s="198">
        <v>184400</v>
      </c>
      <c r="D17" s="198">
        <v>170100</v>
      </c>
      <c r="E17" s="198">
        <v>173900</v>
      </c>
      <c r="F17" s="188"/>
      <c r="G17" s="188"/>
      <c r="L17" s="17"/>
    </row>
    <row r="18" spans="1:12" ht="15" x14ac:dyDescent="0.25">
      <c r="A18" s="70"/>
      <c r="B18" s="187"/>
      <c r="C18" s="187"/>
      <c r="D18" s="187"/>
      <c r="E18" s="187"/>
      <c r="F18" s="186"/>
      <c r="G18" s="188"/>
      <c r="H18" s="17"/>
      <c r="I18" s="17"/>
    </row>
    <row r="19" spans="1:12" x14ac:dyDescent="0.2">
      <c r="A19" s="73" t="s">
        <v>33</v>
      </c>
      <c r="B19" s="100"/>
      <c r="C19" s="100"/>
      <c r="D19" s="100"/>
      <c r="E19" s="100"/>
      <c r="F19" s="17"/>
    </row>
    <row r="20" spans="1:12" x14ac:dyDescent="0.2">
      <c r="A20" s="71" t="s">
        <v>19</v>
      </c>
      <c r="B20" s="197">
        <v>3.1E-2</v>
      </c>
      <c r="C20" s="197">
        <v>3.2000000000000001E-2</v>
      </c>
      <c r="D20" s="197">
        <v>3.4000000000000002E-2</v>
      </c>
      <c r="E20" s="197">
        <v>3.5000000000000003E-2</v>
      </c>
    </row>
    <row r="21" spans="1:12" x14ac:dyDescent="0.2">
      <c r="A21" s="71" t="s">
        <v>31</v>
      </c>
      <c r="B21" s="198">
        <v>1783800</v>
      </c>
      <c r="C21" s="198">
        <v>1782000</v>
      </c>
      <c r="D21" s="198">
        <v>1745800</v>
      </c>
      <c r="E21" s="198">
        <v>1735500</v>
      </c>
      <c r="F21" s="17"/>
      <c r="G21" s="17"/>
    </row>
    <row r="22" spans="1:12" x14ac:dyDescent="0.2">
      <c r="A22" s="71" t="s">
        <v>32</v>
      </c>
      <c r="B22" s="198">
        <v>55000</v>
      </c>
      <c r="C22" s="198">
        <v>56900</v>
      </c>
      <c r="D22" s="198">
        <v>58600</v>
      </c>
      <c r="E22" s="198">
        <v>60700</v>
      </c>
      <c r="F22" s="17"/>
      <c r="G22" s="17"/>
    </row>
    <row r="23" spans="1:12" ht="15" x14ac:dyDescent="0.25">
      <c r="A23" s="106"/>
      <c r="B23" s="120"/>
      <c r="C23" s="120"/>
      <c r="D23" s="113"/>
      <c r="E23" s="113"/>
      <c r="F23" s="17"/>
      <c r="G23" s="17"/>
    </row>
    <row r="24" spans="1:12" ht="15" x14ac:dyDescent="0.25">
      <c r="B24" s="75"/>
      <c r="C24" s="75"/>
      <c r="D24" s="76"/>
      <c r="E24" s="76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219"/>
  <sheetViews>
    <sheetView zoomScaleNormal="100" workbookViewId="0">
      <selection activeCell="N13" sqref="N13"/>
    </sheetView>
  </sheetViews>
  <sheetFormatPr defaultColWidth="9.140625" defaultRowHeight="12.75" x14ac:dyDescent="0.2"/>
  <cols>
    <col min="1" max="1" width="9.140625" style="23"/>
    <col min="2" max="2" width="11.7109375" style="54" bestFit="1" customWidth="1"/>
    <col min="3" max="3" width="9.140625" style="54"/>
    <col min="4" max="7" width="9.140625" style="3"/>
    <col min="8" max="8" width="9.5703125" style="3" bestFit="1" customWidth="1"/>
    <col min="9" max="16384" width="9.140625" style="3"/>
  </cols>
  <sheetData>
    <row r="1" spans="1:12" ht="12.75" customHeight="1" x14ac:dyDescent="0.2">
      <c r="A1" s="53" t="s">
        <v>24</v>
      </c>
      <c r="F1" s="31"/>
      <c r="G1" s="31"/>
      <c r="H1" s="31"/>
      <c r="I1" s="31"/>
      <c r="J1" s="31"/>
      <c r="K1" s="4" t="s">
        <v>69</v>
      </c>
      <c r="L1" s="47"/>
    </row>
    <row r="2" spans="1:12" s="10" customFormat="1" ht="12.75" customHeight="1" x14ac:dyDescent="0.2">
      <c r="A2" s="23" t="s">
        <v>156</v>
      </c>
      <c r="B2" s="55"/>
      <c r="C2" s="55"/>
      <c r="F2" s="57"/>
      <c r="H2" s="57"/>
      <c r="I2" s="57"/>
      <c r="J2" s="57"/>
      <c r="K2" s="57"/>
      <c r="L2" s="56"/>
    </row>
    <row r="3" spans="1:12" ht="12.75" customHeight="1" x14ac:dyDescent="0.2">
      <c r="A3" s="7" t="s">
        <v>74</v>
      </c>
      <c r="F3" s="31"/>
      <c r="H3" s="31"/>
      <c r="I3" s="31"/>
      <c r="J3" s="31"/>
      <c r="K3" s="31"/>
      <c r="L3" s="47"/>
    </row>
    <row r="4" spans="1:12" s="10" customFormat="1" ht="12.75" customHeight="1" x14ac:dyDescent="0.2">
      <c r="A4" s="185" t="s">
        <v>153</v>
      </c>
      <c r="B4" s="55"/>
      <c r="C4" s="55"/>
      <c r="F4" s="57"/>
      <c r="H4" s="57"/>
      <c r="I4" s="57"/>
      <c r="J4" s="57"/>
      <c r="K4" s="57"/>
      <c r="L4" s="56"/>
    </row>
    <row r="5" spans="1:12" ht="12.75" customHeight="1" x14ac:dyDescent="0.2">
      <c r="F5" s="31"/>
      <c r="H5" s="31"/>
      <c r="I5" s="31"/>
      <c r="J5" s="31"/>
      <c r="K5" s="31"/>
      <c r="L5" s="47"/>
    </row>
    <row r="6" spans="1:12" ht="13.5" customHeight="1" x14ac:dyDescent="0.25">
      <c r="A6" s="58" t="s">
        <v>70</v>
      </c>
      <c r="B6" s="59" t="s">
        <v>25</v>
      </c>
      <c r="C6" s="59" t="s">
        <v>23</v>
      </c>
      <c r="D6" s="60" t="s">
        <v>26</v>
      </c>
      <c r="E6" s="60"/>
      <c r="F6" s="31"/>
      <c r="H6" s="31"/>
      <c r="I6" s="31"/>
      <c r="J6" s="31"/>
      <c r="K6" s="31"/>
      <c r="L6" s="61"/>
    </row>
    <row r="7" spans="1:12" ht="13.5" customHeight="1" x14ac:dyDescent="0.25">
      <c r="A7" s="48" t="s">
        <v>86</v>
      </c>
      <c r="B7" s="54">
        <v>10.4</v>
      </c>
      <c r="C7" s="110">
        <v>9.8000000000000007</v>
      </c>
      <c r="D7" s="54">
        <v>9.6</v>
      </c>
      <c r="E7" s="54"/>
      <c r="F7" s="31"/>
      <c r="G7" s="31"/>
      <c r="H7" s="31"/>
      <c r="I7" s="31"/>
      <c r="J7" s="31"/>
      <c r="K7" s="31"/>
      <c r="L7" s="62"/>
    </row>
    <row r="8" spans="1:12" ht="13.5" x14ac:dyDescent="0.25">
      <c r="A8" s="48" t="s">
        <v>87</v>
      </c>
      <c r="B8" s="54">
        <v>10.4</v>
      </c>
      <c r="C8" s="110">
        <v>9.8000000000000007</v>
      </c>
      <c r="D8" s="54">
        <v>9.6</v>
      </c>
      <c r="E8" s="54"/>
      <c r="F8" s="47"/>
      <c r="G8" s="63"/>
      <c r="H8" s="64"/>
      <c r="I8" s="63"/>
      <c r="J8" s="63"/>
      <c r="K8" s="63"/>
      <c r="L8" s="63"/>
    </row>
    <row r="9" spans="1:12" ht="13.5" x14ac:dyDescent="0.25">
      <c r="A9" s="48" t="s">
        <v>88</v>
      </c>
      <c r="B9" s="54">
        <v>10.3</v>
      </c>
      <c r="C9" s="110">
        <v>9.9</v>
      </c>
      <c r="D9" s="54">
        <v>9.6</v>
      </c>
      <c r="E9" s="54"/>
      <c r="G9" s="65"/>
      <c r="H9" s="65"/>
      <c r="I9" s="65"/>
      <c r="J9" s="65"/>
      <c r="K9" s="65"/>
      <c r="L9" s="65"/>
    </row>
    <row r="10" spans="1:12" ht="13.5" x14ac:dyDescent="0.25">
      <c r="A10" s="48" t="s">
        <v>89</v>
      </c>
      <c r="B10" s="54">
        <v>10.199999999999999</v>
      </c>
      <c r="C10" s="110">
        <v>9.9</v>
      </c>
      <c r="D10" s="54">
        <v>9.5</v>
      </c>
      <c r="E10" s="54"/>
      <c r="G10" s="66"/>
      <c r="H10" s="43"/>
      <c r="I10" s="65"/>
      <c r="J10" s="65"/>
      <c r="K10" s="65"/>
      <c r="L10" s="65"/>
    </row>
    <row r="11" spans="1:12" ht="13.5" x14ac:dyDescent="0.25">
      <c r="A11" s="48" t="s">
        <v>90</v>
      </c>
      <c r="B11" s="54">
        <v>10</v>
      </c>
      <c r="C11" s="110">
        <v>9.6</v>
      </c>
      <c r="D11" s="54">
        <v>9.5</v>
      </c>
      <c r="E11" s="54"/>
      <c r="G11" s="67"/>
      <c r="H11" s="67"/>
      <c r="I11" s="67"/>
      <c r="J11" s="67"/>
      <c r="K11" s="67"/>
      <c r="L11" s="67"/>
    </row>
    <row r="12" spans="1:12" ht="13.5" x14ac:dyDescent="0.25">
      <c r="A12" s="48" t="s">
        <v>91</v>
      </c>
      <c r="B12" s="54">
        <v>9.9</v>
      </c>
      <c r="C12" s="110">
        <v>9.4</v>
      </c>
      <c r="D12" s="54">
        <v>9.4</v>
      </c>
      <c r="E12" s="54"/>
      <c r="G12" s="67"/>
      <c r="H12" s="67"/>
      <c r="I12" s="67"/>
      <c r="J12" s="67"/>
      <c r="K12" s="67"/>
      <c r="L12" s="67"/>
    </row>
    <row r="13" spans="1:12" x14ac:dyDescent="0.2">
      <c r="A13" s="48" t="s">
        <v>92</v>
      </c>
      <c r="B13" s="54">
        <v>9.8000000000000007</v>
      </c>
      <c r="C13" s="110">
        <v>9.4</v>
      </c>
      <c r="D13" s="54">
        <v>9.3000000000000007</v>
      </c>
      <c r="E13" s="54"/>
    </row>
    <row r="14" spans="1:12" x14ac:dyDescent="0.2">
      <c r="A14" s="48" t="s">
        <v>93</v>
      </c>
      <c r="B14" s="54">
        <v>9.8000000000000007</v>
      </c>
      <c r="C14" s="110">
        <v>9.5</v>
      </c>
      <c r="D14" s="54">
        <v>9.3000000000000007</v>
      </c>
      <c r="E14" s="54"/>
    </row>
    <row r="15" spans="1:12" x14ac:dyDescent="0.2">
      <c r="A15" s="48" t="s">
        <v>94</v>
      </c>
      <c r="B15" s="54">
        <v>9.8000000000000007</v>
      </c>
      <c r="C15" s="110">
        <v>9.5</v>
      </c>
      <c r="D15" s="54">
        <v>9.3000000000000007</v>
      </c>
      <c r="E15" s="54"/>
    </row>
    <row r="16" spans="1:12" x14ac:dyDescent="0.2">
      <c r="A16" s="48" t="s">
        <v>95</v>
      </c>
      <c r="B16" s="54">
        <v>9.8000000000000007</v>
      </c>
      <c r="C16" s="110">
        <v>9.4</v>
      </c>
      <c r="D16" s="54">
        <v>9.3000000000000007</v>
      </c>
      <c r="E16" s="54"/>
    </row>
    <row r="17" spans="1:5" x14ac:dyDescent="0.2">
      <c r="A17" s="48" t="s">
        <v>96</v>
      </c>
      <c r="B17" s="54">
        <v>9.8000000000000007</v>
      </c>
      <c r="C17" s="110">
        <v>9.8000000000000007</v>
      </c>
      <c r="D17" s="54">
        <v>9.3000000000000007</v>
      </c>
      <c r="E17" s="54"/>
    </row>
    <row r="18" spans="1:5" x14ac:dyDescent="0.2">
      <c r="A18" s="48" t="s">
        <v>97</v>
      </c>
      <c r="B18" s="54">
        <v>9.6999999999999993</v>
      </c>
      <c r="C18" s="110">
        <v>9.3000000000000007</v>
      </c>
      <c r="D18" s="54">
        <v>9.1999999999999993</v>
      </c>
      <c r="E18" s="54"/>
    </row>
    <row r="19" spans="1:5" x14ac:dyDescent="0.2">
      <c r="A19" s="48" t="s">
        <v>98</v>
      </c>
      <c r="B19" s="54">
        <v>9.6</v>
      </c>
      <c r="C19" s="54">
        <v>9.1</v>
      </c>
      <c r="D19" s="54">
        <v>9.1</v>
      </c>
      <c r="E19" s="54"/>
    </row>
    <row r="20" spans="1:5" x14ac:dyDescent="0.2">
      <c r="A20" s="48" t="s">
        <v>99</v>
      </c>
      <c r="B20" s="54">
        <v>9.5</v>
      </c>
      <c r="C20" s="54">
        <v>9</v>
      </c>
      <c r="D20" s="54">
        <v>8.9</v>
      </c>
      <c r="E20" s="54"/>
    </row>
    <row r="21" spans="1:5" x14ac:dyDescent="0.2">
      <c r="A21" s="48" t="s">
        <v>100</v>
      </c>
      <c r="B21" s="54">
        <v>9.5</v>
      </c>
      <c r="C21" s="54">
        <v>9</v>
      </c>
      <c r="D21" s="54">
        <v>8.8000000000000007</v>
      </c>
      <c r="E21" s="54"/>
    </row>
    <row r="22" spans="1:5" x14ac:dyDescent="0.2">
      <c r="A22" s="48" t="s">
        <v>101</v>
      </c>
      <c r="B22" s="54">
        <v>9.4</v>
      </c>
      <c r="C22" s="54">
        <v>9.1</v>
      </c>
      <c r="D22" s="54">
        <v>8.6</v>
      </c>
      <c r="E22" s="54"/>
    </row>
    <row r="23" spans="1:5" x14ac:dyDescent="0.2">
      <c r="A23" s="48" t="s">
        <v>102</v>
      </c>
      <c r="B23" s="54">
        <v>9.4</v>
      </c>
      <c r="C23" s="54">
        <v>9</v>
      </c>
      <c r="D23" s="54">
        <v>8.5</v>
      </c>
      <c r="E23" s="54"/>
    </row>
    <row r="24" spans="1:5" x14ac:dyDescent="0.2">
      <c r="A24" s="48" t="s">
        <v>103</v>
      </c>
      <c r="B24" s="54">
        <v>9.4</v>
      </c>
      <c r="C24" s="54">
        <v>9.1</v>
      </c>
      <c r="D24" s="54">
        <v>8.4</v>
      </c>
      <c r="E24" s="54"/>
    </row>
    <row r="25" spans="1:5" x14ac:dyDescent="0.2">
      <c r="A25" s="48" t="s">
        <v>104</v>
      </c>
      <c r="B25" s="54">
        <v>9.3000000000000007</v>
      </c>
      <c r="C25" s="54">
        <v>9</v>
      </c>
      <c r="D25" s="54">
        <v>8.3000000000000007</v>
      </c>
      <c r="E25" s="54"/>
    </row>
    <row r="26" spans="1:5" x14ac:dyDescent="0.2">
      <c r="A26" s="48" t="s">
        <v>105</v>
      </c>
      <c r="B26" s="54">
        <v>9.3000000000000007</v>
      </c>
      <c r="C26" s="54">
        <v>9</v>
      </c>
      <c r="D26" s="54">
        <v>8.1999999999999993</v>
      </c>
      <c r="E26" s="54"/>
    </row>
    <row r="27" spans="1:5" x14ac:dyDescent="0.2">
      <c r="A27" s="48" t="s">
        <v>106</v>
      </c>
      <c r="B27" s="54">
        <v>9.1999999999999993</v>
      </c>
      <c r="C27" s="54">
        <v>9</v>
      </c>
      <c r="D27" s="54">
        <v>8</v>
      </c>
      <c r="E27" s="54"/>
    </row>
    <row r="28" spans="1:5" x14ac:dyDescent="0.2">
      <c r="A28" s="48" t="s">
        <v>107</v>
      </c>
      <c r="B28" s="54">
        <v>9</v>
      </c>
      <c r="C28" s="54">
        <v>8.8000000000000007</v>
      </c>
      <c r="D28" s="54">
        <v>7.9</v>
      </c>
      <c r="E28" s="54"/>
    </row>
    <row r="29" spans="1:5" x14ac:dyDescent="0.2">
      <c r="A29" s="48" t="s">
        <v>108</v>
      </c>
      <c r="B29" s="54">
        <v>8.8000000000000007</v>
      </c>
      <c r="C29" s="54">
        <v>8.6</v>
      </c>
      <c r="D29" s="54">
        <v>7.7</v>
      </c>
      <c r="E29" s="54"/>
    </row>
    <row r="30" spans="1:5" x14ac:dyDescent="0.2">
      <c r="A30" s="48" t="s">
        <v>109</v>
      </c>
      <c r="B30" s="54">
        <v>8.8000000000000007</v>
      </c>
      <c r="C30" s="54">
        <v>8.5</v>
      </c>
      <c r="D30" s="54">
        <v>7.6</v>
      </c>
      <c r="E30" s="54"/>
    </row>
    <row r="31" spans="1:5" x14ac:dyDescent="0.2">
      <c r="A31" s="48" t="s">
        <v>110</v>
      </c>
      <c r="B31" s="54">
        <v>8.6</v>
      </c>
      <c r="C31" s="110">
        <v>8.3000000000000007</v>
      </c>
      <c r="D31" s="54">
        <v>7.3</v>
      </c>
      <c r="E31" s="54"/>
    </row>
    <row r="32" spans="1:5" x14ac:dyDescent="0.2">
      <c r="A32" s="48" t="s">
        <v>111</v>
      </c>
      <c r="B32" s="54">
        <v>8.5</v>
      </c>
      <c r="C32" s="110">
        <v>8.3000000000000007</v>
      </c>
      <c r="D32" s="54">
        <v>7.2</v>
      </c>
      <c r="E32" s="54"/>
    </row>
    <row r="33" spans="1:8" x14ac:dyDescent="0.2">
      <c r="A33" s="48" t="s">
        <v>112</v>
      </c>
      <c r="B33" s="54">
        <v>8.5</v>
      </c>
      <c r="C33" s="110">
        <v>8.1999999999999993</v>
      </c>
      <c r="D33" s="54">
        <v>7.2</v>
      </c>
      <c r="E33" s="54"/>
    </row>
    <row r="34" spans="1:8" x14ac:dyDescent="0.2">
      <c r="A34" s="48" t="s">
        <v>113</v>
      </c>
      <c r="B34" s="54">
        <v>8.4</v>
      </c>
      <c r="C34" s="110">
        <v>8.1999999999999993</v>
      </c>
      <c r="D34" s="54">
        <v>7.2</v>
      </c>
      <c r="E34" s="54"/>
    </row>
    <row r="35" spans="1:8" x14ac:dyDescent="0.2">
      <c r="A35" s="48" t="s">
        <v>114</v>
      </c>
      <c r="B35" s="54">
        <v>8.4</v>
      </c>
      <c r="C35" s="110">
        <v>8.1999999999999993</v>
      </c>
      <c r="D35" s="54">
        <v>7.2</v>
      </c>
      <c r="E35" s="54"/>
    </row>
    <row r="36" spans="1:8" x14ac:dyDescent="0.2">
      <c r="A36" s="48" t="s">
        <v>115</v>
      </c>
      <c r="B36" s="54">
        <v>8.3000000000000007</v>
      </c>
      <c r="C36" s="110">
        <v>8.1999999999999993</v>
      </c>
      <c r="D36" s="54">
        <v>7.2</v>
      </c>
      <c r="E36" s="54"/>
    </row>
    <row r="37" spans="1:8" x14ac:dyDescent="0.2">
      <c r="A37" s="48" t="s">
        <v>116</v>
      </c>
      <c r="B37" s="54">
        <v>8.1999999999999993</v>
      </c>
      <c r="C37" s="110">
        <v>8.1999999999999993</v>
      </c>
      <c r="D37" s="54">
        <v>0.8</v>
      </c>
      <c r="E37" s="54"/>
    </row>
    <row r="38" spans="1:8" x14ac:dyDescent="0.2">
      <c r="A38" s="48" t="s">
        <v>117</v>
      </c>
      <c r="B38" s="54">
        <v>8</v>
      </c>
      <c r="C38" s="110">
        <v>8.1</v>
      </c>
      <c r="D38" s="54">
        <v>6.4</v>
      </c>
      <c r="E38" s="54"/>
    </row>
    <row r="39" spans="1:8" x14ac:dyDescent="0.2">
      <c r="A39" s="48" t="s">
        <v>118</v>
      </c>
      <c r="B39" s="54">
        <v>7.8</v>
      </c>
      <c r="C39" s="110">
        <v>7.8</v>
      </c>
      <c r="D39" s="54">
        <v>6</v>
      </c>
      <c r="E39" s="54"/>
      <c r="F39" s="54"/>
      <c r="G39" s="54"/>
      <c r="H39" s="54"/>
    </row>
    <row r="40" spans="1:8" x14ac:dyDescent="0.2">
      <c r="A40" s="48" t="s">
        <v>119</v>
      </c>
      <c r="B40" s="54">
        <v>7.7</v>
      </c>
      <c r="C40" s="110">
        <v>7.8</v>
      </c>
      <c r="D40" s="54">
        <v>5.7</v>
      </c>
      <c r="E40" s="54"/>
      <c r="F40" s="54"/>
      <c r="G40" s="54"/>
      <c r="H40" s="54"/>
    </row>
    <row r="41" spans="1:8" x14ac:dyDescent="0.2">
      <c r="A41" s="48" t="s">
        <v>120</v>
      </c>
      <c r="B41" s="54">
        <v>7.5</v>
      </c>
      <c r="C41" s="110">
        <v>7.7</v>
      </c>
      <c r="D41" s="54">
        <v>5.3</v>
      </c>
      <c r="E41" s="54"/>
      <c r="F41" s="54"/>
      <c r="G41" s="54"/>
      <c r="H41" s="54"/>
    </row>
    <row r="42" spans="1:8" x14ac:dyDescent="0.2">
      <c r="A42" s="48" t="s">
        <v>121</v>
      </c>
      <c r="B42" s="54">
        <v>7.4</v>
      </c>
      <c r="C42" s="110">
        <v>7.9</v>
      </c>
      <c r="D42" s="54">
        <v>4.9000000000000004</v>
      </c>
      <c r="E42" s="54"/>
    </row>
    <row r="43" spans="1:8" x14ac:dyDescent="0.2">
      <c r="A43" s="48" t="s">
        <v>122</v>
      </c>
      <c r="B43" s="54">
        <v>7.4</v>
      </c>
      <c r="C43" s="110">
        <v>8</v>
      </c>
      <c r="D43" s="54">
        <v>4.8</v>
      </c>
      <c r="E43" s="54"/>
    </row>
    <row r="44" spans="1:8" x14ac:dyDescent="0.2">
      <c r="A44" s="48" t="s">
        <v>123</v>
      </c>
      <c r="B44" s="54">
        <v>7.3</v>
      </c>
      <c r="C44" s="110">
        <v>7.7</v>
      </c>
      <c r="D44" s="54">
        <v>4.2</v>
      </c>
      <c r="E44" s="54"/>
    </row>
    <row r="45" spans="1:8" x14ac:dyDescent="0.2">
      <c r="A45" s="48" t="s">
        <v>124</v>
      </c>
      <c r="B45" s="54">
        <v>7.3</v>
      </c>
      <c r="C45" s="110">
        <v>7.5</v>
      </c>
      <c r="D45" s="54">
        <v>4.3</v>
      </c>
      <c r="E45" s="54"/>
    </row>
    <row r="46" spans="1:8" x14ac:dyDescent="0.2">
      <c r="A46" s="48" t="s">
        <v>125</v>
      </c>
      <c r="B46" s="54">
        <v>7.2</v>
      </c>
      <c r="C46" s="110">
        <v>7.6</v>
      </c>
      <c r="D46" s="54">
        <v>4.3</v>
      </c>
      <c r="E46" s="54"/>
    </row>
    <row r="47" spans="1:8" x14ac:dyDescent="0.2">
      <c r="A47" s="48" t="s">
        <v>126</v>
      </c>
      <c r="B47" s="54">
        <v>7.1</v>
      </c>
      <c r="C47" s="110">
        <v>7.5</v>
      </c>
      <c r="D47" s="54">
        <v>4.4000000000000004</v>
      </c>
      <c r="E47" s="54"/>
    </row>
    <row r="48" spans="1:8" x14ac:dyDescent="0.2">
      <c r="A48" s="48" t="s">
        <v>127</v>
      </c>
      <c r="B48" s="54">
        <v>7.1</v>
      </c>
      <c r="C48" s="110">
        <v>7.5</v>
      </c>
      <c r="D48" s="54">
        <v>4.5</v>
      </c>
      <c r="E48" s="54"/>
    </row>
    <row r="49" spans="1:5" x14ac:dyDescent="0.2">
      <c r="A49" s="52">
        <v>41456</v>
      </c>
      <c r="B49" s="54">
        <v>7</v>
      </c>
      <c r="C49" s="110">
        <v>7.3</v>
      </c>
      <c r="D49" s="54">
        <v>4.5999999999999996</v>
      </c>
      <c r="E49" s="54"/>
    </row>
    <row r="50" spans="1:5" x14ac:dyDescent="0.2">
      <c r="A50" s="48" t="s">
        <v>128</v>
      </c>
      <c r="B50" s="54">
        <v>7</v>
      </c>
      <c r="C50" s="110">
        <v>7.3</v>
      </c>
      <c r="D50" s="54">
        <v>4.7</v>
      </c>
      <c r="E50" s="54"/>
    </row>
    <row r="51" spans="1:5" x14ac:dyDescent="0.2">
      <c r="A51" s="48" t="s">
        <v>129</v>
      </c>
      <c r="B51" s="54">
        <v>6.9</v>
      </c>
      <c r="C51" s="110">
        <v>7.2</v>
      </c>
      <c r="D51" s="54">
        <v>4.8</v>
      </c>
      <c r="E51" s="54"/>
    </row>
    <row r="52" spans="1:5" x14ac:dyDescent="0.2">
      <c r="A52" s="48" t="s">
        <v>130</v>
      </c>
      <c r="B52" s="54">
        <v>6.8</v>
      </c>
      <c r="C52" s="110">
        <v>7.2</v>
      </c>
      <c r="D52" s="54">
        <v>4.8</v>
      </c>
      <c r="E52" s="54"/>
    </row>
    <row r="53" spans="1:5" x14ac:dyDescent="0.2">
      <c r="A53" s="52">
        <v>41579</v>
      </c>
      <c r="B53" s="54">
        <v>6.7</v>
      </c>
      <c r="C53" s="110">
        <v>6.9</v>
      </c>
      <c r="D53" s="54">
        <v>4.8</v>
      </c>
      <c r="E53" s="54"/>
    </row>
    <row r="54" spans="1:5" x14ac:dyDescent="0.2">
      <c r="A54" s="48" t="s">
        <v>131</v>
      </c>
      <c r="B54" s="54">
        <v>6.6</v>
      </c>
      <c r="C54" s="110">
        <v>6.7</v>
      </c>
      <c r="D54" s="54">
        <v>4.8</v>
      </c>
      <c r="E54" s="54"/>
    </row>
    <row r="55" spans="1:5" x14ac:dyDescent="0.2">
      <c r="A55" s="48">
        <v>41653</v>
      </c>
      <c r="B55" s="54">
        <v>6.5</v>
      </c>
      <c r="C55" s="54">
        <v>6.6</v>
      </c>
      <c r="D55" s="54">
        <v>4.8</v>
      </c>
      <c r="E55" s="54"/>
    </row>
    <row r="56" spans="1:5" x14ac:dyDescent="0.2">
      <c r="A56" s="48" t="s">
        <v>132</v>
      </c>
      <c r="B56" s="54">
        <v>6.4</v>
      </c>
      <c r="C56" s="3">
        <v>6.7</v>
      </c>
      <c r="D56" s="54">
        <v>4.8</v>
      </c>
      <c r="E56" s="54"/>
    </row>
    <row r="57" spans="1:5" x14ac:dyDescent="0.2">
      <c r="A57" s="52">
        <v>42064</v>
      </c>
      <c r="B57" s="54">
        <v>6.3</v>
      </c>
      <c r="C57" s="3">
        <v>6.7</v>
      </c>
      <c r="D57" s="54">
        <v>4.8</v>
      </c>
      <c r="E57" s="54"/>
    </row>
    <row r="58" spans="1:5" x14ac:dyDescent="0.2">
      <c r="A58" s="48" t="s">
        <v>133</v>
      </c>
      <c r="B58" s="54">
        <v>6.2</v>
      </c>
      <c r="C58" s="3">
        <v>6.2</v>
      </c>
      <c r="D58" s="54">
        <v>4.8</v>
      </c>
      <c r="E58" s="54"/>
    </row>
    <row r="59" spans="1:5" x14ac:dyDescent="0.2">
      <c r="A59" s="48">
        <v>41773</v>
      </c>
      <c r="B59" s="54">
        <v>6.2</v>
      </c>
      <c r="C59" s="3">
        <v>6.3</v>
      </c>
      <c r="D59" s="54">
        <v>4.8</v>
      </c>
      <c r="E59" s="54"/>
    </row>
    <row r="60" spans="1:5" x14ac:dyDescent="0.2">
      <c r="A60" s="48" t="s">
        <v>134</v>
      </c>
      <c r="B60" s="54">
        <v>6.1</v>
      </c>
      <c r="C60" s="3">
        <v>6.1</v>
      </c>
      <c r="D60" s="54">
        <v>4.8</v>
      </c>
      <c r="E60" s="54"/>
    </row>
    <row r="61" spans="1:5" x14ac:dyDescent="0.2">
      <c r="A61" s="52">
        <v>41821</v>
      </c>
      <c r="B61" s="54">
        <v>6.1</v>
      </c>
      <c r="C61" s="3">
        <v>6.2</v>
      </c>
      <c r="D61" s="54">
        <v>4.7</v>
      </c>
      <c r="E61" s="54"/>
    </row>
    <row r="62" spans="1:5" x14ac:dyDescent="0.2">
      <c r="A62" s="52">
        <v>41852</v>
      </c>
      <c r="B62" s="54">
        <v>6</v>
      </c>
      <c r="C62" s="3">
        <v>6.2</v>
      </c>
      <c r="D62" s="54">
        <v>4.5999999999999996</v>
      </c>
      <c r="E62" s="54"/>
    </row>
    <row r="63" spans="1:5" x14ac:dyDescent="0.2">
      <c r="A63" s="52">
        <v>41883</v>
      </c>
      <c r="B63" s="54">
        <v>6</v>
      </c>
      <c r="C63" s="3">
        <v>5.9</v>
      </c>
      <c r="D63" s="54">
        <v>4.5</v>
      </c>
      <c r="E63" s="54"/>
    </row>
    <row r="64" spans="1:5" x14ac:dyDescent="0.2">
      <c r="A64" s="48" t="s">
        <v>135</v>
      </c>
      <c r="B64" s="54">
        <v>6</v>
      </c>
      <c r="C64" s="3">
        <v>5.7</v>
      </c>
      <c r="D64" s="54">
        <v>4.4000000000000004</v>
      </c>
      <c r="E64" s="54"/>
    </row>
    <row r="65" spans="1:12" x14ac:dyDescent="0.2">
      <c r="A65" s="52">
        <v>41944</v>
      </c>
      <c r="B65" s="54">
        <v>5.8999999999999995</v>
      </c>
      <c r="C65" s="3">
        <v>5.8</v>
      </c>
      <c r="D65" s="54">
        <v>4.3</v>
      </c>
      <c r="E65" s="54"/>
    </row>
    <row r="66" spans="1:12" x14ac:dyDescent="0.2">
      <c r="A66" s="52">
        <v>41974</v>
      </c>
      <c r="B66" s="54">
        <v>5.8</v>
      </c>
      <c r="C66" s="3">
        <v>5.6</v>
      </c>
      <c r="D66" s="54">
        <v>4.2</v>
      </c>
      <c r="E66" s="54"/>
    </row>
    <row r="67" spans="1:12" x14ac:dyDescent="0.2">
      <c r="A67" s="52">
        <v>42005</v>
      </c>
      <c r="B67" s="54">
        <v>5.8</v>
      </c>
      <c r="C67" s="110">
        <v>5.7</v>
      </c>
      <c r="D67" s="54">
        <v>4.2</v>
      </c>
      <c r="E67" s="54"/>
      <c r="F67" s="68"/>
      <c r="G67" s="68"/>
      <c r="H67" s="68"/>
      <c r="I67" s="68"/>
      <c r="J67" s="68"/>
      <c r="K67" s="68"/>
      <c r="L67" s="68"/>
    </row>
    <row r="68" spans="1:12" x14ac:dyDescent="0.2">
      <c r="A68" s="52">
        <v>42036</v>
      </c>
      <c r="B68" s="54">
        <v>5.6759499046958242</v>
      </c>
      <c r="C68" s="110">
        <v>5.5</v>
      </c>
      <c r="D68" s="54">
        <v>4.2</v>
      </c>
      <c r="E68" s="54"/>
      <c r="F68" s="68"/>
      <c r="G68" s="68"/>
      <c r="H68" s="68"/>
      <c r="I68" s="5"/>
      <c r="J68" s="5"/>
      <c r="K68" s="5"/>
      <c r="L68" s="5"/>
    </row>
    <row r="69" spans="1:12" x14ac:dyDescent="0.2">
      <c r="A69" s="52">
        <v>42064</v>
      </c>
      <c r="B69" s="54">
        <v>5.7</v>
      </c>
      <c r="C69" s="110">
        <v>5.4</v>
      </c>
      <c r="D69" s="54">
        <v>4.2</v>
      </c>
      <c r="E69" s="54"/>
    </row>
    <row r="70" spans="1:12" x14ac:dyDescent="0.2">
      <c r="A70" s="52">
        <v>42095</v>
      </c>
      <c r="B70" s="54">
        <v>5.7</v>
      </c>
      <c r="C70" s="110">
        <v>5.4</v>
      </c>
      <c r="D70" s="54">
        <v>4.2</v>
      </c>
      <c r="E70" s="54"/>
    </row>
    <row r="71" spans="1:12" x14ac:dyDescent="0.2">
      <c r="A71" s="52">
        <v>42125</v>
      </c>
      <c r="B71" s="54">
        <v>5.5843329505463561</v>
      </c>
      <c r="C71" s="110">
        <v>5.5</v>
      </c>
      <c r="D71" s="3">
        <v>4.0999999999999996</v>
      </c>
    </row>
    <row r="72" spans="1:12" x14ac:dyDescent="0.2">
      <c r="A72" s="52">
        <v>42156</v>
      </c>
      <c r="B72" s="54">
        <v>5.579505136601151</v>
      </c>
      <c r="C72" s="110">
        <v>5.3</v>
      </c>
      <c r="D72" s="3">
        <v>4.0999999999999996</v>
      </c>
    </row>
    <row r="73" spans="1:12" x14ac:dyDescent="0.2">
      <c r="A73" s="52">
        <v>42186</v>
      </c>
      <c r="B73" s="54">
        <v>5.580475265420076</v>
      </c>
      <c r="C73" s="110">
        <v>5.2</v>
      </c>
      <c r="D73" s="3">
        <v>4.0999999999999996</v>
      </c>
    </row>
    <row r="74" spans="1:12" x14ac:dyDescent="0.2">
      <c r="A74" s="52">
        <v>42217</v>
      </c>
      <c r="B74" s="54">
        <v>5.5903101703752771</v>
      </c>
      <c r="C74" s="110">
        <v>5.0999999999999996</v>
      </c>
      <c r="D74" s="3">
        <v>4.2</v>
      </c>
    </row>
    <row r="75" spans="1:12" x14ac:dyDescent="0.2">
      <c r="A75" s="52">
        <v>42248</v>
      </c>
      <c r="B75" s="54">
        <v>5.6051504826467458</v>
      </c>
      <c r="C75" s="110">
        <v>5</v>
      </c>
      <c r="D75" s="3">
        <v>4.3</v>
      </c>
    </row>
    <row r="76" spans="1:12" x14ac:dyDescent="0.2">
      <c r="A76" s="52">
        <v>42278</v>
      </c>
      <c r="B76" s="54">
        <v>5.6198955298320401</v>
      </c>
      <c r="C76" s="110">
        <v>5</v>
      </c>
      <c r="D76" s="3">
        <v>4.3</v>
      </c>
    </row>
    <row r="77" spans="1:12" x14ac:dyDescent="0.2">
      <c r="A77" s="52">
        <v>42309</v>
      </c>
      <c r="B77" s="54">
        <v>5.63254269693988</v>
      </c>
      <c r="C77" s="110">
        <v>5</v>
      </c>
      <c r="D77" s="3">
        <v>4.4000000000000004</v>
      </c>
    </row>
    <row r="78" spans="1:12" x14ac:dyDescent="0.2">
      <c r="A78" s="52">
        <v>42339</v>
      </c>
      <c r="B78" s="54">
        <v>5.6</v>
      </c>
      <c r="C78" s="110">
        <v>5</v>
      </c>
      <c r="D78" s="3">
        <v>4.4000000000000004</v>
      </c>
    </row>
    <row r="79" spans="1:12" x14ac:dyDescent="0.2">
      <c r="A79" s="52">
        <v>42370</v>
      </c>
      <c r="B79" s="54">
        <v>5.5</v>
      </c>
      <c r="C79" s="110">
        <v>4.9000000000000004</v>
      </c>
      <c r="D79" s="3">
        <v>4.3</v>
      </c>
    </row>
    <row r="80" spans="1:12" x14ac:dyDescent="0.2">
      <c r="A80" s="52">
        <v>42401</v>
      </c>
      <c r="B80" s="54">
        <v>5.5</v>
      </c>
      <c r="C80" s="110">
        <v>4.9000000000000004</v>
      </c>
      <c r="D80" s="3">
        <v>4.3</v>
      </c>
    </row>
    <row r="81" spans="1:5" x14ac:dyDescent="0.2">
      <c r="A81" s="52">
        <v>42430</v>
      </c>
      <c r="B81" s="54">
        <v>5.5</v>
      </c>
      <c r="C81" s="110">
        <v>5</v>
      </c>
      <c r="D81" s="3">
        <v>4.2</v>
      </c>
    </row>
    <row r="82" spans="1:5" x14ac:dyDescent="0.2">
      <c r="A82" s="52">
        <v>42461</v>
      </c>
      <c r="B82" s="54">
        <v>5.4</v>
      </c>
      <c r="C82" s="110">
        <v>5</v>
      </c>
      <c r="D82" s="3">
        <v>4.0999999999999996</v>
      </c>
    </row>
    <row r="83" spans="1:5" x14ac:dyDescent="0.2">
      <c r="A83" s="52">
        <v>42491</v>
      </c>
      <c r="B83" s="54">
        <v>5.4</v>
      </c>
      <c r="C83" s="110">
        <v>4.7</v>
      </c>
      <c r="D83" s="3">
        <v>4</v>
      </c>
    </row>
    <row r="84" spans="1:5" x14ac:dyDescent="0.2">
      <c r="A84" s="52">
        <v>42522</v>
      </c>
      <c r="B84" s="54">
        <v>5.4</v>
      </c>
      <c r="C84" s="110">
        <v>4.9000000000000004</v>
      </c>
      <c r="D84" s="3">
        <v>3.9</v>
      </c>
    </row>
    <row r="85" spans="1:5" x14ac:dyDescent="0.2">
      <c r="A85" s="52">
        <v>42552</v>
      </c>
      <c r="B85" s="54">
        <v>5.3</v>
      </c>
      <c r="C85" s="110">
        <v>4.9000000000000004</v>
      </c>
      <c r="D85" s="3">
        <v>3.8</v>
      </c>
    </row>
    <row r="86" spans="1:5" x14ac:dyDescent="0.2">
      <c r="A86" s="52">
        <v>42583</v>
      </c>
      <c r="B86" s="54">
        <v>5.2</v>
      </c>
      <c r="C86" s="110">
        <v>4.9000000000000004</v>
      </c>
      <c r="D86" s="3">
        <v>3.8</v>
      </c>
    </row>
    <row r="87" spans="1:5" x14ac:dyDescent="0.2">
      <c r="A87" s="52">
        <v>42614</v>
      </c>
      <c r="B87" s="54">
        <v>5.0999999999999996</v>
      </c>
      <c r="C87" s="110">
        <v>4.9000000000000004</v>
      </c>
      <c r="D87" s="3">
        <v>3.7</v>
      </c>
    </row>
    <row r="88" spans="1:5" x14ac:dyDescent="0.2">
      <c r="A88" s="52">
        <v>42644</v>
      </c>
      <c r="B88" s="54">
        <v>5.0999999999999996</v>
      </c>
      <c r="C88" s="110">
        <v>4.8</v>
      </c>
      <c r="D88" s="3">
        <v>3.7</v>
      </c>
    </row>
    <row r="89" spans="1:5" x14ac:dyDescent="0.2">
      <c r="A89" s="52">
        <v>42675</v>
      </c>
      <c r="B89" s="54">
        <v>5</v>
      </c>
      <c r="C89" s="110">
        <v>4.5999999999999996</v>
      </c>
      <c r="D89" s="3">
        <v>3.6</v>
      </c>
    </row>
    <row r="90" spans="1:5" x14ac:dyDescent="0.2">
      <c r="A90" s="52">
        <v>42705</v>
      </c>
      <c r="B90" s="54">
        <v>4.9000000000000004</v>
      </c>
      <c r="C90" s="110">
        <v>4.7</v>
      </c>
      <c r="D90" s="3">
        <v>3.6</v>
      </c>
    </row>
    <row r="91" spans="1:5" x14ac:dyDescent="0.2">
      <c r="A91" s="52">
        <v>42736</v>
      </c>
      <c r="B91" s="54">
        <v>4.9000000000000004</v>
      </c>
      <c r="C91" s="179">
        <v>4.7</v>
      </c>
      <c r="D91" s="3">
        <v>3.5</v>
      </c>
    </row>
    <row r="92" spans="1:5" x14ac:dyDescent="0.2">
      <c r="A92" s="52">
        <v>42767</v>
      </c>
      <c r="B92" s="54">
        <v>4.8</v>
      </c>
      <c r="C92" s="54">
        <v>4.5999999999999996</v>
      </c>
      <c r="D92" s="3">
        <v>3.5</v>
      </c>
    </row>
    <row r="93" spans="1:5" x14ac:dyDescent="0.2">
      <c r="A93" s="52">
        <v>42795</v>
      </c>
      <c r="B93" s="54">
        <v>4.8</v>
      </c>
      <c r="C93" s="54">
        <v>4.4000000000000004</v>
      </c>
      <c r="D93" s="3">
        <v>3.5</v>
      </c>
    </row>
    <row r="94" spans="1:5" x14ac:dyDescent="0.2">
      <c r="A94" s="52">
        <v>42826</v>
      </c>
      <c r="B94" s="54">
        <v>4.7</v>
      </c>
      <c r="C94" s="54">
        <v>4.4000000000000004</v>
      </c>
      <c r="D94" s="3">
        <v>3.5</v>
      </c>
    </row>
    <row r="95" spans="1:5" x14ac:dyDescent="0.2">
      <c r="A95" s="52">
        <v>42856</v>
      </c>
      <c r="B95" s="54">
        <v>4.7</v>
      </c>
      <c r="C95" s="54">
        <v>4.4000000000000004</v>
      </c>
      <c r="D95" s="3">
        <v>3.6000000000000005</v>
      </c>
    </row>
    <row r="96" spans="1:5" x14ac:dyDescent="0.2">
      <c r="A96" s="52">
        <v>42887</v>
      </c>
      <c r="B96" s="54">
        <v>4.7</v>
      </c>
      <c r="C96" s="54">
        <v>4.3</v>
      </c>
      <c r="D96" s="54">
        <v>3.6000000000000005</v>
      </c>
      <c r="E96" s="54"/>
    </row>
    <row r="97" spans="1:5" x14ac:dyDescent="0.2">
      <c r="A97" s="52">
        <v>42917</v>
      </c>
      <c r="B97" s="54">
        <v>4.7</v>
      </c>
      <c r="C97" s="54">
        <v>4.3</v>
      </c>
      <c r="D97" s="3">
        <v>3.7</v>
      </c>
    </row>
    <row r="98" spans="1:5" x14ac:dyDescent="0.2">
      <c r="A98" s="52">
        <v>42948</v>
      </c>
      <c r="B98" s="54">
        <v>4.7</v>
      </c>
      <c r="C98" s="54">
        <v>4.4000000000000004</v>
      </c>
      <c r="D98" s="3">
        <v>3.7</v>
      </c>
    </row>
    <row r="99" spans="1:5" x14ac:dyDescent="0.2">
      <c r="A99" s="52">
        <v>42979</v>
      </c>
      <c r="B99" s="54">
        <v>4.7</v>
      </c>
      <c r="C99" s="54">
        <v>4.3</v>
      </c>
      <c r="D99" s="3">
        <v>3.7</v>
      </c>
    </row>
    <row r="100" spans="1:5" x14ac:dyDescent="0.2">
      <c r="A100" s="52">
        <v>43009</v>
      </c>
      <c r="B100" s="54">
        <v>4.5999999999999996</v>
      </c>
      <c r="C100" s="54">
        <v>4.2</v>
      </c>
      <c r="D100" s="3">
        <v>3.7</v>
      </c>
    </row>
    <row r="101" spans="1:5" x14ac:dyDescent="0.2">
      <c r="A101" s="52">
        <v>43040</v>
      </c>
      <c r="B101" s="54">
        <v>4.5999999999999996</v>
      </c>
      <c r="C101" s="54">
        <v>4.2</v>
      </c>
      <c r="D101" s="3">
        <v>3.7</v>
      </c>
    </row>
    <row r="102" spans="1:5" x14ac:dyDescent="0.2">
      <c r="A102" s="52">
        <v>43070</v>
      </c>
      <c r="B102" s="54">
        <v>4.5999999999999996</v>
      </c>
      <c r="C102" s="54">
        <v>4.0999999999999996</v>
      </c>
      <c r="D102" s="3">
        <v>3.6</v>
      </c>
    </row>
    <row r="103" spans="1:5" x14ac:dyDescent="0.2">
      <c r="A103" s="52">
        <v>43101</v>
      </c>
      <c r="B103" s="54">
        <v>4.5999999999999996</v>
      </c>
      <c r="C103" s="176">
        <v>4</v>
      </c>
      <c r="D103" s="54">
        <v>3.6</v>
      </c>
      <c r="E103" s="54"/>
    </row>
    <row r="104" spans="1:5" x14ac:dyDescent="0.2">
      <c r="A104" s="52">
        <v>43132</v>
      </c>
      <c r="B104" s="54">
        <v>4.5</v>
      </c>
      <c r="C104" s="176">
        <v>4.0999999999999996</v>
      </c>
      <c r="D104" s="54">
        <v>3.5</v>
      </c>
      <c r="E104" s="54"/>
    </row>
    <row r="105" spans="1:5" x14ac:dyDescent="0.2">
      <c r="A105" s="52">
        <v>43160</v>
      </c>
      <c r="B105" s="54">
        <v>4.5</v>
      </c>
      <c r="C105" s="176">
        <v>4</v>
      </c>
      <c r="D105" s="54">
        <v>3.4000000000000004</v>
      </c>
      <c r="E105" s="54"/>
    </row>
    <row r="106" spans="1:5" x14ac:dyDescent="0.2">
      <c r="A106" s="52">
        <v>43191</v>
      </c>
      <c r="B106" s="190">
        <v>4.4000000000000004</v>
      </c>
      <c r="C106" s="176">
        <v>4</v>
      </c>
      <c r="D106" s="54">
        <v>3.4</v>
      </c>
      <c r="E106" s="54"/>
    </row>
    <row r="107" spans="1:5" x14ac:dyDescent="0.2">
      <c r="A107" s="52">
        <v>43221</v>
      </c>
      <c r="B107" s="190">
        <v>4.4000000000000004</v>
      </c>
      <c r="C107" s="176">
        <v>3.8</v>
      </c>
      <c r="D107" s="54">
        <v>3.3000000000000003</v>
      </c>
      <c r="E107" s="54"/>
    </row>
    <row r="108" spans="1:5" x14ac:dyDescent="0.2">
      <c r="A108" s="52">
        <v>43252</v>
      </c>
      <c r="B108" s="190">
        <v>4.3</v>
      </c>
      <c r="C108" s="176">
        <v>4</v>
      </c>
      <c r="D108" s="54">
        <v>3.3000000000000003</v>
      </c>
      <c r="E108" s="54"/>
    </row>
    <row r="109" spans="1:5" x14ac:dyDescent="0.2">
      <c r="A109" s="52">
        <v>43282</v>
      </c>
      <c r="B109" s="190">
        <v>4.3</v>
      </c>
      <c r="C109" s="176">
        <v>3.8</v>
      </c>
      <c r="D109" s="54">
        <v>3.3000000000000003</v>
      </c>
      <c r="E109" s="54"/>
    </row>
    <row r="110" spans="1:5" x14ac:dyDescent="0.2">
      <c r="A110" s="52">
        <v>43313</v>
      </c>
      <c r="B110" s="190">
        <v>4.3</v>
      </c>
      <c r="C110" s="176">
        <v>3.8</v>
      </c>
      <c r="D110" s="54">
        <v>3.3000000000000003</v>
      </c>
      <c r="E110" s="54"/>
    </row>
    <row r="111" spans="1:5" x14ac:dyDescent="0.2">
      <c r="A111" s="52">
        <v>43344</v>
      </c>
      <c r="B111" s="190">
        <v>4.4000000000000004</v>
      </c>
      <c r="C111" s="176">
        <v>3.7</v>
      </c>
      <c r="D111" s="54">
        <v>3.3000000000000003</v>
      </c>
      <c r="E111" s="54"/>
    </row>
    <row r="112" spans="1:5" x14ac:dyDescent="0.2">
      <c r="A112" s="52">
        <v>43374</v>
      </c>
      <c r="B112" s="190">
        <v>4.5</v>
      </c>
      <c r="C112" s="176">
        <v>3.8</v>
      </c>
      <c r="D112" s="191">
        <v>3.3000000000000003</v>
      </c>
      <c r="E112" s="191"/>
    </row>
    <row r="113" spans="1:17" x14ac:dyDescent="0.2">
      <c r="A113" s="52">
        <v>43405</v>
      </c>
      <c r="B113" s="190">
        <v>4.5999999999999996</v>
      </c>
      <c r="C113" s="176">
        <v>3.8</v>
      </c>
      <c r="D113" s="191">
        <v>3.3000000000000003</v>
      </c>
      <c r="E113" s="191"/>
    </row>
    <row r="114" spans="1:17" x14ac:dyDescent="0.2">
      <c r="A114" s="52">
        <v>43435</v>
      </c>
      <c r="B114" s="190">
        <v>4.5999999999999996</v>
      </c>
      <c r="C114" s="176">
        <v>3.9</v>
      </c>
      <c r="D114" s="191">
        <v>3.3</v>
      </c>
      <c r="E114" s="191"/>
    </row>
    <row r="115" spans="1:17" x14ac:dyDescent="0.2">
      <c r="A115" s="52">
        <v>43466</v>
      </c>
      <c r="B115" s="190">
        <v>4.7</v>
      </c>
      <c r="C115" s="176">
        <v>4</v>
      </c>
      <c r="D115" s="192">
        <v>3.3</v>
      </c>
      <c r="E115" s="192"/>
    </row>
    <row r="116" spans="1:17" x14ac:dyDescent="0.2">
      <c r="A116" s="52">
        <v>43497</v>
      </c>
      <c r="B116" s="190">
        <v>4.5999999999999996</v>
      </c>
      <c r="C116" s="176">
        <v>3.8</v>
      </c>
      <c r="D116" s="193">
        <v>3.2</v>
      </c>
      <c r="E116" s="193"/>
    </row>
    <row r="117" spans="1:17" x14ac:dyDescent="0.2">
      <c r="A117" s="52">
        <v>43525</v>
      </c>
      <c r="B117" s="190">
        <v>4.5999999999999996</v>
      </c>
      <c r="C117" s="176">
        <v>3.8</v>
      </c>
      <c r="D117" s="183">
        <v>3.1</v>
      </c>
      <c r="E117" s="183"/>
    </row>
    <row r="118" spans="1:17" x14ac:dyDescent="0.2">
      <c r="A118" s="52">
        <v>43556</v>
      </c>
      <c r="B118" s="190">
        <v>4.5</v>
      </c>
      <c r="C118" s="176">
        <v>3.6</v>
      </c>
      <c r="D118" s="183">
        <v>2.9</v>
      </c>
      <c r="E118" s="183"/>
    </row>
    <row r="119" spans="1:17" x14ac:dyDescent="0.2">
      <c r="A119" s="52">
        <v>43586</v>
      </c>
      <c r="B119" s="190">
        <v>4.3</v>
      </c>
      <c r="C119" s="176">
        <v>3.6</v>
      </c>
      <c r="D119" s="191">
        <v>2.8</v>
      </c>
      <c r="E119" s="191"/>
    </row>
    <row r="120" spans="1:17" x14ac:dyDescent="0.2">
      <c r="A120" s="52">
        <v>43617</v>
      </c>
      <c r="B120" s="190">
        <v>4.3</v>
      </c>
      <c r="C120" s="176">
        <v>3.6</v>
      </c>
      <c r="D120" s="191">
        <v>2.7</v>
      </c>
      <c r="E120" s="191"/>
    </row>
    <row r="121" spans="1:17" x14ac:dyDescent="0.2">
      <c r="A121" s="52">
        <v>43647</v>
      </c>
      <c r="B121" s="190">
        <v>4.2</v>
      </c>
      <c r="C121" s="176">
        <v>3.7</v>
      </c>
      <c r="D121" s="191">
        <v>2.7</v>
      </c>
      <c r="E121" s="191"/>
    </row>
    <row r="122" spans="1:17" x14ac:dyDescent="0.2">
      <c r="A122" s="52">
        <v>43678</v>
      </c>
      <c r="B122" s="190">
        <v>4.2</v>
      </c>
      <c r="C122" s="176">
        <v>3.7</v>
      </c>
      <c r="D122" s="191">
        <v>2.6</v>
      </c>
      <c r="E122" s="191"/>
    </row>
    <row r="123" spans="1:17" x14ac:dyDescent="0.2">
      <c r="A123" s="52">
        <v>43709</v>
      </c>
      <c r="B123" s="190">
        <v>4.2</v>
      </c>
      <c r="C123" s="176">
        <v>3.5</v>
      </c>
      <c r="D123" s="191">
        <v>2.6</v>
      </c>
      <c r="E123" s="191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1:17" x14ac:dyDescent="0.2">
      <c r="A124" s="52">
        <v>43739</v>
      </c>
      <c r="B124" s="190">
        <v>4.0999999999999996</v>
      </c>
      <c r="C124" s="176">
        <v>3.6</v>
      </c>
      <c r="D124" s="191">
        <v>2.6</v>
      </c>
      <c r="E124" s="191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1:17" x14ac:dyDescent="0.2">
      <c r="A125" s="52">
        <v>43770</v>
      </c>
      <c r="B125" s="190">
        <v>4</v>
      </c>
      <c r="C125" s="176">
        <v>3.6</v>
      </c>
      <c r="D125" s="191">
        <v>2.5</v>
      </c>
      <c r="E125" s="191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1:17" x14ac:dyDescent="0.2">
      <c r="A126" s="52">
        <v>43800</v>
      </c>
      <c r="B126" s="190">
        <v>3.9</v>
      </c>
      <c r="C126" s="176">
        <v>3.6</v>
      </c>
      <c r="D126" s="191">
        <v>2.5</v>
      </c>
      <c r="E126" s="191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1:17" x14ac:dyDescent="0.2">
      <c r="A127" s="52">
        <v>43831</v>
      </c>
      <c r="B127" s="190">
        <v>3.9</v>
      </c>
      <c r="C127" s="176">
        <v>3.5</v>
      </c>
      <c r="D127" s="183">
        <v>2.5</v>
      </c>
      <c r="E127" s="183"/>
    </row>
    <row r="128" spans="1:17" x14ac:dyDescent="0.2">
      <c r="A128" s="52">
        <v>43862</v>
      </c>
      <c r="B128" s="190">
        <v>3.9</v>
      </c>
      <c r="C128" s="176">
        <v>3.5</v>
      </c>
      <c r="D128" s="183">
        <v>2.6</v>
      </c>
      <c r="E128" s="183"/>
    </row>
    <row r="129" spans="1:17" x14ac:dyDescent="0.2">
      <c r="A129" s="52">
        <v>43891</v>
      </c>
      <c r="B129" s="190">
        <v>5.3</v>
      </c>
      <c r="C129" s="176">
        <v>4.4000000000000004</v>
      </c>
      <c r="D129" s="183">
        <v>5.5</v>
      </c>
      <c r="E129" s="183"/>
    </row>
    <row r="130" spans="1:17" x14ac:dyDescent="0.2">
      <c r="A130" s="52">
        <v>43922</v>
      </c>
      <c r="B130" s="190">
        <v>16.8</v>
      </c>
      <c r="C130" s="176">
        <v>14.7</v>
      </c>
      <c r="D130" s="183">
        <v>17</v>
      </c>
      <c r="E130" s="183"/>
    </row>
    <row r="131" spans="1:17" x14ac:dyDescent="0.2">
      <c r="A131" s="52">
        <v>43952</v>
      </c>
      <c r="B131" s="190">
        <v>13.2</v>
      </c>
      <c r="C131" s="176">
        <v>13.2</v>
      </c>
      <c r="D131" s="183">
        <v>13.4</v>
      </c>
      <c r="E131" s="183"/>
    </row>
    <row r="132" spans="1:17" x14ac:dyDescent="0.2">
      <c r="A132" s="52">
        <v>43983</v>
      </c>
      <c r="B132" s="190">
        <v>11.4</v>
      </c>
      <c r="C132" s="176">
        <v>11</v>
      </c>
      <c r="D132" s="183">
        <v>11.5</v>
      </c>
      <c r="E132" s="183"/>
    </row>
    <row r="133" spans="1:17" x14ac:dyDescent="0.2">
      <c r="A133" s="52">
        <v>44013</v>
      </c>
      <c r="B133" s="190">
        <v>10.199999999999999</v>
      </c>
      <c r="C133" s="176">
        <v>10.199999999999999</v>
      </c>
      <c r="D133" s="183">
        <v>10.1</v>
      </c>
      <c r="E133" s="183"/>
    </row>
    <row r="134" spans="1:17" x14ac:dyDescent="0.2">
      <c r="A134" s="52">
        <v>44044</v>
      </c>
      <c r="B134" s="190">
        <v>8.6999999999999993</v>
      </c>
      <c r="C134" s="176">
        <v>8.4</v>
      </c>
      <c r="D134" s="183">
        <v>8.4</v>
      </c>
      <c r="E134" s="183"/>
    </row>
    <row r="135" spans="1:17" x14ac:dyDescent="0.2">
      <c r="A135" s="52">
        <v>44075</v>
      </c>
      <c r="B135" s="190">
        <v>7.9</v>
      </c>
      <c r="C135" s="176">
        <v>7.9</v>
      </c>
      <c r="D135" s="191">
        <v>7.5</v>
      </c>
      <c r="E135" s="191"/>
    </row>
    <row r="136" spans="1:17" x14ac:dyDescent="0.2">
      <c r="A136" s="52">
        <v>44105</v>
      </c>
      <c r="B136" s="190">
        <v>7.1</v>
      </c>
      <c r="C136" s="176">
        <v>6.9</v>
      </c>
      <c r="D136" s="183">
        <v>6.7</v>
      </c>
      <c r="E136" s="183"/>
    </row>
    <row r="137" spans="1:17" x14ac:dyDescent="0.2">
      <c r="A137" s="52">
        <v>44136</v>
      </c>
      <c r="B137" s="190">
        <v>6.7</v>
      </c>
      <c r="C137" s="176">
        <v>6.7</v>
      </c>
      <c r="D137" s="183">
        <v>6.2</v>
      </c>
      <c r="E137" s="183"/>
    </row>
    <row r="138" spans="1:17" x14ac:dyDescent="0.2">
      <c r="A138" s="52">
        <v>44166</v>
      </c>
      <c r="B138" s="190">
        <v>6.5</v>
      </c>
      <c r="C138" s="176">
        <v>6.7</v>
      </c>
      <c r="D138" s="183">
        <v>5.9</v>
      </c>
      <c r="E138" s="183"/>
    </row>
    <row r="139" spans="1:17" x14ac:dyDescent="0.2">
      <c r="A139" s="52">
        <v>44197</v>
      </c>
      <c r="B139" s="54">
        <v>6.3</v>
      </c>
      <c r="C139" s="176">
        <v>6.4</v>
      </c>
      <c r="D139" s="183">
        <v>5.7</v>
      </c>
      <c r="E139" s="183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1:17" x14ac:dyDescent="0.2">
      <c r="A140" s="52">
        <v>44228</v>
      </c>
      <c r="B140" s="54">
        <v>6.1</v>
      </c>
      <c r="C140" s="176">
        <v>6.2</v>
      </c>
      <c r="D140" s="183">
        <v>5.4</v>
      </c>
      <c r="E140" s="183"/>
    </row>
    <row r="141" spans="1:17" x14ac:dyDescent="0.2">
      <c r="A141" s="52">
        <v>44256</v>
      </c>
      <c r="B141" s="3">
        <v>5.8</v>
      </c>
      <c r="C141" s="176">
        <v>6</v>
      </c>
      <c r="D141" s="183">
        <v>5.2</v>
      </c>
      <c r="E141" s="183"/>
    </row>
    <row r="142" spans="1:17" x14ac:dyDescent="0.2">
      <c r="A142" s="52">
        <v>44287</v>
      </c>
      <c r="B142" s="3">
        <v>5.7</v>
      </c>
      <c r="C142" s="176">
        <v>6</v>
      </c>
      <c r="D142" s="183">
        <v>5</v>
      </c>
      <c r="E142" s="183"/>
    </row>
    <row r="143" spans="1:17" x14ac:dyDescent="0.2">
      <c r="A143" s="52">
        <v>44317</v>
      </c>
      <c r="B143" s="3">
        <v>5.5</v>
      </c>
      <c r="C143" s="176">
        <v>5.8</v>
      </c>
      <c r="D143" s="183">
        <v>4.8</v>
      </c>
      <c r="E143" s="183"/>
    </row>
    <row r="144" spans="1:17" x14ac:dyDescent="0.2">
      <c r="A144" s="52">
        <v>44348</v>
      </c>
      <c r="B144" s="3">
        <v>5.4</v>
      </c>
      <c r="C144" s="176">
        <v>5.9</v>
      </c>
      <c r="D144" s="183">
        <v>4.5999999999999996</v>
      </c>
      <c r="E144" s="183"/>
    </row>
    <row r="145" spans="1:17" x14ac:dyDescent="0.2">
      <c r="A145" s="52">
        <v>44378</v>
      </c>
      <c r="B145" s="3">
        <v>5.2</v>
      </c>
      <c r="C145" s="176">
        <v>5.4</v>
      </c>
      <c r="D145" s="183">
        <v>4.3</v>
      </c>
      <c r="E145" s="183"/>
    </row>
    <row r="146" spans="1:17" x14ac:dyDescent="0.2">
      <c r="A146" s="52">
        <v>44409</v>
      </c>
      <c r="B146" s="54">
        <v>5</v>
      </c>
      <c r="C146" s="176">
        <v>5.2</v>
      </c>
      <c r="D146" s="183">
        <v>4.0999999999999996</v>
      </c>
      <c r="E146" s="183"/>
    </row>
    <row r="147" spans="1:17" x14ac:dyDescent="0.2">
      <c r="A147" s="52">
        <v>44440</v>
      </c>
      <c r="B147" s="54">
        <v>4.8</v>
      </c>
      <c r="C147" s="176">
        <v>4.7</v>
      </c>
      <c r="D147" s="183">
        <v>3.9</v>
      </c>
      <c r="E147" s="183"/>
    </row>
    <row r="148" spans="1:17" x14ac:dyDescent="0.2">
      <c r="A148" s="52">
        <v>44470</v>
      </c>
      <c r="B148" s="54">
        <v>4.5999999999999996</v>
      </c>
      <c r="C148" s="176">
        <v>4.5999999999999996</v>
      </c>
      <c r="D148" s="183">
        <v>3.7</v>
      </c>
      <c r="E148" s="183"/>
    </row>
    <row r="149" spans="1:17" x14ac:dyDescent="0.2">
      <c r="A149" s="52">
        <v>44501</v>
      </c>
      <c r="B149" s="54">
        <v>4.5</v>
      </c>
      <c r="C149" s="176">
        <v>4.2</v>
      </c>
      <c r="D149" s="183">
        <v>3.6</v>
      </c>
      <c r="E149" s="183"/>
    </row>
    <row r="150" spans="1:17" x14ac:dyDescent="0.2">
      <c r="A150" s="52">
        <v>44531</v>
      </c>
      <c r="B150" s="54">
        <v>4.5</v>
      </c>
      <c r="C150" s="176">
        <v>3.9</v>
      </c>
      <c r="D150" s="183">
        <v>3.6</v>
      </c>
      <c r="E150" s="183"/>
    </row>
    <row r="151" spans="1:17" x14ac:dyDescent="0.2">
      <c r="A151" s="52">
        <v>44562</v>
      </c>
      <c r="B151" s="54">
        <v>4.4000000000000004</v>
      </c>
      <c r="C151" s="54">
        <v>4</v>
      </c>
      <c r="D151" s="183">
        <v>3.5</v>
      </c>
      <c r="E151" s="183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</row>
    <row r="152" spans="1:17" x14ac:dyDescent="0.2">
      <c r="A152" s="52">
        <v>44593</v>
      </c>
      <c r="B152" s="54">
        <v>4.3</v>
      </c>
      <c r="C152" s="54">
        <v>3.8</v>
      </c>
      <c r="D152" s="183">
        <v>3.4</v>
      </c>
      <c r="E152" s="183"/>
    </row>
    <row r="153" spans="1:17" x14ac:dyDescent="0.2">
      <c r="A153" s="52">
        <v>44621</v>
      </c>
      <c r="B153" s="54">
        <v>4.0999999999999996</v>
      </c>
      <c r="C153" s="54">
        <v>3.6</v>
      </c>
      <c r="D153" s="183">
        <v>3.1</v>
      </c>
      <c r="E153" s="183"/>
    </row>
    <row r="154" spans="1:17" x14ac:dyDescent="0.2">
      <c r="A154" s="52">
        <v>44652</v>
      </c>
      <c r="B154" s="54">
        <v>4.0999999999999996</v>
      </c>
      <c r="C154" s="54">
        <v>3.6</v>
      </c>
      <c r="D154" s="183">
        <v>2.9</v>
      </c>
      <c r="E154" s="183"/>
    </row>
    <row r="155" spans="1:17" x14ac:dyDescent="0.2">
      <c r="A155" s="52">
        <v>44682</v>
      </c>
      <c r="B155" s="54">
        <v>3.9</v>
      </c>
      <c r="C155" s="54">
        <v>3.6</v>
      </c>
      <c r="D155" s="183">
        <v>2.7</v>
      </c>
      <c r="E155" s="183"/>
    </row>
    <row r="156" spans="1:17" x14ac:dyDescent="0.2">
      <c r="A156" s="52">
        <v>44713</v>
      </c>
      <c r="B156" s="54">
        <v>3.8</v>
      </c>
      <c r="C156" s="54">
        <v>3.6</v>
      </c>
      <c r="D156" s="183">
        <v>2.6</v>
      </c>
      <c r="E156" s="183"/>
    </row>
    <row r="157" spans="1:17" x14ac:dyDescent="0.2">
      <c r="A157" s="52">
        <v>44743</v>
      </c>
      <c r="B157" s="54">
        <v>3.7</v>
      </c>
      <c r="C157" s="54">
        <v>3.5</v>
      </c>
      <c r="D157" s="183">
        <v>2.5</v>
      </c>
      <c r="E157" s="183"/>
    </row>
    <row r="158" spans="1:17" x14ac:dyDescent="0.2">
      <c r="A158" s="52">
        <v>44774</v>
      </c>
      <c r="B158" s="54">
        <v>3.7</v>
      </c>
      <c r="C158" s="54">
        <v>3.7</v>
      </c>
      <c r="D158" s="183">
        <v>2.6</v>
      </c>
      <c r="E158" s="183"/>
    </row>
    <row r="159" spans="1:17" x14ac:dyDescent="0.2">
      <c r="A159" s="52">
        <v>44805</v>
      </c>
      <c r="B159" s="54">
        <v>3.7</v>
      </c>
      <c r="C159" s="54">
        <v>3.5</v>
      </c>
      <c r="D159" s="183">
        <v>2.7</v>
      </c>
      <c r="E159" s="183"/>
    </row>
    <row r="160" spans="1:17" x14ac:dyDescent="0.2">
      <c r="A160" s="52">
        <v>44835</v>
      </c>
      <c r="B160" s="54">
        <v>3.8</v>
      </c>
      <c r="C160" s="54">
        <v>3.7</v>
      </c>
      <c r="D160" s="183">
        <v>2.8</v>
      </c>
      <c r="E160" s="183"/>
    </row>
    <row r="161" spans="1:17" x14ac:dyDescent="0.2">
      <c r="A161" s="52">
        <v>44866</v>
      </c>
      <c r="B161" s="54">
        <v>4</v>
      </c>
      <c r="C161" s="54">
        <v>3.6</v>
      </c>
      <c r="D161" s="3">
        <v>2.9</v>
      </c>
    </row>
    <row r="162" spans="1:17" x14ac:dyDescent="0.2">
      <c r="A162" s="52">
        <v>44896</v>
      </c>
      <c r="B162" s="54">
        <v>4.2</v>
      </c>
      <c r="C162" s="54">
        <v>3.5</v>
      </c>
      <c r="D162" s="54">
        <v>3</v>
      </c>
      <c r="E162" s="54"/>
    </row>
    <row r="163" spans="1:17" x14ac:dyDescent="0.2">
      <c r="A163" s="52">
        <v>44927</v>
      </c>
      <c r="B163" s="54">
        <v>4.5999999999999996</v>
      </c>
      <c r="C163" s="54">
        <v>3.4</v>
      </c>
      <c r="D163" s="183">
        <v>3.2</v>
      </c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</row>
    <row r="164" spans="1:17" x14ac:dyDescent="0.2">
      <c r="A164" s="52">
        <v>44958</v>
      </c>
      <c r="B164" s="54">
        <v>4.5999999999999996</v>
      </c>
      <c r="C164" s="54">
        <v>3.6</v>
      </c>
      <c r="D164" s="3">
        <v>3.1</v>
      </c>
    </row>
    <row r="168" spans="1:17" x14ac:dyDescent="0.2">
      <c r="H168" s="54"/>
      <c r="I168" s="54"/>
      <c r="J168" s="54"/>
      <c r="K168" s="54"/>
      <c r="L168" s="54"/>
      <c r="M168" s="54"/>
      <c r="N168" s="54"/>
      <c r="O168" s="54"/>
      <c r="P168" s="54"/>
    </row>
    <row r="170" spans="1:17" x14ac:dyDescent="0.2">
      <c r="H170" s="54"/>
      <c r="I170" s="54"/>
      <c r="J170" s="54"/>
      <c r="K170" s="54"/>
      <c r="L170" s="54"/>
      <c r="M170" s="54"/>
      <c r="N170" s="54"/>
      <c r="O170" s="54"/>
      <c r="P170" s="54"/>
    </row>
    <row r="173" spans="1:17" x14ac:dyDescent="0.2">
      <c r="E173" s="154"/>
    </row>
    <row r="174" spans="1:17" x14ac:dyDescent="0.2">
      <c r="E174" s="154"/>
    </row>
    <row r="175" spans="1:17" x14ac:dyDescent="0.2">
      <c r="E175" s="115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1:17" x14ac:dyDescent="0.2">
      <c r="E176" s="115"/>
    </row>
    <row r="177" spans="5:18" x14ac:dyDescent="0.2">
      <c r="E177" s="154"/>
    </row>
    <row r="183" spans="5:18" x14ac:dyDescent="0.2">
      <c r="E183" s="54"/>
    </row>
    <row r="187" spans="5:18" x14ac:dyDescent="0.2"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09"/>
    </row>
    <row r="188" spans="5:18" x14ac:dyDescent="0.2">
      <c r="F188" s="184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109"/>
    </row>
    <row r="189" spans="5:18" x14ac:dyDescent="0.2">
      <c r="F189" s="184"/>
    </row>
    <row r="190" spans="5:18" x14ac:dyDescent="0.2">
      <c r="F190" s="184"/>
      <c r="J190" s="54"/>
    </row>
    <row r="191" spans="5:18" x14ac:dyDescent="0.2">
      <c r="F191" s="184"/>
    </row>
    <row r="192" spans="5:18" x14ac:dyDescent="0.2">
      <c r="F192" s="184"/>
    </row>
    <row r="193" spans="5:6" x14ac:dyDescent="0.2">
      <c r="F193" s="184"/>
    </row>
    <row r="194" spans="5:6" x14ac:dyDescent="0.2">
      <c r="F194" s="184"/>
    </row>
    <row r="195" spans="5:6" x14ac:dyDescent="0.2">
      <c r="F195" s="184"/>
    </row>
    <row r="196" spans="5:6" x14ac:dyDescent="0.2">
      <c r="F196" s="184"/>
    </row>
    <row r="197" spans="5:6" x14ac:dyDescent="0.2">
      <c r="F197" s="184"/>
    </row>
    <row r="198" spans="5:6" x14ac:dyDescent="0.2">
      <c r="F198" s="184"/>
    </row>
    <row r="199" spans="5:6" x14ac:dyDescent="0.2">
      <c r="F199" s="54"/>
    </row>
    <row r="200" spans="5:6" x14ac:dyDescent="0.2">
      <c r="F200" s="54"/>
    </row>
    <row r="201" spans="5:6" x14ac:dyDescent="0.2">
      <c r="F201" s="54"/>
    </row>
    <row r="204" spans="5:6" x14ac:dyDescent="0.2">
      <c r="E204" s="54"/>
    </row>
    <row r="214" spans="5:16" x14ac:dyDescent="0.2">
      <c r="E214" s="54"/>
      <c r="G214" s="161"/>
      <c r="H214" s="17"/>
      <c r="I214" s="74"/>
      <c r="J214" s="74"/>
      <c r="K214" s="74"/>
      <c r="L214" s="74"/>
      <c r="M214" s="74"/>
      <c r="N214" s="74"/>
      <c r="O214" s="74"/>
      <c r="P214" s="74"/>
    </row>
    <row r="215" spans="5:16" x14ac:dyDescent="0.2">
      <c r="E215" s="54"/>
      <c r="G215" s="161"/>
      <c r="H215" s="17"/>
    </row>
    <row r="216" spans="5:16" x14ac:dyDescent="0.2">
      <c r="E216" s="54"/>
      <c r="G216" s="161"/>
      <c r="H216" s="17"/>
    </row>
    <row r="218" spans="5:16" x14ac:dyDescent="0.2">
      <c r="E218" s="54"/>
    </row>
    <row r="219" spans="5:16" x14ac:dyDescent="0.2">
      <c r="G219" s="54"/>
      <c r="H219" s="54"/>
      <c r="I219" s="54"/>
      <c r="J219" s="54"/>
      <c r="K219" s="54"/>
      <c r="L219" s="54"/>
      <c r="M219" s="54"/>
    </row>
  </sheetData>
  <hyperlinks>
    <hyperlink ref="K1" location="Index!A1" display="Back to Index" xr:uid="{00000000-0004-0000-0200-000000000000}"/>
  </hyperlinks>
  <pageMargins left="0.5" right="0.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222"/>
  <sheetViews>
    <sheetView zoomScaleNormal="100" workbookViewId="0">
      <selection activeCell="Q15" sqref="Q15"/>
    </sheetView>
  </sheetViews>
  <sheetFormatPr defaultColWidth="9.140625" defaultRowHeight="12.75" x14ac:dyDescent="0.2"/>
  <cols>
    <col min="1" max="1" width="7.7109375" style="23" customWidth="1"/>
    <col min="2" max="2" width="10.7109375" style="49" customWidth="1"/>
    <col min="3" max="3" width="10.7109375" style="44" customWidth="1"/>
    <col min="4" max="4" width="10.7109375" style="49" customWidth="1"/>
    <col min="5" max="5" width="8.42578125" style="44" customWidth="1"/>
    <col min="6" max="6" width="8.42578125" style="49" customWidth="1"/>
    <col min="7" max="7" width="10.7109375" style="3" customWidth="1"/>
    <col min="8" max="10" width="9.140625" style="3"/>
    <col min="11" max="11" width="12.5703125" style="3" bestFit="1" customWidth="1"/>
    <col min="12" max="12" width="11.85546875" style="3" bestFit="1" customWidth="1"/>
    <col min="13" max="16384" width="9.140625" style="3"/>
  </cols>
  <sheetData>
    <row r="1" spans="1:16" x14ac:dyDescent="0.2">
      <c r="A1" s="34" t="s">
        <v>83</v>
      </c>
      <c r="B1" s="116"/>
      <c r="C1" s="35"/>
      <c r="D1" s="116"/>
      <c r="E1" s="35"/>
      <c r="F1" s="116"/>
      <c r="K1" s="4" t="s">
        <v>69</v>
      </c>
    </row>
    <row r="2" spans="1:16" s="7" customFormat="1" x14ac:dyDescent="0.2">
      <c r="A2" s="162" t="s">
        <v>157</v>
      </c>
      <c r="B2" s="117"/>
      <c r="C2" s="37"/>
      <c r="D2" s="117"/>
      <c r="E2" s="37"/>
      <c r="F2" s="117"/>
    </row>
    <row r="3" spans="1:16" x14ac:dyDescent="0.2">
      <c r="A3" s="38" t="s">
        <v>75</v>
      </c>
      <c r="B3" s="118"/>
      <c r="C3" s="39"/>
      <c r="D3" s="118"/>
      <c r="E3" s="35"/>
      <c r="F3" s="116"/>
    </row>
    <row r="4" spans="1:16" s="7" customFormat="1" x14ac:dyDescent="0.2">
      <c r="A4" s="185" t="s">
        <v>153</v>
      </c>
      <c r="B4" s="40"/>
      <c r="C4" s="41"/>
      <c r="D4" s="40"/>
      <c r="E4" s="42"/>
      <c r="F4" s="42"/>
      <c r="G4" s="43"/>
      <c r="H4" s="19"/>
      <c r="J4" s="43"/>
      <c r="K4" s="43"/>
    </row>
    <row r="5" spans="1:16" x14ac:dyDescent="0.2">
      <c r="H5" s="45"/>
    </row>
    <row r="6" spans="1:16" ht="25.5" x14ac:dyDescent="0.2">
      <c r="A6" s="58" t="s">
        <v>70</v>
      </c>
      <c r="B6" s="119" t="s">
        <v>20</v>
      </c>
      <c r="C6" s="46" t="s">
        <v>21</v>
      </c>
      <c r="D6" s="119" t="s">
        <v>22</v>
      </c>
      <c r="E6" s="46" t="s">
        <v>23</v>
      </c>
      <c r="F6" s="119"/>
      <c r="G6" s="47"/>
      <c r="H6" s="47"/>
      <c r="I6" s="47"/>
      <c r="J6" s="47"/>
      <c r="K6" s="47"/>
      <c r="L6" s="47"/>
      <c r="M6" s="47"/>
    </row>
    <row r="7" spans="1:16" ht="15.75" customHeight="1" x14ac:dyDescent="0.2">
      <c r="A7" s="51" t="s">
        <v>111</v>
      </c>
      <c r="B7" s="49">
        <v>4400</v>
      </c>
      <c r="C7" s="49">
        <f>SUM(B7:B7)/3</f>
        <v>1466.6666666666667</v>
      </c>
      <c r="D7" s="49">
        <f>SUM(B7:B7)/6</f>
        <v>733.33333333333337</v>
      </c>
      <c r="E7" s="3">
        <v>262</v>
      </c>
      <c r="H7" s="31"/>
      <c r="I7" s="23"/>
      <c r="J7" s="31"/>
      <c r="K7" s="31"/>
      <c r="L7" s="31"/>
      <c r="M7" s="47"/>
    </row>
    <row r="8" spans="1:16" ht="12.75" customHeight="1" x14ac:dyDescent="0.2">
      <c r="A8" s="51" t="s">
        <v>112</v>
      </c>
      <c r="B8" s="49">
        <v>9400</v>
      </c>
      <c r="C8" s="49">
        <f>SUM(B7:B8)/3</f>
        <v>4600</v>
      </c>
      <c r="D8" s="49">
        <f>SUM(B7:B8)/6</f>
        <v>2300</v>
      </c>
      <c r="E8" s="3">
        <v>240</v>
      </c>
      <c r="H8" s="31"/>
      <c r="I8" s="50"/>
      <c r="J8" s="31"/>
      <c r="K8" s="31"/>
      <c r="L8" s="31"/>
      <c r="M8" s="47"/>
    </row>
    <row r="9" spans="1:16" ht="12.75" customHeight="1" x14ac:dyDescent="0.2">
      <c r="A9" s="51" t="s">
        <v>113</v>
      </c>
      <c r="B9" s="49">
        <v>3700</v>
      </c>
      <c r="C9" s="49">
        <f t="shared" ref="C9:C24" si="0">SUM(B7:B9)/3</f>
        <v>5833.333333333333</v>
      </c>
      <c r="D9" s="49">
        <f>SUM(B7:B9)/6</f>
        <v>2916.6666666666665</v>
      </c>
      <c r="E9" s="3">
        <v>82</v>
      </c>
      <c r="H9" s="31"/>
      <c r="I9" s="8"/>
      <c r="J9" s="31"/>
      <c r="K9" s="31"/>
      <c r="L9" s="31"/>
      <c r="M9" s="47"/>
    </row>
    <row r="10" spans="1:16" ht="12.75" customHeight="1" x14ac:dyDescent="0.2">
      <c r="A10" s="51" t="s">
        <v>114</v>
      </c>
      <c r="B10" s="49">
        <v>9000</v>
      </c>
      <c r="C10" s="49">
        <f t="shared" si="0"/>
        <v>7366.666666666667</v>
      </c>
      <c r="D10" s="49">
        <f>SUM(B7:B10)/6</f>
        <v>4416.666666666667</v>
      </c>
      <c r="E10" s="3">
        <v>100</v>
      </c>
      <c r="H10" s="31"/>
      <c r="I10" s="31"/>
      <c r="J10" s="31"/>
      <c r="K10" s="31"/>
      <c r="L10" s="31"/>
      <c r="M10" s="47"/>
    </row>
    <row r="11" spans="1:16" ht="12.75" customHeight="1" x14ac:dyDescent="0.2">
      <c r="A11" s="51" t="s">
        <v>115</v>
      </c>
      <c r="B11" s="49">
        <v>7800</v>
      </c>
      <c r="C11" s="49">
        <f t="shared" si="0"/>
        <v>6833.333333333333</v>
      </c>
      <c r="D11" s="49">
        <f>SUM(B7:B11)/6</f>
        <v>5716.666666666667</v>
      </c>
      <c r="E11" s="3">
        <v>73</v>
      </c>
      <c r="H11" s="31"/>
      <c r="I11" s="31"/>
      <c r="J11" s="31"/>
      <c r="K11" s="31"/>
      <c r="L11" s="31"/>
      <c r="M11" s="47"/>
      <c r="O11" s="173"/>
    </row>
    <row r="12" spans="1:16" ht="12.75" customHeight="1" x14ac:dyDescent="0.2">
      <c r="A12" s="51" t="s">
        <v>116</v>
      </c>
      <c r="B12" s="49">
        <v>100</v>
      </c>
      <c r="C12" s="49">
        <f t="shared" si="0"/>
        <v>5633.333333333333</v>
      </c>
      <c r="D12" s="49">
        <f t="shared" ref="D12:D27" si="1">SUM(B7:B12)/6</f>
        <v>5733.333333333333</v>
      </c>
      <c r="E12" s="3">
        <v>152</v>
      </c>
      <c r="H12" s="31"/>
      <c r="I12" s="31"/>
      <c r="J12" s="31"/>
      <c r="K12" s="31"/>
      <c r="L12" s="31"/>
      <c r="M12" s="47"/>
      <c r="P12" s="173"/>
    </row>
    <row r="13" spans="1:16" ht="12.75" customHeight="1" x14ac:dyDescent="0.2">
      <c r="A13" s="51" t="s">
        <v>117</v>
      </c>
      <c r="B13" s="49">
        <v>5700</v>
      </c>
      <c r="C13" s="49">
        <f t="shared" si="0"/>
        <v>4533.333333333333</v>
      </c>
      <c r="D13" s="49">
        <f t="shared" si="1"/>
        <v>5950</v>
      </c>
      <c r="E13" s="3">
        <v>172</v>
      </c>
      <c r="H13" s="31"/>
      <c r="I13" s="31"/>
      <c r="J13" s="31"/>
      <c r="K13" s="31"/>
      <c r="L13" s="31"/>
      <c r="M13" s="47"/>
    </row>
    <row r="14" spans="1:16" x14ac:dyDescent="0.2">
      <c r="A14" s="51" t="s">
        <v>118</v>
      </c>
      <c r="B14" s="49">
        <v>1100</v>
      </c>
      <c r="C14" s="49">
        <f t="shared" si="0"/>
        <v>2300</v>
      </c>
      <c r="D14" s="49">
        <f t="shared" si="1"/>
        <v>4566.666666666667</v>
      </c>
      <c r="E14" s="3">
        <v>187</v>
      </c>
      <c r="H14" s="47"/>
      <c r="I14" s="47"/>
      <c r="J14" s="47"/>
      <c r="K14" s="47"/>
      <c r="L14" s="47"/>
      <c r="M14" s="47"/>
    </row>
    <row r="15" spans="1:16" x14ac:dyDescent="0.2">
      <c r="A15" s="51" t="s">
        <v>119</v>
      </c>
      <c r="B15" s="49">
        <v>14100</v>
      </c>
      <c r="C15" s="49">
        <f t="shared" si="0"/>
        <v>6966.666666666667</v>
      </c>
      <c r="D15" s="49">
        <f t="shared" si="1"/>
        <v>6300</v>
      </c>
      <c r="E15" s="3">
        <v>159</v>
      </c>
    </row>
    <row r="16" spans="1:16" x14ac:dyDescent="0.2">
      <c r="A16" s="51" t="s">
        <v>120</v>
      </c>
      <c r="B16" s="49">
        <v>6700</v>
      </c>
      <c r="C16" s="49">
        <f t="shared" si="0"/>
        <v>7300</v>
      </c>
      <c r="D16" s="49">
        <f t="shared" si="1"/>
        <v>5916.666666666667</v>
      </c>
      <c r="E16" s="3">
        <v>156</v>
      </c>
    </row>
    <row r="17" spans="1:18" x14ac:dyDescent="0.2">
      <c r="A17" s="51" t="s">
        <v>121</v>
      </c>
      <c r="B17" s="49">
        <v>-1200</v>
      </c>
      <c r="C17" s="49">
        <f t="shared" si="0"/>
        <v>6533.333333333333</v>
      </c>
      <c r="D17" s="49">
        <f t="shared" si="1"/>
        <v>4416.666666666667</v>
      </c>
      <c r="E17" s="3">
        <v>239</v>
      </c>
    </row>
    <row r="18" spans="1:18" x14ac:dyDescent="0.2">
      <c r="A18" s="51" t="s">
        <v>122</v>
      </c>
      <c r="B18" s="49">
        <v>5300</v>
      </c>
      <c r="C18" s="49">
        <f t="shared" si="0"/>
        <v>3600</v>
      </c>
      <c r="D18" s="49">
        <f t="shared" si="1"/>
        <v>5283.333333333333</v>
      </c>
      <c r="E18" s="3">
        <v>191</v>
      </c>
    </row>
    <row r="19" spans="1:18" x14ac:dyDescent="0.2">
      <c r="A19" s="51" t="s">
        <v>123</v>
      </c>
      <c r="B19" s="49">
        <v>8000</v>
      </c>
      <c r="C19" s="49">
        <f t="shared" si="0"/>
        <v>4033.3333333333335</v>
      </c>
      <c r="D19" s="49">
        <f t="shared" si="1"/>
        <v>5666.666666666667</v>
      </c>
      <c r="E19" s="3">
        <v>278</v>
      </c>
    </row>
    <row r="20" spans="1:18" x14ac:dyDescent="0.2">
      <c r="A20" s="51" t="s">
        <v>124</v>
      </c>
      <c r="B20" s="49">
        <v>1800</v>
      </c>
      <c r="C20" s="49">
        <f t="shared" si="0"/>
        <v>5033.333333333333</v>
      </c>
      <c r="D20" s="49">
        <f t="shared" si="1"/>
        <v>5783.333333333333</v>
      </c>
      <c r="E20" s="3">
        <v>139</v>
      </c>
    </row>
    <row r="21" spans="1:18" x14ac:dyDescent="0.2">
      <c r="A21" s="51" t="s">
        <v>125</v>
      </c>
      <c r="B21" s="49">
        <v>3900</v>
      </c>
      <c r="C21" s="49">
        <f t="shared" si="0"/>
        <v>4566.666666666667</v>
      </c>
      <c r="D21" s="49">
        <f t="shared" si="1"/>
        <v>4083.3333333333335</v>
      </c>
      <c r="E21" s="3">
        <v>191</v>
      </c>
    </row>
    <row r="22" spans="1:18" x14ac:dyDescent="0.2">
      <c r="A22" s="51" t="s">
        <v>126</v>
      </c>
      <c r="B22" s="49">
        <v>10000</v>
      </c>
      <c r="C22" s="49">
        <f t="shared" si="0"/>
        <v>5233.333333333333</v>
      </c>
      <c r="D22" s="49">
        <f t="shared" si="1"/>
        <v>4633.333333333333</v>
      </c>
      <c r="E22" s="3">
        <v>222</v>
      </c>
    </row>
    <row r="23" spans="1:18" x14ac:dyDescent="0.2">
      <c r="A23" s="51" t="s">
        <v>127</v>
      </c>
      <c r="B23" s="49">
        <v>-600</v>
      </c>
      <c r="C23" s="49">
        <f t="shared" si="0"/>
        <v>4433.333333333333</v>
      </c>
      <c r="D23" s="49">
        <f t="shared" si="1"/>
        <v>4733.333333333333</v>
      </c>
      <c r="E23" s="3">
        <v>181</v>
      </c>
    </row>
    <row r="24" spans="1:18" x14ac:dyDescent="0.2">
      <c r="A24" s="51" t="s">
        <v>136</v>
      </c>
      <c r="B24" s="49">
        <v>6200</v>
      </c>
      <c r="C24" s="49">
        <f t="shared" si="0"/>
        <v>5200</v>
      </c>
      <c r="D24" s="49">
        <f t="shared" si="1"/>
        <v>4883.333333333333</v>
      </c>
      <c r="E24" s="3">
        <v>112</v>
      </c>
    </row>
    <row r="25" spans="1:18" x14ac:dyDescent="0.2">
      <c r="A25" s="51" t="s">
        <v>128</v>
      </c>
      <c r="B25" s="49">
        <v>9700</v>
      </c>
      <c r="C25" s="49">
        <f t="shared" ref="C25:C48" si="2">SUM(B23:B25)/3</f>
        <v>5100</v>
      </c>
      <c r="D25" s="49">
        <f t="shared" si="1"/>
        <v>5166.666666666667</v>
      </c>
      <c r="E25" s="3">
        <v>242</v>
      </c>
      <c r="I25" s="112"/>
      <c r="K25" s="182"/>
    </row>
    <row r="26" spans="1:18" x14ac:dyDescent="0.2">
      <c r="A26" s="51" t="s">
        <v>129</v>
      </c>
      <c r="B26" s="49">
        <v>4900</v>
      </c>
      <c r="C26" s="49">
        <f t="shared" si="2"/>
        <v>6933.333333333333</v>
      </c>
      <c r="D26" s="49">
        <f t="shared" si="1"/>
        <v>5683.333333333333</v>
      </c>
      <c r="E26" s="3">
        <v>187</v>
      </c>
    </row>
    <row r="27" spans="1:18" x14ac:dyDescent="0.2">
      <c r="A27" s="51" t="s">
        <v>130</v>
      </c>
      <c r="B27" s="49">
        <v>10100</v>
      </c>
      <c r="C27" s="49">
        <f t="shared" si="2"/>
        <v>8233.3333333333339</v>
      </c>
      <c r="D27" s="49">
        <f t="shared" si="1"/>
        <v>6716.666666666667</v>
      </c>
      <c r="E27" s="3">
        <v>225</v>
      </c>
    </row>
    <row r="28" spans="1:18" x14ac:dyDescent="0.2">
      <c r="A28" s="51">
        <v>41579</v>
      </c>
      <c r="B28" s="49">
        <v>6700</v>
      </c>
      <c r="C28" s="49">
        <f t="shared" si="2"/>
        <v>7233.333333333333</v>
      </c>
      <c r="D28" s="49">
        <f t="shared" ref="D28:D53" si="3">SUM(B23:B28)/6</f>
        <v>6166.666666666667</v>
      </c>
      <c r="E28" s="3">
        <v>264</v>
      </c>
    </row>
    <row r="29" spans="1:18" x14ac:dyDescent="0.2">
      <c r="A29" s="51" t="s">
        <v>131</v>
      </c>
      <c r="B29" s="49">
        <v>3800</v>
      </c>
      <c r="C29" s="49">
        <f t="shared" si="2"/>
        <v>6866.666666666667</v>
      </c>
      <c r="D29" s="49">
        <f t="shared" si="3"/>
        <v>6900</v>
      </c>
      <c r="E29" s="3">
        <v>69</v>
      </c>
    </row>
    <row r="30" spans="1:18" x14ac:dyDescent="0.2">
      <c r="A30" s="51">
        <v>41653</v>
      </c>
      <c r="B30" s="49">
        <v>14500</v>
      </c>
      <c r="C30" s="49">
        <f t="shared" si="2"/>
        <v>8333.3333333333339</v>
      </c>
      <c r="D30" s="49">
        <f t="shared" si="3"/>
        <v>8283.3333333333339</v>
      </c>
      <c r="E30" s="3">
        <v>175</v>
      </c>
    </row>
    <row r="31" spans="1:18" x14ac:dyDescent="0.2">
      <c r="A31" s="51" t="s">
        <v>132</v>
      </c>
      <c r="B31" s="3">
        <v>-2100</v>
      </c>
      <c r="C31" s="49">
        <f t="shared" si="2"/>
        <v>5400</v>
      </c>
      <c r="D31" s="49">
        <f t="shared" si="3"/>
        <v>6316.666666666667</v>
      </c>
      <c r="E31" s="3">
        <v>166</v>
      </c>
    </row>
    <row r="32" spans="1:18" s="45" customFormat="1" x14ac:dyDescent="0.2">
      <c r="A32" s="51" t="s">
        <v>137</v>
      </c>
      <c r="B32" s="49">
        <v>4200</v>
      </c>
      <c r="C32" s="49">
        <f t="shared" si="2"/>
        <v>5533.333333333333</v>
      </c>
      <c r="D32" s="49">
        <f t="shared" si="3"/>
        <v>6200</v>
      </c>
      <c r="E32" s="3">
        <v>254</v>
      </c>
      <c r="H32" s="3"/>
      <c r="J32" s="3"/>
      <c r="K32" s="3"/>
      <c r="L32" s="3"/>
      <c r="M32" s="3"/>
      <c r="N32" s="3"/>
      <c r="O32" s="3"/>
      <c r="P32" s="3"/>
      <c r="Q32" s="3"/>
      <c r="R32" s="3"/>
    </row>
    <row r="33" spans="1:5" x14ac:dyDescent="0.2">
      <c r="A33" s="105">
        <v>41731</v>
      </c>
      <c r="B33" s="49">
        <v>-1600</v>
      </c>
      <c r="C33" s="49">
        <f t="shared" si="2"/>
        <v>166.66666666666666</v>
      </c>
      <c r="D33" s="49">
        <f t="shared" si="3"/>
        <v>4250</v>
      </c>
      <c r="E33" s="3">
        <v>325</v>
      </c>
    </row>
    <row r="34" spans="1:5" x14ac:dyDescent="0.2">
      <c r="A34" s="51">
        <v>41773</v>
      </c>
      <c r="B34" s="49">
        <v>5200</v>
      </c>
      <c r="C34" s="49">
        <f t="shared" si="2"/>
        <v>2600</v>
      </c>
      <c r="D34" s="49">
        <f t="shared" si="3"/>
        <v>4000</v>
      </c>
      <c r="E34" s="3">
        <v>218</v>
      </c>
    </row>
    <row r="35" spans="1:5" x14ac:dyDescent="0.2">
      <c r="A35" s="51" t="s">
        <v>134</v>
      </c>
      <c r="B35" s="49">
        <v>5700</v>
      </c>
      <c r="C35" s="49">
        <f t="shared" si="2"/>
        <v>3100</v>
      </c>
      <c r="D35" s="49">
        <f t="shared" si="3"/>
        <v>4316.666666666667</v>
      </c>
      <c r="E35" s="3">
        <v>326</v>
      </c>
    </row>
    <row r="36" spans="1:5" x14ac:dyDescent="0.2">
      <c r="A36" s="105" t="s">
        <v>138</v>
      </c>
      <c r="B36" s="49">
        <v>17300</v>
      </c>
      <c r="C36" s="49">
        <f t="shared" si="2"/>
        <v>9400</v>
      </c>
      <c r="D36" s="49">
        <f t="shared" si="3"/>
        <v>4783.333333333333</v>
      </c>
      <c r="E36" s="3">
        <v>232</v>
      </c>
    </row>
    <row r="37" spans="1:5" x14ac:dyDescent="0.2">
      <c r="A37" s="51" t="s">
        <v>139</v>
      </c>
      <c r="B37" s="49">
        <v>10000</v>
      </c>
      <c r="C37" s="49">
        <f t="shared" si="2"/>
        <v>11000</v>
      </c>
      <c r="D37" s="49">
        <f t="shared" si="3"/>
        <v>6800</v>
      </c>
      <c r="E37" s="3">
        <v>188</v>
      </c>
    </row>
    <row r="38" spans="1:5" x14ac:dyDescent="0.2">
      <c r="A38" s="52">
        <v>41883</v>
      </c>
      <c r="B38" s="49">
        <v>5900</v>
      </c>
      <c r="C38" s="49">
        <f t="shared" si="2"/>
        <v>11066.666666666666</v>
      </c>
      <c r="D38" s="49">
        <f t="shared" si="3"/>
        <v>7083.333333333333</v>
      </c>
      <c r="E38" s="3">
        <v>309</v>
      </c>
    </row>
    <row r="39" spans="1:5" x14ac:dyDescent="0.2">
      <c r="A39" s="51" t="s">
        <v>135</v>
      </c>
      <c r="B39" s="49">
        <v>1800</v>
      </c>
      <c r="C39" s="49">
        <f t="shared" si="2"/>
        <v>5900</v>
      </c>
      <c r="D39" s="49">
        <f t="shared" si="3"/>
        <v>7650</v>
      </c>
      <c r="E39" s="3">
        <v>252</v>
      </c>
    </row>
    <row r="40" spans="1:5" x14ac:dyDescent="0.2">
      <c r="A40" s="51">
        <v>41945</v>
      </c>
      <c r="B40" s="49">
        <v>8100</v>
      </c>
      <c r="C40" s="49">
        <f t="shared" si="2"/>
        <v>5266.666666666667</v>
      </c>
      <c r="D40" s="49">
        <f t="shared" si="3"/>
        <v>8133.333333333333</v>
      </c>
      <c r="E40" s="3">
        <v>291</v>
      </c>
    </row>
    <row r="41" spans="1:5" x14ac:dyDescent="0.2">
      <c r="A41" s="51">
        <v>41975</v>
      </c>
      <c r="B41" s="49">
        <v>14200</v>
      </c>
      <c r="C41" s="49">
        <f t="shared" si="2"/>
        <v>8033.333333333333</v>
      </c>
      <c r="D41" s="49">
        <f t="shared" si="3"/>
        <v>9550</v>
      </c>
      <c r="E41" s="3">
        <v>268</v>
      </c>
    </row>
    <row r="42" spans="1:5" x14ac:dyDescent="0.2">
      <c r="A42" s="52">
        <v>42005</v>
      </c>
      <c r="B42" s="49">
        <v>6100</v>
      </c>
      <c r="C42" s="49">
        <f t="shared" si="2"/>
        <v>9466.6666666666661</v>
      </c>
      <c r="D42" s="49">
        <f t="shared" si="3"/>
        <v>7683.333333333333</v>
      </c>
      <c r="E42" s="3">
        <v>191</v>
      </c>
    </row>
    <row r="43" spans="1:5" x14ac:dyDescent="0.2">
      <c r="A43" s="52">
        <v>42036</v>
      </c>
      <c r="B43" s="49">
        <v>3900</v>
      </c>
      <c r="C43" s="49">
        <f t="shared" si="2"/>
        <v>8066.666666666667</v>
      </c>
      <c r="D43" s="49">
        <f t="shared" si="3"/>
        <v>6666.666666666667</v>
      </c>
      <c r="E43" s="3">
        <v>271</v>
      </c>
    </row>
    <row r="44" spans="1:5" x14ac:dyDescent="0.2">
      <c r="A44" s="52">
        <v>42064</v>
      </c>
      <c r="B44" s="49">
        <v>8500</v>
      </c>
      <c r="C44" s="49">
        <f t="shared" si="2"/>
        <v>6166.666666666667</v>
      </c>
      <c r="D44" s="49">
        <f t="shared" si="3"/>
        <v>7100</v>
      </c>
      <c r="E44" s="3">
        <v>71</v>
      </c>
    </row>
    <row r="45" spans="1:5" x14ac:dyDescent="0.2">
      <c r="A45" s="51">
        <v>42096</v>
      </c>
      <c r="B45" s="49">
        <v>7700</v>
      </c>
      <c r="C45" s="49">
        <f t="shared" si="2"/>
        <v>6700</v>
      </c>
      <c r="D45" s="49">
        <f t="shared" si="3"/>
        <v>8083.333333333333</v>
      </c>
      <c r="E45" s="3">
        <v>284</v>
      </c>
    </row>
    <row r="46" spans="1:5" x14ac:dyDescent="0.2">
      <c r="A46" s="52">
        <v>42128</v>
      </c>
      <c r="B46" s="49">
        <v>6000</v>
      </c>
      <c r="C46" s="49">
        <f t="shared" si="2"/>
        <v>7400</v>
      </c>
      <c r="D46" s="49">
        <f t="shared" si="3"/>
        <v>7733.333333333333</v>
      </c>
      <c r="E46" s="3">
        <v>331</v>
      </c>
    </row>
    <row r="47" spans="1:5" x14ac:dyDescent="0.2">
      <c r="A47" s="52">
        <v>42159</v>
      </c>
      <c r="B47" s="49">
        <v>11100</v>
      </c>
      <c r="C47" s="49">
        <f t="shared" si="2"/>
        <v>8266.6666666666661</v>
      </c>
      <c r="D47" s="49">
        <f t="shared" si="3"/>
        <v>7216.666666666667</v>
      </c>
      <c r="E47" s="3">
        <v>174</v>
      </c>
    </row>
    <row r="48" spans="1:5" x14ac:dyDescent="0.2">
      <c r="A48" s="52">
        <v>42189</v>
      </c>
      <c r="B48" s="49">
        <v>7200</v>
      </c>
      <c r="C48" s="49">
        <f t="shared" si="2"/>
        <v>8100</v>
      </c>
      <c r="D48" s="49">
        <f t="shared" si="3"/>
        <v>7400</v>
      </c>
      <c r="E48" s="3">
        <v>302</v>
      </c>
    </row>
    <row r="49" spans="1:5" x14ac:dyDescent="0.2">
      <c r="A49" s="52">
        <v>42220</v>
      </c>
      <c r="B49" s="49">
        <v>3200</v>
      </c>
      <c r="C49" s="49">
        <f t="shared" ref="C49:C100" si="4">SUM(B47:B49)/3</f>
        <v>7166.666666666667</v>
      </c>
      <c r="D49" s="49">
        <f t="shared" si="3"/>
        <v>7283.333333333333</v>
      </c>
      <c r="E49" s="3">
        <v>125</v>
      </c>
    </row>
    <row r="50" spans="1:5" x14ac:dyDescent="0.2">
      <c r="A50" s="52">
        <v>42251</v>
      </c>
      <c r="B50" s="49">
        <v>10200</v>
      </c>
      <c r="C50" s="49">
        <f t="shared" si="4"/>
        <v>6866.666666666667</v>
      </c>
      <c r="D50" s="49">
        <f t="shared" si="3"/>
        <v>7566.666666666667</v>
      </c>
      <c r="E50" s="3">
        <v>155</v>
      </c>
    </row>
    <row r="51" spans="1:5" x14ac:dyDescent="0.2">
      <c r="A51" s="52">
        <v>42281</v>
      </c>
      <c r="B51" s="49">
        <v>1700</v>
      </c>
      <c r="C51" s="49">
        <f t="shared" si="4"/>
        <v>5033.333333333333</v>
      </c>
      <c r="D51" s="49">
        <f t="shared" si="3"/>
        <v>6566.666666666667</v>
      </c>
      <c r="E51" s="3">
        <v>306</v>
      </c>
    </row>
    <row r="52" spans="1:5" x14ac:dyDescent="0.2">
      <c r="A52" s="51">
        <v>42310</v>
      </c>
      <c r="B52" s="49">
        <v>6800</v>
      </c>
      <c r="C52" s="49">
        <f t="shared" si="4"/>
        <v>6233.333333333333</v>
      </c>
      <c r="D52" s="49">
        <f t="shared" si="3"/>
        <v>6700</v>
      </c>
      <c r="E52" s="3">
        <v>237</v>
      </c>
    </row>
    <row r="53" spans="1:5" x14ac:dyDescent="0.2">
      <c r="A53" s="51">
        <v>42340</v>
      </c>
      <c r="B53" s="49">
        <v>10800</v>
      </c>
      <c r="C53" s="49">
        <f t="shared" si="4"/>
        <v>6433.333333333333</v>
      </c>
      <c r="D53" s="49">
        <f t="shared" si="3"/>
        <v>6650</v>
      </c>
      <c r="E53" s="7">
        <v>273</v>
      </c>
    </row>
    <row r="54" spans="1:5" x14ac:dyDescent="0.2">
      <c r="A54" s="52">
        <v>42370</v>
      </c>
      <c r="B54" s="49">
        <v>13800</v>
      </c>
      <c r="C54" s="49">
        <f t="shared" si="4"/>
        <v>10466.666666666666</v>
      </c>
      <c r="D54" s="49">
        <f t="shared" ref="D54:D117" si="5">SUM(B49:B54)/6</f>
        <v>7750</v>
      </c>
      <c r="E54" s="3">
        <v>108</v>
      </c>
    </row>
    <row r="55" spans="1:5" x14ac:dyDescent="0.2">
      <c r="A55" s="52">
        <v>42401</v>
      </c>
      <c r="B55" s="49">
        <v>11100</v>
      </c>
      <c r="C55" s="49">
        <f t="shared" si="4"/>
        <v>11900</v>
      </c>
      <c r="D55" s="49">
        <f t="shared" si="5"/>
        <v>9066.6666666666661</v>
      </c>
      <c r="E55" s="3">
        <v>212</v>
      </c>
    </row>
    <row r="56" spans="1:5" x14ac:dyDescent="0.2">
      <c r="A56" s="52">
        <v>42430</v>
      </c>
      <c r="B56" s="49">
        <v>3400</v>
      </c>
      <c r="C56" s="49">
        <f t="shared" si="4"/>
        <v>9433.3333333333339</v>
      </c>
      <c r="D56" s="49">
        <f t="shared" si="5"/>
        <v>7933.333333333333</v>
      </c>
      <c r="E56" s="3">
        <v>237</v>
      </c>
    </row>
    <row r="57" spans="1:5" x14ac:dyDescent="0.2">
      <c r="A57" s="52">
        <v>42461</v>
      </c>
      <c r="B57" s="49">
        <v>16700</v>
      </c>
      <c r="C57" s="49">
        <f t="shared" si="4"/>
        <v>10400</v>
      </c>
      <c r="D57" s="49">
        <f t="shared" si="5"/>
        <v>10433.333333333334</v>
      </c>
      <c r="E57" s="3">
        <v>197</v>
      </c>
    </row>
    <row r="58" spans="1:5" x14ac:dyDescent="0.2">
      <c r="A58" s="52">
        <v>42491</v>
      </c>
      <c r="B58" s="49">
        <v>4700</v>
      </c>
      <c r="C58" s="49">
        <f t="shared" si="4"/>
        <v>8266.6666666666661</v>
      </c>
      <c r="D58" s="49">
        <f t="shared" si="5"/>
        <v>10083.333333333334</v>
      </c>
      <c r="E58" s="3">
        <v>41</v>
      </c>
    </row>
    <row r="59" spans="1:5" x14ac:dyDescent="0.2">
      <c r="A59" s="52">
        <v>42522</v>
      </c>
      <c r="B59" s="49">
        <v>3900</v>
      </c>
      <c r="C59" s="49">
        <f t="shared" si="4"/>
        <v>8433.3333333333339</v>
      </c>
      <c r="D59" s="49">
        <f t="shared" si="5"/>
        <v>8933.3333333333339</v>
      </c>
      <c r="E59" s="3">
        <v>258</v>
      </c>
    </row>
    <row r="60" spans="1:5" x14ac:dyDescent="0.2">
      <c r="A60" s="52">
        <v>42552</v>
      </c>
      <c r="B60" s="49">
        <v>11400</v>
      </c>
      <c r="C60" s="49">
        <f t="shared" si="4"/>
        <v>6666.666666666667</v>
      </c>
      <c r="D60" s="49">
        <f t="shared" si="5"/>
        <v>8533.3333333333339</v>
      </c>
      <c r="E60" s="3">
        <v>371</v>
      </c>
    </row>
    <row r="61" spans="1:5" x14ac:dyDescent="0.2">
      <c r="A61" s="52">
        <v>42583</v>
      </c>
      <c r="B61" s="49">
        <v>2900</v>
      </c>
      <c r="C61" s="49">
        <f t="shared" si="4"/>
        <v>6066.666666666667</v>
      </c>
      <c r="D61" s="49">
        <f t="shared" si="5"/>
        <v>7166.666666666667</v>
      </c>
      <c r="E61" s="3">
        <v>143</v>
      </c>
    </row>
    <row r="62" spans="1:5" x14ac:dyDescent="0.2">
      <c r="A62" s="52">
        <v>42614</v>
      </c>
      <c r="B62" s="49">
        <v>17300</v>
      </c>
      <c r="C62" s="49">
        <f t="shared" si="4"/>
        <v>10533.333333333334</v>
      </c>
      <c r="D62" s="49">
        <f t="shared" si="5"/>
        <v>9483.3333333333339</v>
      </c>
      <c r="E62" s="3">
        <v>289</v>
      </c>
    </row>
    <row r="63" spans="1:5" x14ac:dyDescent="0.2">
      <c r="A63" s="52">
        <v>42644</v>
      </c>
      <c r="B63" s="49">
        <v>-5800</v>
      </c>
      <c r="C63" s="49">
        <f t="shared" si="4"/>
        <v>4800</v>
      </c>
      <c r="D63" s="49">
        <f t="shared" si="5"/>
        <v>5733.333333333333</v>
      </c>
      <c r="E63" s="3">
        <v>118</v>
      </c>
    </row>
    <row r="64" spans="1:5" x14ac:dyDescent="0.2">
      <c r="A64" s="51">
        <v>42676</v>
      </c>
      <c r="B64" s="49">
        <v>9700</v>
      </c>
      <c r="C64" s="49">
        <f t="shared" si="4"/>
        <v>7066.666666666667</v>
      </c>
      <c r="D64" s="49">
        <f t="shared" si="5"/>
        <v>6566.666666666667</v>
      </c>
      <c r="E64" s="3">
        <v>130</v>
      </c>
    </row>
    <row r="65" spans="1:6" x14ac:dyDescent="0.2">
      <c r="A65" s="51">
        <v>42706</v>
      </c>
      <c r="B65" s="49">
        <v>8900</v>
      </c>
      <c r="C65" s="49">
        <f t="shared" si="4"/>
        <v>4266.666666666667</v>
      </c>
      <c r="D65" s="49">
        <f t="shared" si="5"/>
        <v>7400</v>
      </c>
      <c r="E65" s="3">
        <v>214</v>
      </c>
    </row>
    <row r="66" spans="1:6" x14ac:dyDescent="0.2">
      <c r="A66" s="52">
        <v>42736</v>
      </c>
      <c r="B66" s="49">
        <v>-2800</v>
      </c>
      <c r="C66" s="49">
        <f t="shared" si="4"/>
        <v>5266.666666666667</v>
      </c>
      <c r="D66" s="49">
        <f t="shared" si="5"/>
        <v>5033.333333333333</v>
      </c>
      <c r="E66" s="3">
        <v>213</v>
      </c>
    </row>
    <row r="67" spans="1:6" x14ac:dyDescent="0.2">
      <c r="A67" s="52">
        <v>42767</v>
      </c>
      <c r="B67" s="49">
        <v>8200</v>
      </c>
      <c r="C67" s="49">
        <f t="shared" si="4"/>
        <v>4766.666666666667</v>
      </c>
      <c r="D67" s="49">
        <f t="shared" si="5"/>
        <v>5916.666666666667</v>
      </c>
      <c r="E67" s="3">
        <v>190</v>
      </c>
    </row>
    <row r="68" spans="1:6" x14ac:dyDescent="0.2">
      <c r="A68" s="52">
        <v>42795</v>
      </c>
      <c r="B68" s="49">
        <v>10600</v>
      </c>
      <c r="C68" s="49">
        <f t="shared" si="4"/>
        <v>5333.333333333333</v>
      </c>
      <c r="D68" s="49">
        <f t="shared" si="5"/>
        <v>4800</v>
      </c>
      <c r="E68" s="3">
        <v>142</v>
      </c>
    </row>
    <row r="69" spans="1:6" x14ac:dyDescent="0.2">
      <c r="A69" s="52">
        <v>42826</v>
      </c>
      <c r="B69" s="49">
        <v>6600</v>
      </c>
      <c r="C69" s="49">
        <f t="shared" si="4"/>
        <v>8466.6666666666661</v>
      </c>
      <c r="D69" s="49">
        <f t="shared" si="5"/>
        <v>6866.666666666667</v>
      </c>
      <c r="E69" s="3">
        <v>205</v>
      </c>
    </row>
    <row r="70" spans="1:6" x14ac:dyDescent="0.2">
      <c r="A70" s="52">
        <v>42856</v>
      </c>
      <c r="B70" s="49">
        <v>10800</v>
      </c>
      <c r="C70" s="49">
        <f t="shared" si="4"/>
        <v>9333.3333333333339</v>
      </c>
      <c r="D70" s="49">
        <f t="shared" si="5"/>
        <v>7050</v>
      </c>
      <c r="E70" s="3">
        <v>223</v>
      </c>
    </row>
    <row r="71" spans="1:6" x14ac:dyDescent="0.2">
      <c r="A71" s="52">
        <v>42887</v>
      </c>
      <c r="B71" s="49">
        <v>12400</v>
      </c>
      <c r="C71" s="49">
        <f t="shared" si="4"/>
        <v>9933.3333333333339</v>
      </c>
      <c r="D71" s="49">
        <f t="shared" si="5"/>
        <v>7633.333333333333</v>
      </c>
      <c r="E71" s="3">
        <v>197</v>
      </c>
    </row>
    <row r="72" spans="1:6" x14ac:dyDescent="0.2">
      <c r="A72" s="52">
        <v>42917</v>
      </c>
      <c r="B72" s="49">
        <v>1400</v>
      </c>
      <c r="C72" s="49">
        <f t="shared" si="4"/>
        <v>8200</v>
      </c>
      <c r="D72" s="49">
        <f t="shared" si="5"/>
        <v>8333.3333333333339</v>
      </c>
      <c r="E72" s="3">
        <v>183</v>
      </c>
    </row>
    <row r="73" spans="1:6" x14ac:dyDescent="0.2">
      <c r="A73" s="52">
        <v>42948</v>
      </c>
      <c r="B73" s="49">
        <v>-1300</v>
      </c>
      <c r="C73" s="49">
        <f t="shared" si="4"/>
        <v>4166.666666666667</v>
      </c>
      <c r="D73" s="49">
        <f t="shared" si="5"/>
        <v>6750</v>
      </c>
      <c r="E73" s="3">
        <v>145</v>
      </c>
    </row>
    <row r="74" spans="1:6" x14ac:dyDescent="0.2">
      <c r="A74" s="52">
        <v>42979</v>
      </c>
      <c r="B74" s="49">
        <v>12200</v>
      </c>
      <c r="C74" s="49">
        <f t="shared" si="4"/>
        <v>4100</v>
      </c>
      <c r="D74" s="49">
        <f t="shared" si="5"/>
        <v>7016.666666666667</v>
      </c>
      <c r="E74" s="3">
        <v>99</v>
      </c>
    </row>
    <row r="75" spans="1:6" x14ac:dyDescent="0.2">
      <c r="A75" s="52">
        <v>43009</v>
      </c>
      <c r="B75" s="49">
        <v>-2000</v>
      </c>
      <c r="C75" s="49">
        <f t="shared" si="4"/>
        <v>2966.6666666666665</v>
      </c>
      <c r="D75" s="49">
        <f t="shared" si="5"/>
        <v>5583.333333333333</v>
      </c>
      <c r="E75" s="3">
        <v>141</v>
      </c>
    </row>
    <row r="76" spans="1:6" x14ac:dyDescent="0.2">
      <c r="A76" s="52">
        <v>43040</v>
      </c>
      <c r="B76" s="49">
        <v>7800</v>
      </c>
      <c r="C76" s="49">
        <f t="shared" si="4"/>
        <v>6000</v>
      </c>
      <c r="D76" s="49">
        <f t="shared" si="5"/>
        <v>5083.333333333333</v>
      </c>
      <c r="E76" s="3">
        <v>200</v>
      </c>
    </row>
    <row r="77" spans="1:6" x14ac:dyDescent="0.2">
      <c r="A77" s="52">
        <v>43070</v>
      </c>
      <c r="B77" s="49">
        <v>11600</v>
      </c>
      <c r="C77" s="49">
        <f t="shared" si="4"/>
        <v>5800</v>
      </c>
      <c r="D77" s="49">
        <f t="shared" si="5"/>
        <v>4950</v>
      </c>
      <c r="E77" s="3">
        <v>176</v>
      </c>
    </row>
    <row r="78" spans="1:6" x14ac:dyDescent="0.2">
      <c r="A78" s="52">
        <v>43101</v>
      </c>
      <c r="B78" s="49">
        <v>13300</v>
      </c>
      <c r="C78" s="49">
        <f t="shared" si="4"/>
        <v>10900</v>
      </c>
      <c r="D78" s="49">
        <f t="shared" si="5"/>
        <v>6933.333333333333</v>
      </c>
      <c r="E78" s="17">
        <v>133</v>
      </c>
      <c r="F78" s="17"/>
    </row>
    <row r="79" spans="1:6" x14ac:dyDescent="0.2">
      <c r="A79" s="52">
        <v>43132</v>
      </c>
      <c r="B79" s="49">
        <v>5800</v>
      </c>
      <c r="C79" s="49">
        <f t="shared" si="4"/>
        <v>10233.333333333334</v>
      </c>
      <c r="D79" s="49">
        <f t="shared" si="5"/>
        <v>8116.666666666667</v>
      </c>
      <c r="E79" s="3">
        <v>402</v>
      </c>
      <c r="F79" s="3"/>
    </row>
    <row r="80" spans="1:6" x14ac:dyDescent="0.2">
      <c r="A80" s="52">
        <v>43160</v>
      </c>
      <c r="B80" s="49">
        <v>8400</v>
      </c>
      <c r="C80" s="49">
        <f t="shared" si="4"/>
        <v>9166.6666666666661</v>
      </c>
      <c r="D80" s="49">
        <f t="shared" si="5"/>
        <v>7483.333333333333</v>
      </c>
      <c r="E80" s="17">
        <v>225</v>
      </c>
      <c r="F80" s="17"/>
    </row>
    <row r="81" spans="1:6" x14ac:dyDescent="0.2">
      <c r="A81" s="155">
        <v>43191</v>
      </c>
      <c r="B81" s="49">
        <v>-3200</v>
      </c>
      <c r="C81" s="49">
        <f t="shared" si="4"/>
        <v>3666.6666666666665</v>
      </c>
      <c r="D81" s="49">
        <f t="shared" si="5"/>
        <v>7283.333333333333</v>
      </c>
      <c r="E81" s="17">
        <v>179</v>
      </c>
      <c r="F81" s="17"/>
    </row>
    <row r="82" spans="1:6" x14ac:dyDescent="0.2">
      <c r="A82" s="52">
        <v>43221</v>
      </c>
      <c r="B82" s="49">
        <v>11100</v>
      </c>
      <c r="C82" s="49">
        <f t="shared" si="4"/>
        <v>5433.333333333333</v>
      </c>
      <c r="D82" s="49">
        <f t="shared" si="5"/>
        <v>7833.333333333333</v>
      </c>
      <c r="E82" s="17">
        <v>333</v>
      </c>
      <c r="F82" s="17"/>
    </row>
    <row r="83" spans="1:6" x14ac:dyDescent="0.2">
      <c r="A83" s="52">
        <v>43252</v>
      </c>
      <c r="B83" s="49">
        <v>6700</v>
      </c>
      <c r="C83" s="49">
        <f t="shared" si="4"/>
        <v>4866.666666666667</v>
      </c>
      <c r="D83" s="49">
        <f t="shared" si="5"/>
        <v>7016.666666666667</v>
      </c>
      <c r="E83" s="17">
        <v>183</v>
      </c>
      <c r="F83" s="17"/>
    </row>
    <row r="84" spans="1:6" x14ac:dyDescent="0.2">
      <c r="A84" s="52">
        <v>43282</v>
      </c>
      <c r="B84" s="49">
        <v>2000</v>
      </c>
      <c r="C84" s="49">
        <f t="shared" si="4"/>
        <v>6600</v>
      </c>
      <c r="D84" s="49">
        <f t="shared" si="5"/>
        <v>5133.333333333333</v>
      </c>
      <c r="E84" s="3">
        <v>66</v>
      </c>
      <c r="F84" s="3"/>
    </row>
    <row r="85" spans="1:6" x14ac:dyDescent="0.2">
      <c r="A85" s="52">
        <v>43313</v>
      </c>
      <c r="B85" s="49">
        <v>10600</v>
      </c>
      <c r="C85" s="49">
        <f t="shared" si="4"/>
        <v>6433.333333333333</v>
      </c>
      <c r="D85" s="49">
        <f t="shared" si="5"/>
        <v>5933.333333333333</v>
      </c>
      <c r="E85" s="3">
        <v>219</v>
      </c>
      <c r="F85" s="3"/>
    </row>
    <row r="86" spans="1:6" x14ac:dyDescent="0.2">
      <c r="A86" s="52">
        <v>43344</v>
      </c>
      <c r="B86" s="49">
        <v>2000</v>
      </c>
      <c r="C86" s="49">
        <f t="shared" si="4"/>
        <v>4866.666666666667</v>
      </c>
      <c r="D86" s="49">
        <f t="shared" si="5"/>
        <v>4866.666666666667</v>
      </c>
      <c r="E86" s="3">
        <v>57</v>
      </c>
      <c r="F86" s="3"/>
    </row>
    <row r="87" spans="1:6" x14ac:dyDescent="0.2">
      <c r="A87" s="52">
        <v>43374</v>
      </c>
      <c r="B87" s="49">
        <v>4700</v>
      </c>
      <c r="C87" s="49">
        <f t="shared" si="4"/>
        <v>5766.666666666667</v>
      </c>
      <c r="D87" s="49">
        <f t="shared" si="5"/>
        <v>6183.333333333333</v>
      </c>
      <c r="E87" s="3">
        <v>145</v>
      </c>
      <c r="F87" s="3"/>
    </row>
    <row r="88" spans="1:6" x14ac:dyDescent="0.2">
      <c r="A88" s="52">
        <v>43405</v>
      </c>
      <c r="B88" s="49">
        <v>6600</v>
      </c>
      <c r="C88" s="49">
        <f t="shared" si="4"/>
        <v>4433.333333333333</v>
      </c>
      <c r="D88" s="49">
        <f t="shared" si="5"/>
        <v>5433.333333333333</v>
      </c>
      <c r="E88" s="3">
        <v>102</v>
      </c>
      <c r="F88" s="3"/>
    </row>
    <row r="89" spans="1:6" x14ac:dyDescent="0.2">
      <c r="A89" s="52">
        <v>43435</v>
      </c>
      <c r="B89" s="49">
        <v>4200</v>
      </c>
      <c r="C89" s="49">
        <f t="shared" si="4"/>
        <v>5166.666666666667</v>
      </c>
      <c r="D89" s="49">
        <f t="shared" si="5"/>
        <v>5016.666666666667</v>
      </c>
      <c r="E89" s="3">
        <v>248</v>
      </c>
      <c r="F89" s="3"/>
    </row>
    <row r="90" spans="1:6" x14ac:dyDescent="0.2">
      <c r="A90" s="52">
        <v>43466</v>
      </c>
      <c r="B90" s="49">
        <v>10600</v>
      </c>
      <c r="C90" s="49">
        <f t="shared" si="4"/>
        <v>7133.333333333333</v>
      </c>
      <c r="D90" s="49">
        <f t="shared" si="5"/>
        <v>6450</v>
      </c>
      <c r="E90" s="3">
        <v>309</v>
      </c>
      <c r="F90" s="3"/>
    </row>
    <row r="91" spans="1:6" x14ac:dyDescent="0.2">
      <c r="A91" s="52">
        <v>43497</v>
      </c>
      <c r="B91" s="49">
        <v>-22500</v>
      </c>
      <c r="C91" s="49">
        <f t="shared" si="4"/>
        <v>-2566.6666666666665</v>
      </c>
      <c r="D91" s="49">
        <f t="shared" si="5"/>
        <v>933.33333333333337</v>
      </c>
      <c r="E91" s="3">
        <v>-22</v>
      </c>
      <c r="F91" s="3"/>
    </row>
    <row r="92" spans="1:6" x14ac:dyDescent="0.2">
      <c r="A92" s="52">
        <v>43525</v>
      </c>
      <c r="B92" s="49">
        <v>23900</v>
      </c>
      <c r="C92" s="49">
        <f t="shared" si="4"/>
        <v>4000</v>
      </c>
      <c r="D92" s="49">
        <f t="shared" si="5"/>
        <v>4583.333333333333</v>
      </c>
      <c r="E92" s="3">
        <v>228</v>
      </c>
      <c r="F92" s="3"/>
    </row>
    <row r="93" spans="1:6" x14ac:dyDescent="0.2">
      <c r="A93" s="52">
        <v>43556</v>
      </c>
      <c r="B93" s="49">
        <v>9800</v>
      </c>
      <c r="C93" s="49">
        <f t="shared" si="4"/>
        <v>3733.3333333333335</v>
      </c>
      <c r="D93" s="49">
        <f t="shared" si="5"/>
        <v>5433.333333333333</v>
      </c>
      <c r="E93" s="3">
        <v>243</v>
      </c>
      <c r="F93" s="3"/>
    </row>
    <row r="94" spans="1:6" x14ac:dyDescent="0.2">
      <c r="A94" s="52">
        <v>43586</v>
      </c>
      <c r="B94" s="49">
        <v>10400</v>
      </c>
      <c r="C94" s="49">
        <f t="shared" si="4"/>
        <v>14700</v>
      </c>
      <c r="D94" s="49">
        <f t="shared" si="5"/>
        <v>6066.666666666667</v>
      </c>
      <c r="E94" s="3">
        <v>67</v>
      </c>
      <c r="F94" s="3"/>
    </row>
    <row r="95" spans="1:6" x14ac:dyDescent="0.2">
      <c r="A95" s="52">
        <v>43617</v>
      </c>
      <c r="B95" s="49">
        <v>7600</v>
      </c>
      <c r="C95" s="49">
        <f t="shared" si="4"/>
        <v>9266.6666666666661</v>
      </c>
      <c r="D95" s="49">
        <f t="shared" si="5"/>
        <v>6633.333333333333</v>
      </c>
      <c r="E95" s="3">
        <v>167</v>
      </c>
      <c r="F95" s="3"/>
    </row>
    <row r="96" spans="1:6" x14ac:dyDescent="0.2">
      <c r="A96" s="52">
        <v>43647</v>
      </c>
      <c r="B96" s="49">
        <v>10000</v>
      </c>
      <c r="C96" s="49">
        <f t="shared" si="4"/>
        <v>9333.3333333333339</v>
      </c>
      <c r="D96" s="49">
        <f t="shared" si="5"/>
        <v>6533.333333333333</v>
      </c>
      <c r="E96" s="3">
        <v>82</v>
      </c>
      <c r="F96" s="3"/>
    </row>
    <row r="97" spans="1:13" x14ac:dyDescent="0.2">
      <c r="A97" s="52">
        <v>43678</v>
      </c>
      <c r="B97" s="49">
        <v>7700</v>
      </c>
      <c r="C97" s="49">
        <f t="shared" si="4"/>
        <v>8433.3333333333339</v>
      </c>
      <c r="D97" s="49">
        <f t="shared" si="5"/>
        <v>11566.666666666666</v>
      </c>
      <c r="E97" s="3">
        <v>232</v>
      </c>
      <c r="F97" s="3"/>
    </row>
    <row r="98" spans="1:13" x14ac:dyDescent="0.2">
      <c r="A98" s="52">
        <v>43709</v>
      </c>
      <c r="B98" s="49">
        <v>-3200</v>
      </c>
      <c r="C98" s="49">
        <f t="shared" si="4"/>
        <v>4833.333333333333</v>
      </c>
      <c r="D98" s="49">
        <f>SUM(B93:B98)/6</f>
        <v>7050</v>
      </c>
      <c r="E98" s="3">
        <v>207</v>
      </c>
      <c r="F98" s="3"/>
    </row>
    <row r="99" spans="1:13" x14ac:dyDescent="0.2">
      <c r="A99" s="52">
        <v>43739</v>
      </c>
      <c r="B99" s="49">
        <v>-2000</v>
      </c>
      <c r="C99" s="49">
        <f t="shared" si="4"/>
        <v>833.33333333333337</v>
      </c>
      <c r="D99" s="49">
        <f t="shared" si="5"/>
        <v>5083.333333333333</v>
      </c>
      <c r="E99" s="3">
        <v>129</v>
      </c>
      <c r="F99" s="3"/>
    </row>
    <row r="100" spans="1:13" x14ac:dyDescent="0.2">
      <c r="A100" s="52">
        <v>43770</v>
      </c>
      <c r="B100" s="49">
        <v>7800</v>
      </c>
      <c r="C100" s="49">
        <f t="shared" si="4"/>
        <v>866.66666666666663</v>
      </c>
      <c r="D100" s="49">
        <f t="shared" si="5"/>
        <v>4650</v>
      </c>
      <c r="E100" s="3">
        <v>215</v>
      </c>
      <c r="F100" s="3"/>
    </row>
    <row r="101" spans="1:13" x14ac:dyDescent="0.2">
      <c r="A101" s="52">
        <v>43800</v>
      </c>
      <c r="B101" s="49">
        <v>14800</v>
      </c>
      <c r="C101" s="49">
        <f>SUM(B99:B101)/3</f>
        <v>6866.666666666667</v>
      </c>
      <c r="D101" s="49">
        <f t="shared" si="5"/>
        <v>5850</v>
      </c>
      <c r="E101" s="3">
        <v>102</v>
      </c>
      <c r="F101" s="3"/>
    </row>
    <row r="102" spans="1:13" x14ac:dyDescent="0.2">
      <c r="A102" s="52">
        <v>43831</v>
      </c>
      <c r="B102" s="49">
        <v>4300</v>
      </c>
      <c r="C102" s="49">
        <f>SUM(B100:B102)/3</f>
        <v>8966.6666666666661</v>
      </c>
      <c r="D102" s="49">
        <f t="shared" si="5"/>
        <v>4900</v>
      </c>
      <c r="E102" s="3">
        <v>334</v>
      </c>
      <c r="F102" s="3"/>
    </row>
    <row r="103" spans="1:13" x14ac:dyDescent="0.2">
      <c r="A103" s="52">
        <v>43862</v>
      </c>
      <c r="B103" s="49">
        <v>4000</v>
      </c>
      <c r="C103" s="49">
        <f t="shared" ref="C103:C126" si="6">SUM(B101:B103)/3</f>
        <v>7700</v>
      </c>
      <c r="D103" s="49">
        <f t="shared" si="5"/>
        <v>4283.333333333333</v>
      </c>
      <c r="E103" s="3">
        <v>273</v>
      </c>
      <c r="F103" s="3"/>
      <c r="H103" s="17"/>
      <c r="J103" s="17"/>
      <c r="K103" s="17"/>
      <c r="L103" s="17"/>
      <c r="M103" s="17"/>
    </row>
    <row r="104" spans="1:13" x14ac:dyDescent="0.2">
      <c r="A104" s="52">
        <v>43891</v>
      </c>
      <c r="B104" s="49">
        <v>-23400</v>
      </c>
      <c r="C104" s="49">
        <f t="shared" si="6"/>
        <v>-5033.333333333333</v>
      </c>
      <c r="D104" s="49">
        <f t="shared" si="5"/>
        <v>916.66666666666663</v>
      </c>
      <c r="E104" s="17">
        <v>-1427</v>
      </c>
      <c r="F104" s="17"/>
    </row>
    <row r="105" spans="1:13" x14ac:dyDescent="0.2">
      <c r="A105" s="52">
        <v>43922</v>
      </c>
      <c r="B105" s="49">
        <v>-392900</v>
      </c>
      <c r="C105" s="49">
        <f t="shared" si="6"/>
        <v>-137433.33333333334</v>
      </c>
      <c r="D105" s="49">
        <f t="shared" si="5"/>
        <v>-64233.333333333336</v>
      </c>
      <c r="E105" s="17">
        <v>-20514</v>
      </c>
      <c r="F105" s="17"/>
    </row>
    <row r="106" spans="1:13" x14ac:dyDescent="0.2">
      <c r="A106" s="52">
        <v>43952</v>
      </c>
      <c r="B106" s="49">
        <v>-13800</v>
      </c>
      <c r="C106" s="49">
        <f t="shared" si="6"/>
        <v>-143366.66666666666</v>
      </c>
      <c r="D106" s="49">
        <f t="shared" si="5"/>
        <v>-67833.333333333328</v>
      </c>
      <c r="E106" s="17">
        <v>2625</v>
      </c>
      <c r="F106" s="17"/>
    </row>
    <row r="107" spans="1:13" x14ac:dyDescent="0.2">
      <c r="A107" s="52">
        <v>43983</v>
      </c>
      <c r="B107" s="49">
        <v>84800</v>
      </c>
      <c r="C107" s="49">
        <f t="shared" si="6"/>
        <v>-107300</v>
      </c>
      <c r="D107" s="49">
        <f t="shared" si="5"/>
        <v>-56166.666666666664</v>
      </c>
      <c r="E107" s="17">
        <v>4565</v>
      </c>
      <c r="F107" s="17"/>
    </row>
    <row r="108" spans="1:13" x14ac:dyDescent="0.2">
      <c r="A108" s="52">
        <v>44013</v>
      </c>
      <c r="B108" s="49">
        <v>50000</v>
      </c>
      <c r="C108" s="49">
        <f t="shared" si="6"/>
        <v>40333.333333333336</v>
      </c>
      <c r="D108" s="49">
        <f t="shared" si="5"/>
        <v>-48550</v>
      </c>
      <c r="E108" s="17">
        <v>1444</v>
      </c>
      <c r="F108" s="17"/>
    </row>
    <row r="109" spans="1:13" x14ac:dyDescent="0.2">
      <c r="A109" s="52">
        <v>44044</v>
      </c>
      <c r="B109" s="49">
        <v>31500</v>
      </c>
      <c r="C109" s="49">
        <f t="shared" si="6"/>
        <v>55433.333333333336</v>
      </c>
      <c r="D109" s="49">
        <f t="shared" si="5"/>
        <v>-43966.666666666664</v>
      </c>
      <c r="E109" s="17">
        <v>1735</v>
      </c>
      <c r="F109" s="17"/>
    </row>
    <row r="110" spans="1:13" x14ac:dyDescent="0.2">
      <c r="A110" s="52">
        <v>44075</v>
      </c>
      <c r="B110" s="49">
        <v>15800</v>
      </c>
      <c r="C110" s="49">
        <f t="shared" si="6"/>
        <v>32433.333333333332</v>
      </c>
      <c r="D110" s="49">
        <f t="shared" si="5"/>
        <v>-37433.333333333336</v>
      </c>
      <c r="E110" s="3">
        <v>961</v>
      </c>
      <c r="F110" s="3"/>
    </row>
    <row r="111" spans="1:13" x14ac:dyDescent="0.2">
      <c r="A111" s="52">
        <v>44105</v>
      </c>
      <c r="B111" s="49">
        <v>-300</v>
      </c>
      <c r="C111" s="49">
        <f>SUM(B109:B111)/3</f>
        <v>15666.666666666666</v>
      </c>
      <c r="D111" s="49">
        <f t="shared" si="5"/>
        <v>28000</v>
      </c>
      <c r="E111" s="3">
        <v>719</v>
      </c>
      <c r="F111" s="3"/>
    </row>
    <row r="112" spans="1:13" x14ac:dyDescent="0.2">
      <c r="A112" s="52">
        <v>44136</v>
      </c>
      <c r="B112" s="49">
        <v>7900</v>
      </c>
      <c r="C112" s="49">
        <f t="shared" si="6"/>
        <v>7800</v>
      </c>
      <c r="D112" s="49">
        <f t="shared" si="5"/>
        <v>31616.666666666668</v>
      </c>
      <c r="E112" s="3">
        <v>264</v>
      </c>
      <c r="F112" s="3"/>
    </row>
    <row r="113" spans="1:9" x14ac:dyDescent="0.2">
      <c r="A113" s="52">
        <v>44166</v>
      </c>
      <c r="B113" s="49">
        <v>-10900</v>
      </c>
      <c r="C113" s="49">
        <f t="shared" si="6"/>
        <v>-1100</v>
      </c>
      <c r="D113" s="49">
        <f t="shared" si="5"/>
        <v>15666.666666666666</v>
      </c>
      <c r="E113" s="3">
        <v>-268</v>
      </c>
      <c r="F113" s="3"/>
    </row>
    <row r="114" spans="1:9" x14ac:dyDescent="0.2">
      <c r="A114" s="52">
        <v>44197</v>
      </c>
      <c r="B114" s="49">
        <v>1000</v>
      </c>
      <c r="C114" s="49">
        <f t="shared" si="6"/>
        <v>-666.66666666666663</v>
      </c>
      <c r="D114" s="49">
        <f t="shared" si="5"/>
        <v>7500</v>
      </c>
      <c r="E114" s="3">
        <v>494</v>
      </c>
      <c r="F114" s="3"/>
    </row>
    <row r="115" spans="1:9" x14ac:dyDescent="0.2">
      <c r="A115" s="52">
        <v>44228</v>
      </c>
      <c r="B115" s="49">
        <v>20500</v>
      </c>
      <c r="C115" s="49">
        <f t="shared" si="6"/>
        <v>3533.3333333333335</v>
      </c>
      <c r="D115" s="49">
        <f t="shared" si="5"/>
        <v>5666.666666666667</v>
      </c>
      <c r="E115" s="3">
        <v>575</v>
      </c>
      <c r="F115" s="3"/>
    </row>
    <row r="116" spans="1:9" x14ac:dyDescent="0.2">
      <c r="A116" s="52">
        <v>44256</v>
      </c>
      <c r="B116" s="49">
        <v>23000</v>
      </c>
      <c r="C116" s="49">
        <f t="shared" si="6"/>
        <v>14833.333333333334</v>
      </c>
      <c r="D116" s="49">
        <f t="shared" si="5"/>
        <v>6866.666666666667</v>
      </c>
      <c r="E116" s="3">
        <v>784</v>
      </c>
      <c r="F116" s="3"/>
    </row>
    <row r="117" spans="1:9" x14ac:dyDescent="0.2">
      <c r="A117" s="52">
        <v>44287</v>
      </c>
      <c r="B117" s="49">
        <v>23300</v>
      </c>
      <c r="C117" s="49">
        <f t="shared" si="6"/>
        <v>22266.666666666668</v>
      </c>
      <c r="D117" s="49">
        <f t="shared" si="5"/>
        <v>10800</v>
      </c>
      <c r="E117" s="3">
        <v>286</v>
      </c>
      <c r="F117" s="3"/>
    </row>
    <row r="118" spans="1:9" x14ac:dyDescent="0.2">
      <c r="A118" s="52">
        <v>44317</v>
      </c>
      <c r="B118" s="49">
        <v>7700</v>
      </c>
      <c r="C118" s="49">
        <f t="shared" si="6"/>
        <v>18000</v>
      </c>
      <c r="D118" s="49">
        <f t="shared" ref="D118:D125" si="7">SUM(B113:B118)/6</f>
        <v>10766.666666666666</v>
      </c>
      <c r="E118" s="3">
        <v>482</v>
      </c>
      <c r="F118" s="3"/>
    </row>
    <row r="119" spans="1:9" x14ac:dyDescent="0.2">
      <c r="A119" s="52">
        <v>44348</v>
      </c>
      <c r="B119" s="49">
        <v>17500</v>
      </c>
      <c r="C119" s="49">
        <f t="shared" si="6"/>
        <v>16166.666666666666</v>
      </c>
      <c r="D119" s="49">
        <f t="shared" si="7"/>
        <v>15500</v>
      </c>
      <c r="E119" s="3">
        <v>693</v>
      </c>
      <c r="F119" s="3"/>
      <c r="I119" s="45"/>
    </row>
    <row r="120" spans="1:9" x14ac:dyDescent="0.2">
      <c r="A120" s="52">
        <v>44378</v>
      </c>
      <c r="B120" s="49">
        <v>33700</v>
      </c>
      <c r="C120" s="49">
        <f t="shared" si="6"/>
        <v>19633.333333333332</v>
      </c>
      <c r="D120" s="49">
        <f t="shared" si="7"/>
        <v>20950</v>
      </c>
      <c r="E120" s="3">
        <v>769</v>
      </c>
      <c r="F120" s="3"/>
    </row>
    <row r="121" spans="1:9" x14ac:dyDescent="0.2">
      <c r="A121" s="52">
        <v>44409</v>
      </c>
      <c r="B121" s="49">
        <v>15000</v>
      </c>
      <c r="C121" s="49">
        <f t="shared" si="6"/>
        <v>22066.666666666668</v>
      </c>
      <c r="D121" s="49">
        <f t="shared" si="7"/>
        <v>20033.333333333332</v>
      </c>
      <c r="E121" s="3">
        <v>663</v>
      </c>
      <c r="F121" s="3"/>
    </row>
    <row r="122" spans="1:9" x14ac:dyDescent="0.2">
      <c r="A122" s="52">
        <v>44440</v>
      </c>
      <c r="B122" s="49">
        <v>13900</v>
      </c>
      <c r="C122" s="49">
        <f t="shared" si="6"/>
        <v>20866.666666666668</v>
      </c>
      <c r="D122" s="49">
        <f t="shared" si="7"/>
        <v>18516.666666666668</v>
      </c>
      <c r="E122" s="3">
        <v>557</v>
      </c>
      <c r="F122" s="3"/>
    </row>
    <row r="123" spans="1:9" x14ac:dyDescent="0.2">
      <c r="A123" s="52">
        <v>44470</v>
      </c>
      <c r="B123" s="49">
        <v>24900</v>
      </c>
      <c r="C123" s="49">
        <f t="shared" si="6"/>
        <v>17933.333333333332</v>
      </c>
      <c r="D123" s="49">
        <f t="shared" si="7"/>
        <v>18783.333333333332</v>
      </c>
      <c r="E123" s="3">
        <v>781</v>
      </c>
      <c r="F123" s="3"/>
    </row>
    <row r="124" spans="1:9" x14ac:dyDescent="0.2">
      <c r="A124" s="52">
        <v>44501</v>
      </c>
      <c r="B124" s="49">
        <v>9900</v>
      </c>
      <c r="C124" s="49">
        <f t="shared" si="6"/>
        <v>16233.333333333334</v>
      </c>
      <c r="D124" s="49">
        <f t="shared" si="7"/>
        <v>19150</v>
      </c>
      <c r="E124" s="3">
        <v>614</v>
      </c>
      <c r="F124" s="3"/>
    </row>
    <row r="125" spans="1:9" x14ac:dyDescent="0.2">
      <c r="A125" s="52">
        <v>44531</v>
      </c>
      <c r="B125" s="49">
        <v>15300</v>
      </c>
      <c r="C125" s="49">
        <f t="shared" si="6"/>
        <v>16700</v>
      </c>
      <c r="D125" s="49">
        <f t="shared" si="7"/>
        <v>18783.333333333332</v>
      </c>
      <c r="E125" s="3">
        <v>569</v>
      </c>
      <c r="F125" s="3"/>
    </row>
    <row r="126" spans="1:9" x14ac:dyDescent="0.2">
      <c r="A126" s="52">
        <v>44562</v>
      </c>
      <c r="B126" s="17">
        <v>-11300</v>
      </c>
      <c r="C126" s="49">
        <f t="shared" si="6"/>
        <v>4633.333333333333</v>
      </c>
      <c r="D126" s="49">
        <f>SUM(B121:B126)/6</f>
        <v>11283.333333333334</v>
      </c>
      <c r="E126" s="3">
        <v>364</v>
      </c>
      <c r="F126" s="44"/>
    </row>
    <row r="127" spans="1:9" x14ac:dyDescent="0.2">
      <c r="A127" s="52">
        <v>44593</v>
      </c>
      <c r="B127" s="17">
        <v>34400</v>
      </c>
      <c r="C127" s="49">
        <f t="shared" ref="C127:C128" si="8">SUM(B125:B127)/3</f>
        <v>12800</v>
      </c>
      <c r="D127" s="49">
        <f t="shared" ref="D127:D128" si="9">SUM(B122:B127)/6</f>
        <v>14516.666666666666</v>
      </c>
      <c r="E127" s="3">
        <v>904</v>
      </c>
    </row>
    <row r="128" spans="1:9" x14ac:dyDescent="0.2">
      <c r="A128" s="52">
        <v>44621</v>
      </c>
      <c r="B128" s="17">
        <v>8600</v>
      </c>
      <c r="C128" s="49">
        <f t="shared" si="8"/>
        <v>10566.666666666666</v>
      </c>
      <c r="D128" s="49">
        <f t="shared" si="9"/>
        <v>13633.333333333334</v>
      </c>
      <c r="E128" s="3">
        <v>414</v>
      </c>
      <c r="F128" s="44"/>
    </row>
    <row r="129" spans="1:6" x14ac:dyDescent="0.2">
      <c r="A129" s="52">
        <v>44652</v>
      </c>
      <c r="B129" s="17">
        <v>5500</v>
      </c>
      <c r="C129" s="49">
        <f>SUM(B127:B129)/3</f>
        <v>16166.666666666666</v>
      </c>
      <c r="D129" s="49">
        <f>SUM(B124:B129)/6</f>
        <v>10400</v>
      </c>
      <c r="E129" s="3">
        <v>254</v>
      </c>
      <c r="F129" s="44"/>
    </row>
    <row r="130" spans="1:6" x14ac:dyDescent="0.2">
      <c r="A130" s="52">
        <v>44682</v>
      </c>
      <c r="B130" s="49">
        <v>1300</v>
      </c>
      <c r="C130" s="49">
        <f t="shared" ref="C130:C136" si="10">SUM(B128:B130)/3</f>
        <v>5133.333333333333</v>
      </c>
      <c r="D130" s="49">
        <f t="shared" ref="D130:D137" si="11">SUM(B125:B130)/6</f>
        <v>8966.6666666666661</v>
      </c>
      <c r="E130" s="3">
        <v>364</v>
      </c>
      <c r="F130" s="44"/>
    </row>
    <row r="131" spans="1:6" x14ac:dyDescent="0.2">
      <c r="A131" s="52">
        <v>44713</v>
      </c>
      <c r="B131" s="49">
        <v>6400</v>
      </c>
      <c r="C131" s="49">
        <f>SUM(B129:B131)/3</f>
        <v>4400</v>
      </c>
      <c r="D131" s="49">
        <f t="shared" si="11"/>
        <v>7483.333333333333</v>
      </c>
      <c r="E131" s="3">
        <v>370</v>
      </c>
      <c r="F131" s="44"/>
    </row>
    <row r="132" spans="1:6" x14ac:dyDescent="0.2">
      <c r="A132" s="52">
        <v>44743</v>
      </c>
      <c r="B132" s="49">
        <v>37900</v>
      </c>
      <c r="C132" s="49">
        <f t="shared" si="10"/>
        <v>15200</v>
      </c>
      <c r="D132" s="49">
        <f t="shared" si="11"/>
        <v>15683.333333333334</v>
      </c>
      <c r="E132" s="3">
        <v>568</v>
      </c>
      <c r="F132" s="44"/>
    </row>
    <row r="133" spans="1:6" x14ac:dyDescent="0.2">
      <c r="A133" s="52">
        <v>44774</v>
      </c>
      <c r="B133" s="49">
        <v>14600</v>
      </c>
      <c r="C133" s="49">
        <f t="shared" si="10"/>
        <v>19633.333333333332</v>
      </c>
      <c r="D133" s="49">
        <f t="shared" si="11"/>
        <v>12383.333333333334</v>
      </c>
      <c r="E133" s="3">
        <v>352</v>
      </c>
      <c r="F133" s="44"/>
    </row>
    <row r="134" spans="1:6" x14ac:dyDescent="0.2">
      <c r="A134" s="52">
        <v>44805</v>
      </c>
      <c r="B134" s="49">
        <v>-3400</v>
      </c>
      <c r="C134" s="49">
        <f t="shared" si="10"/>
        <v>16366.666666666666</v>
      </c>
      <c r="D134" s="49">
        <f t="shared" si="11"/>
        <v>10383.333333333334</v>
      </c>
      <c r="E134" s="3">
        <v>350</v>
      </c>
      <c r="F134" s="44"/>
    </row>
    <row r="135" spans="1:6" x14ac:dyDescent="0.2">
      <c r="A135" s="52">
        <v>44835</v>
      </c>
      <c r="B135" s="49">
        <v>11300</v>
      </c>
      <c r="C135" s="49">
        <f t="shared" si="10"/>
        <v>7500</v>
      </c>
      <c r="D135" s="49">
        <f t="shared" si="11"/>
        <v>11350</v>
      </c>
      <c r="E135" s="3">
        <v>324</v>
      </c>
      <c r="F135" s="44"/>
    </row>
    <row r="136" spans="1:6" x14ac:dyDescent="0.2">
      <c r="A136" s="52">
        <v>44866</v>
      </c>
      <c r="B136" s="49">
        <v>10000</v>
      </c>
      <c r="C136" s="49">
        <f t="shared" si="10"/>
        <v>5966.666666666667</v>
      </c>
      <c r="D136" s="49">
        <f t="shared" si="11"/>
        <v>12800</v>
      </c>
      <c r="E136" s="3">
        <v>290</v>
      </c>
      <c r="F136" s="44"/>
    </row>
    <row r="137" spans="1:6" x14ac:dyDescent="0.2">
      <c r="A137" s="52">
        <v>44896</v>
      </c>
      <c r="B137" s="49">
        <v>7700</v>
      </c>
      <c r="C137" s="49">
        <f>SUM(B135:B137)/3</f>
        <v>9666.6666666666661</v>
      </c>
      <c r="D137" s="49">
        <f t="shared" si="11"/>
        <v>13016.666666666666</v>
      </c>
      <c r="E137" s="3">
        <v>239</v>
      </c>
      <c r="F137" s="44"/>
    </row>
    <row r="138" spans="1:6" x14ac:dyDescent="0.2">
      <c r="A138" s="52">
        <v>44927</v>
      </c>
      <c r="B138" s="49">
        <v>12700</v>
      </c>
      <c r="C138" s="49">
        <f>SUM(B136:B138)/3</f>
        <v>10133.333333333334</v>
      </c>
      <c r="D138" s="49">
        <f>SUM(B133:B138)/6</f>
        <v>8816.6666666666661</v>
      </c>
      <c r="E138" s="44">
        <v>504</v>
      </c>
    </row>
    <row r="139" spans="1:6" x14ac:dyDescent="0.2">
      <c r="A139" s="52">
        <v>44958</v>
      </c>
      <c r="B139" s="49">
        <v>15300</v>
      </c>
      <c r="C139" s="49">
        <f>SUM(B137:B139)/3</f>
        <v>11900</v>
      </c>
      <c r="D139" s="49">
        <f>SUM(B134:B139)/6</f>
        <v>8933.3333333333339</v>
      </c>
      <c r="E139" s="44">
        <v>311</v>
      </c>
      <c r="F139" s="17"/>
    </row>
    <row r="140" spans="1:6" x14ac:dyDescent="0.2">
      <c r="F140" s="17"/>
    </row>
    <row r="141" spans="1:6" x14ac:dyDescent="0.2">
      <c r="F141" s="17"/>
    </row>
    <row r="142" spans="1:6" x14ac:dyDescent="0.2">
      <c r="F142" s="17"/>
    </row>
    <row r="143" spans="1:6" x14ac:dyDescent="0.2">
      <c r="F143" s="17"/>
    </row>
    <row r="144" spans="1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61" spans="7:8" x14ac:dyDescent="0.2">
      <c r="G161" s="17"/>
    </row>
    <row r="166" spans="7:8" ht="12" customHeight="1" x14ac:dyDescent="0.2"/>
    <row r="175" spans="7:8" x14ac:dyDescent="0.2">
      <c r="H175" s="17"/>
    </row>
    <row r="176" spans="7:8" x14ac:dyDescent="0.2">
      <c r="H176" s="17"/>
    </row>
    <row r="177" spans="8:13" x14ac:dyDescent="0.2">
      <c r="H177" s="17"/>
    </row>
    <row r="178" spans="8:13" x14ac:dyDescent="0.2">
      <c r="H178" s="17"/>
    </row>
    <row r="179" spans="8:13" x14ac:dyDescent="0.2">
      <c r="H179" s="17"/>
    </row>
    <row r="180" spans="8:13" x14ac:dyDescent="0.2">
      <c r="H180" s="17"/>
      <c r="M180" s="83"/>
    </row>
    <row r="181" spans="8:13" x14ac:dyDescent="0.2">
      <c r="H181" s="17"/>
      <c r="L181" s="84"/>
      <c r="M181" s="84"/>
    </row>
    <row r="182" spans="8:13" x14ac:dyDescent="0.2">
      <c r="H182" s="17"/>
      <c r="L182" s="85"/>
      <c r="M182" s="85"/>
    </row>
    <row r="183" spans="8:13" x14ac:dyDescent="0.2">
      <c r="I183" s="17"/>
      <c r="L183" s="86"/>
      <c r="M183" s="86"/>
    </row>
    <row r="184" spans="8:13" x14ac:dyDescent="0.2">
      <c r="I184" s="17"/>
    </row>
    <row r="185" spans="8:13" x14ac:dyDescent="0.2">
      <c r="H185" s="17"/>
      <c r="I185" s="17"/>
    </row>
    <row r="186" spans="8:13" x14ac:dyDescent="0.2">
      <c r="H186" s="17"/>
      <c r="I186" s="17"/>
      <c r="K186" s="17"/>
      <c r="L186" s="86"/>
    </row>
    <row r="187" spans="8:13" x14ac:dyDescent="0.2">
      <c r="H187" s="17"/>
      <c r="I187" s="17"/>
      <c r="K187" s="17"/>
      <c r="L187" s="103"/>
      <c r="M187" s="17"/>
    </row>
    <row r="188" spans="8:13" x14ac:dyDescent="0.2">
      <c r="H188" s="102"/>
      <c r="I188" s="17"/>
      <c r="J188" s="17"/>
      <c r="K188" s="17"/>
      <c r="M188" s="86"/>
    </row>
    <row r="189" spans="8:13" x14ac:dyDescent="0.2">
      <c r="H189" s="17"/>
      <c r="J189" s="17"/>
      <c r="K189" s="17"/>
      <c r="L189" s="86"/>
      <c r="M189" s="83"/>
    </row>
    <row r="190" spans="8:13" x14ac:dyDescent="0.2">
      <c r="H190" s="111"/>
      <c r="J190" s="17"/>
      <c r="K190" s="17"/>
      <c r="L190" s="86"/>
      <c r="M190" s="83"/>
    </row>
    <row r="191" spans="8:13" x14ac:dyDescent="0.2">
      <c r="H191" s="111"/>
      <c r="J191" s="18"/>
      <c r="K191" s="17"/>
      <c r="L191" s="86"/>
      <c r="M191" s="83"/>
    </row>
    <row r="192" spans="8:13" x14ac:dyDescent="0.2">
      <c r="H192" s="111"/>
      <c r="J192" s="18"/>
      <c r="K192" s="17"/>
      <c r="L192" s="86"/>
      <c r="M192" s="83"/>
    </row>
    <row r="193" spans="8:13" x14ac:dyDescent="0.2">
      <c r="H193" s="17"/>
      <c r="J193" s="17"/>
      <c r="K193" s="18"/>
      <c r="L193" s="86"/>
      <c r="M193" s="83"/>
    </row>
    <row r="194" spans="8:13" x14ac:dyDescent="0.2">
      <c r="H194" s="17"/>
      <c r="J194" s="17"/>
      <c r="K194" s="18"/>
      <c r="L194" s="86"/>
      <c r="M194" s="83"/>
    </row>
    <row r="195" spans="8:13" x14ac:dyDescent="0.2">
      <c r="H195" s="17"/>
      <c r="J195" s="18"/>
      <c r="K195" s="18"/>
      <c r="L195" s="86"/>
      <c r="M195" s="83"/>
    </row>
    <row r="196" spans="8:13" x14ac:dyDescent="0.2">
      <c r="H196" s="17"/>
      <c r="J196" s="18"/>
      <c r="K196" s="18"/>
      <c r="L196" s="86"/>
      <c r="M196" s="83"/>
    </row>
    <row r="197" spans="8:13" x14ac:dyDescent="0.2">
      <c r="J197" s="49"/>
      <c r="K197" s="18"/>
      <c r="L197" s="86"/>
      <c r="M197" s="83"/>
    </row>
    <row r="198" spans="8:13" x14ac:dyDescent="0.2">
      <c r="H198" s="17"/>
      <c r="J198" s="49"/>
      <c r="K198" s="17"/>
      <c r="L198" s="86"/>
      <c r="M198" s="83"/>
    </row>
    <row r="199" spans="8:13" x14ac:dyDescent="0.2">
      <c r="K199" s="17"/>
      <c r="L199" s="86"/>
      <c r="M199" s="83"/>
    </row>
    <row r="200" spans="8:13" x14ac:dyDescent="0.2">
      <c r="K200" s="17"/>
      <c r="L200" s="86"/>
      <c r="M200" s="83"/>
    </row>
    <row r="201" spans="8:13" x14ac:dyDescent="0.2">
      <c r="L201" s="86"/>
      <c r="M201" s="83"/>
    </row>
    <row r="202" spans="8:13" x14ac:dyDescent="0.2">
      <c r="L202" s="86"/>
      <c r="M202" s="83"/>
    </row>
    <row r="203" spans="8:13" x14ac:dyDescent="0.2">
      <c r="I203" s="107"/>
      <c r="L203" s="86"/>
      <c r="M203" s="83"/>
    </row>
    <row r="204" spans="8:13" x14ac:dyDescent="0.2">
      <c r="L204" s="86"/>
      <c r="M204" s="83"/>
    </row>
    <row r="205" spans="8:13" x14ac:dyDescent="0.2">
      <c r="L205" s="86"/>
      <c r="M205" s="83"/>
    </row>
    <row r="206" spans="8:13" x14ac:dyDescent="0.2">
      <c r="K206" s="7"/>
      <c r="L206" s="86"/>
      <c r="M206" s="83"/>
    </row>
    <row r="207" spans="8:13" x14ac:dyDescent="0.2">
      <c r="L207" s="86"/>
      <c r="M207" s="83"/>
    </row>
    <row r="208" spans="8:13" x14ac:dyDescent="0.2">
      <c r="L208" s="86"/>
      <c r="M208" s="83"/>
    </row>
    <row r="209" spans="8:13" x14ac:dyDescent="0.2">
      <c r="L209" s="86"/>
      <c r="M209" s="83"/>
    </row>
    <row r="210" spans="8:13" x14ac:dyDescent="0.2">
      <c r="L210" s="86"/>
      <c r="M210" s="83"/>
    </row>
    <row r="211" spans="8:13" x14ac:dyDescent="0.2">
      <c r="L211" s="86"/>
      <c r="M211" s="83"/>
    </row>
    <row r="213" spans="8:13" x14ac:dyDescent="0.2">
      <c r="H213" s="107"/>
      <c r="I213" s="107"/>
      <c r="J213" s="107"/>
      <c r="K213" s="107"/>
      <c r="L213" s="107"/>
      <c r="M213" s="107"/>
    </row>
    <row r="214" spans="8:13" x14ac:dyDescent="0.2">
      <c r="H214" s="108"/>
      <c r="I214" s="108"/>
      <c r="J214" s="108"/>
      <c r="K214" s="108"/>
      <c r="L214" s="108"/>
      <c r="M214" s="108"/>
    </row>
    <row r="220" spans="8:13" x14ac:dyDescent="0.2">
      <c r="H220" s="82"/>
    </row>
    <row r="221" spans="8:13" x14ac:dyDescent="0.2">
      <c r="H221" s="82"/>
    </row>
    <row r="222" spans="8:13" x14ac:dyDescent="0.2">
      <c r="H222" s="82"/>
    </row>
  </sheetData>
  <hyperlinks>
    <hyperlink ref="K1" location="Index!A1" display="Back to Index" xr:uid="{00000000-0004-0000-0300-000000000000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N155"/>
  <sheetViews>
    <sheetView topLeftCell="A148" zoomScaleNormal="100" workbookViewId="0">
      <selection activeCell="E14" sqref="E14"/>
    </sheetView>
  </sheetViews>
  <sheetFormatPr defaultColWidth="9.140625" defaultRowHeight="12.75" customHeight="1" x14ac:dyDescent="0.2"/>
  <cols>
    <col min="1" max="1" width="8.5703125" style="131" customWidth="1"/>
    <col min="2" max="2" width="17.28515625" style="24" customWidth="1"/>
    <col min="3" max="3" width="15.7109375" style="24" bestFit="1" customWidth="1"/>
    <col min="4" max="5" width="10.5703125" style="24" customWidth="1"/>
    <col min="6" max="6" width="13.28515625" style="96" bestFit="1" customWidth="1"/>
    <col min="7" max="47" width="13.28515625" style="24" bestFit="1" customWidth="1"/>
    <col min="48" max="16384" width="9.140625" style="24"/>
  </cols>
  <sheetData>
    <row r="1" spans="1:47" ht="12.75" customHeight="1" x14ac:dyDescent="0.2">
      <c r="A1" s="53" t="s">
        <v>61</v>
      </c>
      <c r="I1" s="4" t="s">
        <v>69</v>
      </c>
    </row>
    <row r="2" spans="1:47" s="25" customFormat="1" ht="12.75" customHeight="1" x14ac:dyDescent="0.2">
      <c r="A2" s="23" t="s">
        <v>158</v>
      </c>
      <c r="B2" s="9"/>
      <c r="C2" s="9"/>
      <c r="F2" s="97"/>
    </row>
    <row r="3" spans="1:47" ht="12.75" customHeight="1" x14ac:dyDescent="0.2">
      <c r="A3" s="8" t="s">
        <v>79</v>
      </c>
    </row>
    <row r="4" spans="1:47" s="25" customFormat="1" ht="12.75" customHeight="1" x14ac:dyDescent="0.2">
      <c r="A4" s="185" t="s">
        <v>153</v>
      </c>
      <c r="B4" s="9"/>
      <c r="F4" s="97"/>
      <c r="G4" s="9"/>
    </row>
    <row r="6" spans="1:47" ht="25.5" customHeight="1" x14ac:dyDescent="0.2">
      <c r="A6" s="141" t="s">
        <v>70</v>
      </c>
      <c r="B6" s="142" t="s">
        <v>77</v>
      </c>
      <c r="C6" s="139" t="s">
        <v>19</v>
      </c>
      <c r="D6" s="140" t="s">
        <v>38</v>
      </c>
      <c r="E6" s="140"/>
    </row>
    <row r="7" spans="1:47" ht="12.75" customHeight="1" x14ac:dyDescent="0.2">
      <c r="A7" s="132" t="s">
        <v>110</v>
      </c>
      <c r="B7" s="16">
        <v>2886800</v>
      </c>
      <c r="C7" s="115">
        <v>8.5999999999999993E-2</v>
      </c>
      <c r="D7">
        <v>-1</v>
      </c>
      <c r="E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28" customFormat="1" ht="12.75" customHeight="1" x14ac:dyDescent="0.2">
      <c r="A8" s="132" t="s">
        <v>111</v>
      </c>
      <c r="B8" s="16">
        <v>2891200</v>
      </c>
      <c r="C8" s="115">
        <v>8.5000000000000006E-2</v>
      </c>
      <c r="D8">
        <v>-1</v>
      </c>
      <c r="E8" s="16"/>
      <c r="F8" s="98"/>
      <c r="G8" s="26"/>
      <c r="H8" s="26"/>
      <c r="I8" s="26"/>
      <c r="J8" s="26"/>
      <c r="K8" s="26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7" s="27" customFormat="1" ht="12.75" customHeight="1" x14ac:dyDescent="0.2">
      <c r="A9" s="132" t="s">
        <v>112</v>
      </c>
      <c r="B9" s="16">
        <v>2900600</v>
      </c>
      <c r="C9" s="115">
        <v>8.5000000000000006E-2</v>
      </c>
      <c r="D9">
        <v>-1</v>
      </c>
      <c r="E9" s="16"/>
      <c r="F9" s="98"/>
    </row>
    <row r="10" spans="1:47" ht="12.75" customHeight="1" x14ac:dyDescent="0.2">
      <c r="A10" s="132" t="s">
        <v>113</v>
      </c>
      <c r="B10" s="16">
        <v>2904300</v>
      </c>
      <c r="C10" s="115">
        <v>8.4000000000000005E-2</v>
      </c>
      <c r="D10">
        <v>-1</v>
      </c>
      <c r="E10" s="16"/>
      <c r="F10" s="98"/>
    </row>
    <row r="11" spans="1:47" s="27" customFormat="1" ht="12.75" customHeight="1" x14ac:dyDescent="0.2">
      <c r="A11" s="132" t="s">
        <v>114</v>
      </c>
      <c r="B11" s="16">
        <v>2913300</v>
      </c>
      <c r="C11" s="115">
        <v>8.4000000000000005E-2</v>
      </c>
      <c r="D11">
        <v>-1</v>
      </c>
      <c r="E11" s="16"/>
      <c r="F11" s="9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47" ht="12.75" customHeight="1" x14ac:dyDescent="0.2">
      <c r="A12" s="132" t="s">
        <v>115</v>
      </c>
      <c r="B12" s="16">
        <v>2921100</v>
      </c>
      <c r="C12" s="115">
        <v>8.3000000000000004E-2</v>
      </c>
      <c r="D12">
        <v>-1</v>
      </c>
      <c r="E12" s="16"/>
      <c r="F12" s="98"/>
    </row>
    <row r="13" spans="1:47" ht="12.75" customHeight="1" x14ac:dyDescent="0.2">
      <c r="A13" s="132" t="s">
        <v>116</v>
      </c>
      <c r="B13" s="16">
        <v>2921200</v>
      </c>
      <c r="C13" s="115">
        <v>8.199999999999999E-2</v>
      </c>
      <c r="D13">
        <v>-1</v>
      </c>
      <c r="E13" s="16"/>
      <c r="F13" s="98"/>
    </row>
    <row r="14" spans="1:47" ht="12.75" customHeight="1" x14ac:dyDescent="0.2">
      <c r="A14" s="132" t="s">
        <v>117</v>
      </c>
      <c r="B14" s="16">
        <v>2926900</v>
      </c>
      <c r="C14" s="115">
        <v>0.08</v>
      </c>
      <c r="D14">
        <v>-1</v>
      </c>
      <c r="E14" s="16"/>
      <c r="F14" s="98"/>
    </row>
    <row r="15" spans="1:47" ht="12.75" customHeight="1" x14ac:dyDescent="0.2">
      <c r="A15" s="132" t="s">
        <v>118</v>
      </c>
      <c r="B15" s="16">
        <v>2928000</v>
      </c>
      <c r="C15" s="115">
        <v>7.8E-2</v>
      </c>
      <c r="D15">
        <v>-1</v>
      </c>
      <c r="E15" s="16"/>
      <c r="F15" s="98"/>
    </row>
    <row r="16" spans="1:47" ht="12.75" customHeight="1" x14ac:dyDescent="0.2">
      <c r="A16" s="132" t="s">
        <v>119</v>
      </c>
      <c r="B16" s="16">
        <v>2942100</v>
      </c>
      <c r="C16" s="115">
        <v>7.6999999999999999E-2</v>
      </c>
      <c r="D16">
        <v>-1</v>
      </c>
      <c r="E16" s="16"/>
      <c r="F16" s="98"/>
    </row>
    <row r="17" spans="1:118" ht="12.75" customHeight="1" x14ac:dyDescent="0.2">
      <c r="A17" s="132" t="s">
        <v>120</v>
      </c>
      <c r="B17" s="16">
        <v>2948800</v>
      </c>
      <c r="C17" s="115">
        <v>7.4999999999999997E-2</v>
      </c>
      <c r="D17">
        <v>-1</v>
      </c>
      <c r="E17" s="16"/>
      <c r="F17" s="98"/>
    </row>
    <row r="18" spans="1:118" ht="12.75" customHeight="1" x14ac:dyDescent="0.2">
      <c r="A18" s="132" t="s">
        <v>121</v>
      </c>
      <c r="B18" s="16">
        <v>2947600</v>
      </c>
      <c r="C18" s="115">
        <v>7.400000000000001E-2</v>
      </c>
      <c r="D18">
        <v>-1</v>
      </c>
      <c r="E18" s="16"/>
      <c r="F18" s="98"/>
    </row>
    <row r="19" spans="1:118" ht="12.75" customHeight="1" x14ac:dyDescent="0.2">
      <c r="A19" s="132" t="s">
        <v>122</v>
      </c>
      <c r="B19" s="16">
        <v>2952900</v>
      </c>
      <c r="C19" s="115">
        <v>7.400000000000001E-2</v>
      </c>
      <c r="D19">
        <v>-1</v>
      </c>
      <c r="E19" s="54"/>
      <c r="F19" s="98"/>
    </row>
    <row r="20" spans="1:118" ht="12.75" customHeight="1" x14ac:dyDescent="0.2">
      <c r="A20" s="132" t="s">
        <v>123</v>
      </c>
      <c r="B20" s="16">
        <v>2960900</v>
      </c>
      <c r="C20" s="115">
        <v>7.2999999999999995E-2</v>
      </c>
      <c r="D20">
        <v>-1</v>
      </c>
      <c r="E20" s="54"/>
      <c r="F20" s="98"/>
    </row>
    <row r="21" spans="1:118" ht="12.75" customHeight="1" x14ac:dyDescent="0.2">
      <c r="A21" s="132" t="s">
        <v>124</v>
      </c>
      <c r="B21" s="16">
        <v>2962700</v>
      </c>
      <c r="C21" s="115">
        <v>7.2999999999999995E-2</v>
      </c>
      <c r="D21">
        <v>-1</v>
      </c>
      <c r="E21" s="54"/>
      <c r="F21" s="98"/>
    </row>
    <row r="22" spans="1:118" ht="12.75" customHeight="1" x14ac:dyDescent="0.2">
      <c r="A22" s="132" t="s">
        <v>125</v>
      </c>
      <c r="B22" s="16">
        <v>2966600</v>
      </c>
      <c r="C22" s="115">
        <v>7.1999999999999995E-2</v>
      </c>
      <c r="D22">
        <v>-1</v>
      </c>
      <c r="E22" s="54"/>
      <c r="F22" s="98"/>
    </row>
    <row r="23" spans="1:118" ht="12.75" customHeight="1" x14ac:dyDescent="0.2">
      <c r="A23" s="132" t="s">
        <v>126</v>
      </c>
      <c r="B23" s="16">
        <v>2976600</v>
      </c>
      <c r="C23" s="115">
        <v>7.0999999999999994E-2</v>
      </c>
      <c r="D23">
        <v>-1</v>
      </c>
      <c r="E23" s="54"/>
      <c r="F23" s="98"/>
    </row>
    <row r="24" spans="1:118" ht="12.75" customHeight="1" x14ac:dyDescent="0.2">
      <c r="A24" s="132" t="s">
        <v>127</v>
      </c>
      <c r="B24" s="16">
        <v>2976000</v>
      </c>
      <c r="C24" s="115">
        <v>7.0999999999999994E-2</v>
      </c>
      <c r="D24">
        <v>-1</v>
      </c>
      <c r="E24" s="54"/>
      <c r="F24" s="98"/>
      <c r="G24" s="30"/>
      <c r="H24" s="30"/>
      <c r="I24" s="30"/>
      <c r="J24" s="30"/>
      <c r="K24" s="30"/>
    </row>
    <row r="25" spans="1:118" ht="12.75" customHeight="1" x14ac:dyDescent="0.25">
      <c r="A25" s="132" t="s">
        <v>136</v>
      </c>
      <c r="B25" s="16">
        <v>2982200</v>
      </c>
      <c r="C25" s="115">
        <v>7.0000000000000007E-2</v>
      </c>
      <c r="D25">
        <v>-1</v>
      </c>
      <c r="E25" s="54"/>
      <c r="F25" s="98"/>
      <c r="H25" s="94"/>
    </row>
    <row r="26" spans="1:118" ht="12.75" customHeight="1" x14ac:dyDescent="0.2">
      <c r="A26" s="132" t="s">
        <v>128</v>
      </c>
      <c r="B26" s="16">
        <v>2991900</v>
      </c>
      <c r="C26" s="115">
        <v>7.0000000000000007E-2</v>
      </c>
      <c r="D26">
        <v>-1</v>
      </c>
      <c r="E26" s="54"/>
      <c r="F26" s="98"/>
      <c r="G26" s="90"/>
    </row>
    <row r="27" spans="1:118" ht="12.75" customHeight="1" x14ac:dyDescent="0.2">
      <c r="A27" s="132" t="s">
        <v>129</v>
      </c>
      <c r="B27" s="16">
        <v>2996800</v>
      </c>
      <c r="C27" s="115">
        <v>6.9000000000000006E-2</v>
      </c>
      <c r="D27">
        <v>-1</v>
      </c>
      <c r="E27" s="54"/>
      <c r="F27" s="98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18" ht="12.75" customHeight="1" x14ac:dyDescent="0.2">
      <c r="A28" s="132" t="s">
        <v>130</v>
      </c>
      <c r="B28" s="16">
        <v>3006900</v>
      </c>
      <c r="C28" s="115">
        <v>6.8000000000000005E-2</v>
      </c>
      <c r="D28">
        <v>-1</v>
      </c>
      <c r="E28" s="54"/>
    </row>
    <row r="29" spans="1:118" ht="12.75" customHeight="1" x14ac:dyDescent="0.2">
      <c r="A29" s="132" t="s">
        <v>140</v>
      </c>
      <c r="B29" s="16">
        <v>3013600</v>
      </c>
      <c r="C29" s="115">
        <v>6.7000000000000004E-2</v>
      </c>
      <c r="D29">
        <v>-1</v>
      </c>
      <c r="E29" s="54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</row>
    <row r="30" spans="1:118" ht="12.75" customHeight="1" x14ac:dyDescent="0.2">
      <c r="A30" s="132" t="s">
        <v>131</v>
      </c>
      <c r="B30" s="16">
        <v>3017400</v>
      </c>
      <c r="C30" s="115">
        <v>6.6000000000000003E-2</v>
      </c>
      <c r="D30">
        <v>-1</v>
      </c>
      <c r="E30" s="54"/>
    </row>
    <row r="31" spans="1:118" ht="12.75" customHeight="1" x14ac:dyDescent="0.2">
      <c r="A31" s="32">
        <v>41640</v>
      </c>
      <c r="B31" s="16">
        <v>3031900</v>
      </c>
      <c r="C31" s="115">
        <v>6.5000000000000002E-2</v>
      </c>
      <c r="D31">
        <v>-1</v>
      </c>
      <c r="E31" s="5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</row>
    <row r="32" spans="1:118" ht="12.75" customHeight="1" x14ac:dyDescent="0.2">
      <c r="A32" s="132" t="s">
        <v>132</v>
      </c>
      <c r="B32" s="16">
        <v>3029800</v>
      </c>
      <c r="C32" s="115">
        <v>6.4000000000000001E-2</v>
      </c>
      <c r="D32">
        <v>-1</v>
      </c>
      <c r="E32" s="54"/>
    </row>
    <row r="33" spans="1:5" ht="12.75" customHeight="1" x14ac:dyDescent="0.2">
      <c r="A33" s="132" t="s">
        <v>137</v>
      </c>
      <c r="B33" s="16">
        <v>3034000</v>
      </c>
      <c r="C33" s="115">
        <v>6.3E-2</v>
      </c>
      <c r="D33">
        <v>-1</v>
      </c>
      <c r="E33" s="54"/>
    </row>
    <row r="34" spans="1:5" ht="12.75" customHeight="1" x14ac:dyDescent="0.2">
      <c r="A34" s="132" t="s">
        <v>133</v>
      </c>
      <c r="B34" s="16">
        <v>3032400</v>
      </c>
      <c r="C34" s="115">
        <v>6.2E-2</v>
      </c>
      <c r="D34">
        <v>-1</v>
      </c>
      <c r="E34" s="54"/>
    </row>
    <row r="35" spans="1:5" ht="12.75" customHeight="1" x14ac:dyDescent="0.2">
      <c r="A35" s="32">
        <v>41760</v>
      </c>
      <c r="B35" s="16">
        <v>3037600</v>
      </c>
      <c r="C35" s="115">
        <v>6.2E-2</v>
      </c>
      <c r="D35">
        <v>-1</v>
      </c>
      <c r="E35" s="54"/>
    </row>
    <row r="36" spans="1:5" ht="12.75" customHeight="1" x14ac:dyDescent="0.2">
      <c r="A36" s="32">
        <v>41792</v>
      </c>
      <c r="B36" s="16">
        <v>3043300</v>
      </c>
      <c r="C36" s="115">
        <v>6.0999999999999999E-2</v>
      </c>
      <c r="D36">
        <v>-1</v>
      </c>
      <c r="E36" s="54"/>
    </row>
    <row r="37" spans="1:5" ht="12.75" customHeight="1" x14ac:dyDescent="0.2">
      <c r="A37" s="132" t="s">
        <v>138</v>
      </c>
      <c r="B37" s="16">
        <v>3060600</v>
      </c>
      <c r="C37" s="115">
        <v>6.0999999999999999E-2</v>
      </c>
      <c r="D37">
        <v>-1</v>
      </c>
      <c r="E37" s="54"/>
    </row>
    <row r="38" spans="1:5" ht="12.75" customHeight="1" x14ac:dyDescent="0.2">
      <c r="A38" s="132" t="s">
        <v>139</v>
      </c>
      <c r="B38" s="16">
        <v>3070600</v>
      </c>
      <c r="C38" s="115">
        <v>0.06</v>
      </c>
      <c r="D38">
        <v>-1</v>
      </c>
      <c r="E38" s="54"/>
    </row>
    <row r="39" spans="1:5" ht="12.75" customHeight="1" x14ac:dyDescent="0.2">
      <c r="A39" s="33">
        <v>41883</v>
      </c>
      <c r="B39" s="16">
        <v>3076500</v>
      </c>
      <c r="C39" s="115">
        <v>0.06</v>
      </c>
      <c r="D39">
        <v>-1</v>
      </c>
      <c r="E39" s="54"/>
    </row>
    <row r="40" spans="1:5" ht="12.75" customHeight="1" x14ac:dyDescent="0.2">
      <c r="A40" s="132" t="s">
        <v>135</v>
      </c>
      <c r="B40" s="16">
        <v>3078300</v>
      </c>
      <c r="C40" s="115">
        <v>0.06</v>
      </c>
      <c r="D40">
        <v>-1</v>
      </c>
      <c r="E40" s="54"/>
    </row>
    <row r="41" spans="1:5" ht="12.75" customHeight="1" x14ac:dyDescent="0.2">
      <c r="A41" s="133" t="s">
        <v>141</v>
      </c>
      <c r="B41" s="16">
        <v>3086400</v>
      </c>
      <c r="C41" s="115">
        <v>5.8999999999999997E-2</v>
      </c>
      <c r="D41">
        <v>-1</v>
      </c>
      <c r="E41" s="54"/>
    </row>
    <row r="42" spans="1:5" ht="12.75" customHeight="1" x14ac:dyDescent="0.2">
      <c r="A42" s="87">
        <v>41987</v>
      </c>
      <c r="B42" s="16">
        <v>3100600</v>
      </c>
      <c r="C42" s="115">
        <v>5.7999999999999996E-2</v>
      </c>
      <c r="D42">
        <v>-1</v>
      </c>
      <c r="E42" s="54"/>
    </row>
    <row r="43" spans="1:5" ht="12.75" customHeight="1" x14ac:dyDescent="0.2">
      <c r="A43" s="89">
        <v>42005</v>
      </c>
      <c r="B43" s="16">
        <v>3106700</v>
      </c>
      <c r="C43" s="115">
        <v>5.7999999999999996E-2</v>
      </c>
      <c r="D43">
        <v>-1</v>
      </c>
      <c r="E43" s="54"/>
    </row>
    <row r="44" spans="1:5" ht="12.75" customHeight="1" x14ac:dyDescent="0.2">
      <c r="A44" s="89">
        <v>42036</v>
      </c>
      <c r="B44" s="16">
        <v>3110600</v>
      </c>
      <c r="C44" s="115">
        <v>5.6759499046958241E-2</v>
      </c>
      <c r="D44">
        <v>-1</v>
      </c>
      <c r="E44" s="54"/>
    </row>
    <row r="45" spans="1:5" ht="12.75" customHeight="1" x14ac:dyDescent="0.2">
      <c r="A45" s="89">
        <v>42064</v>
      </c>
      <c r="B45" s="16">
        <v>3119100</v>
      </c>
      <c r="C45" s="115">
        <v>5.7000000000000002E-2</v>
      </c>
      <c r="D45">
        <v>-1</v>
      </c>
      <c r="E45" s="54"/>
    </row>
    <row r="46" spans="1:5" ht="12.75" customHeight="1" x14ac:dyDescent="0.2">
      <c r="A46" s="89">
        <v>42095</v>
      </c>
      <c r="B46" s="16">
        <v>3126800</v>
      </c>
      <c r="C46" s="115">
        <v>5.7000000000000002E-2</v>
      </c>
      <c r="D46" s="24">
        <v>-1</v>
      </c>
      <c r="E46" s="54"/>
    </row>
    <row r="47" spans="1:5" ht="12.75" customHeight="1" x14ac:dyDescent="0.2">
      <c r="A47" s="89">
        <v>42125</v>
      </c>
      <c r="B47" s="16">
        <v>3132800</v>
      </c>
      <c r="C47" s="115">
        <v>5.5843329505463564E-2</v>
      </c>
      <c r="D47" s="24">
        <v>-1</v>
      </c>
      <c r="E47" s="54"/>
    </row>
    <row r="48" spans="1:5" ht="12.75" customHeight="1" x14ac:dyDescent="0.2">
      <c r="A48" s="89">
        <v>42156</v>
      </c>
      <c r="B48" s="16">
        <v>3143900</v>
      </c>
      <c r="C48" s="115">
        <v>5.5795051366011511E-2</v>
      </c>
      <c r="D48" s="24">
        <v>-1</v>
      </c>
      <c r="E48" s="54"/>
    </row>
    <row r="49" spans="1:17" ht="12.75" customHeight="1" x14ac:dyDescent="0.2">
      <c r="A49" s="89">
        <v>42186</v>
      </c>
      <c r="B49" s="16">
        <v>3151100</v>
      </c>
      <c r="C49" s="115">
        <v>5.5804752654200762E-2</v>
      </c>
      <c r="D49" s="24">
        <v>-1</v>
      </c>
      <c r="E49" s="54"/>
    </row>
    <row r="50" spans="1:17" ht="12.75" customHeight="1" x14ac:dyDescent="0.2">
      <c r="A50" s="89">
        <v>42217</v>
      </c>
      <c r="B50" s="16">
        <v>3154300</v>
      </c>
      <c r="C50" s="115">
        <v>5.5903101703752768E-2</v>
      </c>
      <c r="D50" s="95"/>
      <c r="E50" s="54"/>
    </row>
    <row r="51" spans="1:17" ht="12.75" customHeight="1" x14ac:dyDescent="0.2">
      <c r="A51" s="89">
        <v>42248</v>
      </c>
      <c r="B51" s="16">
        <v>3164500</v>
      </c>
      <c r="C51" s="115">
        <v>5.6051504826467459E-2</v>
      </c>
      <c r="D51" s="95"/>
      <c r="E51" s="54"/>
    </row>
    <row r="52" spans="1:17" ht="12.75" customHeight="1" x14ac:dyDescent="0.2">
      <c r="A52" s="89">
        <v>42278</v>
      </c>
      <c r="B52" s="16">
        <v>3166200</v>
      </c>
      <c r="C52" s="115">
        <v>5.6198955298320398E-2</v>
      </c>
      <c r="D52" s="95"/>
      <c r="E52" s="54"/>
    </row>
    <row r="53" spans="1:17" ht="12.75" customHeight="1" x14ac:dyDescent="0.2">
      <c r="A53" s="89">
        <v>42309</v>
      </c>
      <c r="B53" s="16">
        <v>3173000</v>
      </c>
      <c r="C53" s="115">
        <v>5.6325426969398802E-2</v>
      </c>
      <c r="D53" s="95"/>
      <c r="E53" s="54"/>
    </row>
    <row r="54" spans="1:17" ht="12.75" customHeight="1" x14ac:dyDescent="0.2">
      <c r="A54" s="89">
        <v>42339</v>
      </c>
      <c r="B54" s="16">
        <v>3183800</v>
      </c>
      <c r="C54" s="115">
        <v>5.5999999999999994E-2</v>
      </c>
      <c r="D54" s="95"/>
      <c r="E54" s="54"/>
    </row>
    <row r="55" spans="1:17" ht="12.75" customHeight="1" x14ac:dyDescent="0.2">
      <c r="A55" s="89">
        <v>42370</v>
      </c>
      <c r="B55" s="16">
        <v>3197600</v>
      </c>
      <c r="C55" s="115">
        <v>5.5E-2</v>
      </c>
      <c r="D55" s="82"/>
      <c r="E55" s="54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2.75" customHeight="1" x14ac:dyDescent="0.2">
      <c r="A56" s="89">
        <v>42401</v>
      </c>
      <c r="B56" s="16">
        <v>3208700</v>
      </c>
      <c r="C56" s="115">
        <v>5.5E-2</v>
      </c>
      <c r="D56" s="95"/>
      <c r="E56" s="54"/>
      <c r="F56" s="16"/>
      <c r="G56" s="95"/>
    </row>
    <row r="57" spans="1:17" ht="12.75" customHeight="1" x14ac:dyDescent="0.2">
      <c r="A57" s="89">
        <v>42430</v>
      </c>
      <c r="B57" s="16">
        <v>3212100</v>
      </c>
      <c r="C57" s="115">
        <v>5.5E-2</v>
      </c>
      <c r="D57" s="95"/>
      <c r="E57" s="54"/>
      <c r="F57" s="16"/>
      <c r="G57" s="95"/>
    </row>
    <row r="58" spans="1:17" ht="12.75" customHeight="1" x14ac:dyDescent="0.2">
      <c r="A58" s="89">
        <v>42461</v>
      </c>
      <c r="B58" s="16">
        <v>3228800</v>
      </c>
      <c r="C58" s="115">
        <v>5.4000000000000006E-2</v>
      </c>
      <c r="D58" s="95"/>
      <c r="E58" s="54"/>
      <c r="F58" s="16"/>
      <c r="G58" s="95"/>
    </row>
    <row r="59" spans="1:17" ht="12.75" customHeight="1" x14ac:dyDescent="0.2">
      <c r="A59" s="89">
        <v>42491</v>
      </c>
      <c r="B59" s="16">
        <v>3233500</v>
      </c>
      <c r="C59" s="115">
        <v>5.4000000000000006E-2</v>
      </c>
      <c r="D59" s="95"/>
      <c r="E59" s="54"/>
      <c r="F59" s="16"/>
      <c r="G59" s="95"/>
    </row>
    <row r="60" spans="1:17" ht="12.75" customHeight="1" x14ac:dyDescent="0.2">
      <c r="A60" s="89">
        <v>42522</v>
      </c>
      <c r="B60" s="16">
        <v>3237400</v>
      </c>
      <c r="C60" s="115">
        <v>5.4000000000000006E-2</v>
      </c>
      <c r="D60" s="95"/>
      <c r="E60" s="54"/>
      <c r="F60" s="16"/>
      <c r="G60" s="95"/>
    </row>
    <row r="61" spans="1:17" ht="12.75" customHeight="1" x14ac:dyDescent="0.2">
      <c r="A61" s="89">
        <v>42552</v>
      </c>
      <c r="B61" s="16">
        <v>3248800</v>
      </c>
      <c r="C61" s="115">
        <v>5.2999999999999999E-2</v>
      </c>
      <c r="D61" s="95"/>
      <c r="E61" s="54"/>
      <c r="F61" s="16"/>
      <c r="G61" s="95"/>
    </row>
    <row r="62" spans="1:17" ht="12.75" customHeight="1" x14ac:dyDescent="0.2">
      <c r="A62" s="89">
        <v>42583</v>
      </c>
      <c r="B62" s="16">
        <v>3251700</v>
      </c>
      <c r="C62" s="115">
        <v>5.2000000000000005E-2</v>
      </c>
      <c r="D62" s="95"/>
      <c r="E62" s="54"/>
      <c r="F62" s="16"/>
      <c r="G62" s="95"/>
    </row>
    <row r="63" spans="1:17" ht="12.75" customHeight="1" x14ac:dyDescent="0.2">
      <c r="A63" s="89">
        <v>42614</v>
      </c>
      <c r="B63" s="16">
        <v>3269000</v>
      </c>
      <c r="C63" s="115">
        <v>5.0999999999999997E-2</v>
      </c>
      <c r="D63" s="95"/>
      <c r="E63" s="54"/>
      <c r="F63" s="16"/>
      <c r="G63" s="95"/>
    </row>
    <row r="64" spans="1:17" ht="12.75" customHeight="1" x14ac:dyDescent="0.2">
      <c r="A64" s="89">
        <v>42644</v>
      </c>
      <c r="B64" s="16">
        <v>3263200</v>
      </c>
      <c r="C64" s="115">
        <v>5.0999999999999997E-2</v>
      </c>
      <c r="D64" s="95"/>
      <c r="E64" s="54"/>
      <c r="F64" s="16"/>
      <c r="G64" s="95"/>
    </row>
    <row r="65" spans="1:17" ht="12.75" customHeight="1" x14ac:dyDescent="0.2">
      <c r="A65" s="89">
        <v>42675</v>
      </c>
      <c r="B65" s="16">
        <v>3272900</v>
      </c>
      <c r="C65" s="115">
        <v>0.05</v>
      </c>
      <c r="D65" s="95"/>
      <c r="E65" s="54"/>
      <c r="F65" s="16"/>
      <c r="G65" s="95"/>
    </row>
    <row r="66" spans="1:17" ht="12.75" customHeight="1" x14ac:dyDescent="0.2">
      <c r="A66" s="89">
        <v>42705</v>
      </c>
      <c r="B66" s="16">
        <v>3281800</v>
      </c>
      <c r="C66" s="115">
        <v>4.9000000000000002E-2</v>
      </c>
      <c r="D66" s="95"/>
      <c r="E66" s="54"/>
      <c r="F66" s="16"/>
      <c r="G66" s="95"/>
    </row>
    <row r="67" spans="1:17" ht="12.75" customHeight="1" x14ac:dyDescent="0.2">
      <c r="A67" s="89">
        <v>42736</v>
      </c>
      <c r="B67" s="16">
        <v>3279000</v>
      </c>
      <c r="C67" s="115">
        <v>4.9000000000000002E-2</v>
      </c>
      <c r="D67" s="95"/>
      <c r="E67" s="54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2.75" customHeight="1" x14ac:dyDescent="0.2">
      <c r="A68" s="89">
        <v>42767</v>
      </c>
      <c r="B68" s="16">
        <v>3287200</v>
      </c>
      <c r="C68" s="115">
        <v>4.8000000000000001E-2</v>
      </c>
      <c r="D68" s="95"/>
      <c r="E68" s="54"/>
      <c r="F68" s="16"/>
      <c r="G68" s="95"/>
    </row>
    <row r="69" spans="1:17" ht="12.75" customHeight="1" x14ac:dyDescent="0.2">
      <c r="A69" s="89">
        <v>42795</v>
      </c>
      <c r="B69" s="16">
        <v>3297800</v>
      </c>
      <c r="C69" s="115">
        <v>4.8000000000000001E-2</v>
      </c>
      <c r="D69" s="95"/>
      <c r="E69" s="54"/>
      <c r="F69" s="16"/>
      <c r="G69" s="95"/>
    </row>
    <row r="70" spans="1:17" ht="12.75" customHeight="1" x14ac:dyDescent="0.2">
      <c r="A70" s="89">
        <v>42826</v>
      </c>
      <c r="B70" s="16">
        <v>3304400</v>
      </c>
      <c r="C70" s="115">
        <v>4.7E-2</v>
      </c>
      <c r="D70" s="95"/>
      <c r="E70" s="54"/>
      <c r="F70" s="16"/>
      <c r="G70" s="95"/>
    </row>
    <row r="71" spans="1:17" ht="12.75" customHeight="1" x14ac:dyDescent="0.2">
      <c r="A71" s="89">
        <v>42856</v>
      </c>
      <c r="B71" s="16">
        <v>3315200</v>
      </c>
      <c r="C71" s="115">
        <v>4.7E-2</v>
      </c>
      <c r="D71" s="95"/>
      <c r="E71" s="54"/>
      <c r="F71" s="16"/>
      <c r="G71" s="95"/>
    </row>
    <row r="72" spans="1:17" ht="12.75" customHeight="1" x14ac:dyDescent="0.2">
      <c r="A72" s="89">
        <v>42887</v>
      </c>
      <c r="B72" s="16">
        <v>3327600</v>
      </c>
      <c r="C72" s="115">
        <v>4.7E-2</v>
      </c>
      <c r="D72" s="95"/>
      <c r="E72" s="54"/>
      <c r="F72" s="16"/>
      <c r="G72" s="95"/>
    </row>
    <row r="73" spans="1:17" ht="12.75" customHeight="1" x14ac:dyDescent="0.2">
      <c r="A73" s="89">
        <v>42917</v>
      </c>
      <c r="B73" s="16">
        <v>3329000</v>
      </c>
      <c r="C73" s="115">
        <v>4.7E-2</v>
      </c>
      <c r="D73" s="95"/>
      <c r="E73" s="54"/>
      <c r="F73" s="16"/>
      <c r="G73" s="95"/>
    </row>
    <row r="74" spans="1:17" ht="12.75" customHeight="1" x14ac:dyDescent="0.2">
      <c r="A74" s="89">
        <v>42948</v>
      </c>
      <c r="B74" s="16">
        <v>3327700</v>
      </c>
      <c r="C74" s="115">
        <v>4.7E-2</v>
      </c>
      <c r="D74" s="95"/>
      <c r="E74" s="54"/>
      <c r="F74" s="16"/>
      <c r="G74" s="95"/>
    </row>
    <row r="75" spans="1:17" ht="12.75" customHeight="1" x14ac:dyDescent="0.2">
      <c r="A75" s="89">
        <v>42979</v>
      </c>
      <c r="B75" s="16">
        <v>3339900</v>
      </c>
      <c r="C75" s="115">
        <v>4.7E-2</v>
      </c>
      <c r="D75" s="95"/>
      <c r="E75" s="54"/>
      <c r="F75" s="16"/>
      <c r="G75" s="95"/>
    </row>
    <row r="76" spans="1:17" ht="12.75" customHeight="1" x14ac:dyDescent="0.2">
      <c r="A76" s="89">
        <v>43009</v>
      </c>
      <c r="B76" s="16">
        <v>3337900</v>
      </c>
      <c r="C76" s="115">
        <v>4.5999999999999999E-2</v>
      </c>
      <c r="D76" s="95"/>
      <c r="E76" s="54"/>
      <c r="F76" s="16"/>
      <c r="G76" s="95"/>
    </row>
    <row r="77" spans="1:17" ht="12.75" customHeight="1" x14ac:dyDescent="0.2">
      <c r="A77" s="89">
        <v>43040</v>
      </c>
      <c r="B77" s="16">
        <v>3345700</v>
      </c>
      <c r="C77" s="115">
        <v>4.5999999999999999E-2</v>
      </c>
      <c r="D77" s="95"/>
      <c r="E77" s="54"/>
      <c r="F77" s="16"/>
      <c r="G77" s="95"/>
    </row>
    <row r="78" spans="1:17" ht="12.75" customHeight="1" x14ac:dyDescent="0.2">
      <c r="A78" s="89">
        <v>43070</v>
      </c>
      <c r="B78" s="16">
        <v>3357300</v>
      </c>
      <c r="C78" s="115">
        <v>4.5999999999999999E-2</v>
      </c>
      <c r="D78" s="95"/>
      <c r="E78" s="54"/>
      <c r="F78" s="16"/>
      <c r="G78" s="95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2.75" customHeight="1" x14ac:dyDescent="0.2">
      <c r="A79" s="89">
        <v>43101</v>
      </c>
      <c r="B79" s="16">
        <v>3370600</v>
      </c>
      <c r="C79" s="115">
        <v>4.5999999999999999E-2</v>
      </c>
      <c r="D79" s="82"/>
      <c r="E79" s="54"/>
      <c r="F79" s="16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7" ht="13.5" customHeight="1" x14ac:dyDescent="0.2">
      <c r="A80" s="89">
        <v>43132</v>
      </c>
      <c r="B80" s="16">
        <v>3376400</v>
      </c>
      <c r="C80" s="115">
        <v>4.4999999999999998E-2</v>
      </c>
      <c r="D80" s="95"/>
      <c r="E80" s="54"/>
      <c r="F80" s="16"/>
      <c r="G80" s="95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92" ht="12.75" customHeight="1" x14ac:dyDescent="0.2">
      <c r="A81" s="89">
        <v>43160</v>
      </c>
      <c r="B81" s="16">
        <v>3384800</v>
      </c>
      <c r="C81" s="115">
        <v>4.4999999999999998E-2</v>
      </c>
      <c r="D81" s="95"/>
      <c r="E81" s="54"/>
      <c r="F81" s="16"/>
      <c r="G81" s="95"/>
    </row>
    <row r="82" spans="1:92" ht="12.75" customHeight="1" x14ac:dyDescent="0.2">
      <c r="A82" s="89">
        <v>43191</v>
      </c>
      <c r="B82" s="16">
        <v>3381600</v>
      </c>
      <c r="C82" s="115">
        <v>4.3999999999999997E-2</v>
      </c>
      <c r="D82" s="95"/>
      <c r="E82" s="190"/>
      <c r="F82" s="16"/>
      <c r="G82" s="95"/>
    </row>
    <row r="83" spans="1:92" ht="12.75" customHeight="1" x14ac:dyDescent="0.2">
      <c r="A83" s="89">
        <v>43221</v>
      </c>
      <c r="B83" s="16">
        <v>3392700</v>
      </c>
      <c r="C83" s="115">
        <v>4.3999999999999997E-2</v>
      </c>
      <c r="D83" s="95"/>
      <c r="E83" s="190"/>
      <c r="F83" s="16"/>
      <c r="G83" s="95"/>
    </row>
    <row r="84" spans="1:92" ht="12.75" customHeight="1" x14ac:dyDescent="0.2">
      <c r="A84" s="89">
        <v>43252</v>
      </c>
      <c r="B84" s="16">
        <v>3399400</v>
      </c>
      <c r="C84" s="115">
        <v>4.2999999999999997E-2</v>
      </c>
      <c r="D84" s="95"/>
      <c r="E84" s="190"/>
      <c r="F84" s="16"/>
      <c r="G84" s="95"/>
    </row>
    <row r="85" spans="1:92" ht="12.75" customHeight="1" x14ac:dyDescent="0.2">
      <c r="A85" s="89">
        <v>43282</v>
      </c>
      <c r="B85" s="16">
        <v>3401400</v>
      </c>
      <c r="C85" s="115">
        <v>4.2999999999999997E-2</v>
      </c>
      <c r="D85" s="95"/>
      <c r="E85" s="190"/>
      <c r="F85" s="16"/>
      <c r="G85" s="95"/>
    </row>
    <row r="86" spans="1:92" ht="12.75" customHeight="1" x14ac:dyDescent="0.2">
      <c r="A86" s="89">
        <v>43313</v>
      </c>
      <c r="B86" s="16">
        <v>3412000</v>
      </c>
      <c r="C86" s="115">
        <v>4.2999999999999997E-2</v>
      </c>
      <c r="D86" s="95"/>
      <c r="E86" s="190"/>
      <c r="F86" s="16"/>
      <c r="G86" s="95"/>
    </row>
    <row r="87" spans="1:92" ht="12.75" customHeight="1" x14ac:dyDescent="0.2">
      <c r="A87" s="89">
        <v>43344</v>
      </c>
      <c r="B87" s="16">
        <v>3414000</v>
      </c>
      <c r="C87" s="115">
        <v>4.3999999999999997E-2</v>
      </c>
      <c r="D87" s="95"/>
      <c r="E87" s="190"/>
      <c r="F87" s="16"/>
      <c r="G87" s="95"/>
    </row>
    <row r="88" spans="1:92" ht="12.75" customHeight="1" x14ac:dyDescent="0.2">
      <c r="A88" s="89">
        <v>43374</v>
      </c>
      <c r="B88" s="16">
        <v>3418700</v>
      </c>
      <c r="C88" s="27">
        <v>4.4999999999999998E-2</v>
      </c>
      <c r="D88" s="95"/>
      <c r="E88" s="190"/>
      <c r="F88" s="16"/>
      <c r="G88" s="95"/>
    </row>
    <row r="89" spans="1:92" ht="12.75" customHeight="1" x14ac:dyDescent="0.2">
      <c r="A89" s="89">
        <v>43405</v>
      </c>
      <c r="B89" s="16">
        <v>3425300</v>
      </c>
      <c r="C89" s="27">
        <v>4.5999999999999999E-2</v>
      </c>
      <c r="D89" s="95"/>
      <c r="E89" s="190"/>
      <c r="F89" s="16"/>
      <c r="G89" s="95"/>
    </row>
    <row r="90" spans="1:92" ht="12.75" customHeight="1" x14ac:dyDescent="0.2">
      <c r="A90" s="89">
        <v>43435</v>
      </c>
      <c r="B90" s="16">
        <v>3429500</v>
      </c>
      <c r="C90" s="27">
        <v>4.5999999999999999E-2</v>
      </c>
      <c r="D90" s="95"/>
      <c r="E90" s="190"/>
      <c r="F90" s="16"/>
      <c r="G90" s="95"/>
    </row>
    <row r="91" spans="1:92" ht="12.75" customHeight="1" x14ac:dyDescent="0.2">
      <c r="A91" s="89">
        <v>43466</v>
      </c>
      <c r="B91" s="16">
        <v>3440100</v>
      </c>
      <c r="C91" s="27">
        <v>4.7E-2</v>
      </c>
      <c r="D91" s="95"/>
      <c r="E91" s="190"/>
      <c r="F91" s="16"/>
      <c r="G91" s="95"/>
      <c r="H91" s="95"/>
      <c r="I91" s="174"/>
      <c r="J91" s="174"/>
      <c r="K91" s="174"/>
      <c r="L91" s="174"/>
      <c r="M91" s="174"/>
      <c r="N91" s="174"/>
      <c r="O91" s="174"/>
      <c r="P91" s="174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</row>
    <row r="92" spans="1:92" ht="12.75" customHeight="1" x14ac:dyDescent="0.2">
      <c r="A92" s="89">
        <v>43497</v>
      </c>
      <c r="B92" s="16">
        <v>3417600</v>
      </c>
      <c r="C92" s="27">
        <v>4.5999999999999999E-2</v>
      </c>
      <c r="D92" s="95"/>
      <c r="E92" s="190"/>
      <c r="F92" s="16"/>
      <c r="G92" s="95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</row>
    <row r="93" spans="1:92" ht="12.75" customHeight="1" x14ac:dyDescent="0.2">
      <c r="A93" s="89">
        <v>43525</v>
      </c>
      <c r="B93" s="16">
        <v>3441500</v>
      </c>
      <c r="C93" s="27">
        <v>4.5999999999999999E-2</v>
      </c>
      <c r="D93" s="95"/>
      <c r="E93" s="190"/>
      <c r="F93" s="16"/>
      <c r="G93" s="95"/>
    </row>
    <row r="94" spans="1:92" ht="12.75" customHeight="1" x14ac:dyDescent="0.2">
      <c r="A94" s="89">
        <v>43556</v>
      </c>
      <c r="B94" s="16">
        <v>3451300</v>
      </c>
      <c r="C94" s="27">
        <v>4.4999999999999998E-2</v>
      </c>
      <c r="D94" s="95"/>
      <c r="E94" s="190"/>
      <c r="F94" s="16"/>
      <c r="G94" s="95"/>
    </row>
    <row r="95" spans="1:92" ht="12.75" customHeight="1" x14ac:dyDescent="0.2">
      <c r="A95" s="89">
        <v>43586</v>
      </c>
      <c r="B95" s="16">
        <v>3461700</v>
      </c>
      <c r="C95" s="115">
        <v>4.2999999999999997E-2</v>
      </c>
      <c r="D95" s="95"/>
      <c r="E95" s="190"/>
      <c r="F95" s="16"/>
      <c r="G95" s="95"/>
    </row>
    <row r="96" spans="1:92" ht="12.75" customHeight="1" x14ac:dyDescent="0.2">
      <c r="A96" s="89">
        <v>43617</v>
      </c>
      <c r="B96" s="16">
        <v>3469300</v>
      </c>
      <c r="C96" s="115">
        <v>4.2999999999999997E-2</v>
      </c>
      <c r="D96" s="95"/>
      <c r="E96" s="190"/>
      <c r="F96" s="16"/>
      <c r="G96" s="95"/>
    </row>
    <row r="97" spans="1:67" ht="12.75" customHeight="1" x14ac:dyDescent="0.2">
      <c r="A97" s="89">
        <v>43647</v>
      </c>
      <c r="B97" s="16">
        <v>3479300</v>
      </c>
      <c r="C97" s="115">
        <v>4.2000000000000003E-2</v>
      </c>
      <c r="D97" s="95"/>
      <c r="E97" s="190"/>
      <c r="F97" s="16"/>
      <c r="G97" s="95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</row>
    <row r="98" spans="1:67" ht="12.75" customHeight="1" x14ac:dyDescent="0.2">
      <c r="A98" s="89">
        <v>43678</v>
      </c>
      <c r="B98" s="16">
        <v>3487000</v>
      </c>
      <c r="C98" s="115">
        <v>4.2000000000000003E-2</v>
      </c>
      <c r="D98" s="95"/>
      <c r="E98" s="190"/>
      <c r="F98" s="16"/>
      <c r="G98" s="95"/>
    </row>
    <row r="99" spans="1:67" ht="12.75" customHeight="1" x14ac:dyDescent="0.2">
      <c r="A99" s="89">
        <v>43709</v>
      </c>
      <c r="B99" s="16">
        <v>3483800</v>
      </c>
      <c r="C99" s="115">
        <v>4.2000000000000003E-2</v>
      </c>
      <c r="D99" s="95"/>
      <c r="E99" s="190"/>
      <c r="F99" s="16"/>
      <c r="G99" s="95"/>
    </row>
    <row r="100" spans="1:67" ht="12.75" customHeight="1" x14ac:dyDescent="0.2">
      <c r="A100" s="89">
        <v>43739</v>
      </c>
      <c r="B100" s="16">
        <v>3481800</v>
      </c>
      <c r="C100" s="115">
        <v>4.1000000000000002E-2</v>
      </c>
      <c r="D100" s="95"/>
      <c r="E100" s="190"/>
      <c r="F100" s="16"/>
      <c r="G100" s="95"/>
    </row>
    <row r="101" spans="1:67" ht="12.75" customHeight="1" x14ac:dyDescent="0.2">
      <c r="A101" s="89">
        <v>43770</v>
      </c>
      <c r="B101" s="16">
        <v>3489600</v>
      </c>
      <c r="C101" s="154">
        <v>0.04</v>
      </c>
      <c r="D101" s="95"/>
      <c r="E101" s="190"/>
      <c r="F101" s="16"/>
    </row>
    <row r="102" spans="1:67" ht="12.75" customHeight="1" x14ac:dyDescent="0.2">
      <c r="A102" s="89">
        <v>43800</v>
      </c>
      <c r="B102" s="16">
        <v>3504400</v>
      </c>
      <c r="C102" s="154">
        <v>3.9E-2</v>
      </c>
      <c r="D102" s="95"/>
      <c r="E102" s="190"/>
      <c r="F102" s="16"/>
    </row>
    <row r="103" spans="1:67" ht="12.75" customHeight="1" x14ac:dyDescent="0.2">
      <c r="A103" s="89">
        <v>43831</v>
      </c>
      <c r="B103" s="16">
        <v>3508700</v>
      </c>
      <c r="C103" s="154">
        <v>3.9E-2</v>
      </c>
      <c r="D103" s="95"/>
      <c r="E103" s="190"/>
      <c r="F103" s="16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</row>
    <row r="104" spans="1:67" ht="12.75" customHeight="1" x14ac:dyDescent="0.2">
      <c r="A104" s="89">
        <v>43862</v>
      </c>
      <c r="B104" s="16">
        <v>3512700</v>
      </c>
      <c r="C104" s="154">
        <v>3.9E-2</v>
      </c>
      <c r="D104" s="95"/>
      <c r="E104" s="190"/>
      <c r="F104" s="16"/>
    </row>
    <row r="105" spans="1:67" ht="12.75" customHeight="1" x14ac:dyDescent="0.2">
      <c r="A105" s="89">
        <v>43891</v>
      </c>
      <c r="B105" s="16">
        <v>3489300</v>
      </c>
      <c r="C105" s="154">
        <v>5.2999999999999999E-2</v>
      </c>
      <c r="D105" s="95"/>
      <c r="E105" s="190"/>
      <c r="F105" s="16"/>
    </row>
    <row r="106" spans="1:67" ht="12.75" customHeight="1" x14ac:dyDescent="0.2">
      <c r="A106" s="89">
        <v>43922</v>
      </c>
      <c r="B106" s="16">
        <v>3096400</v>
      </c>
      <c r="C106" s="154">
        <v>0.16800000000000001</v>
      </c>
      <c r="D106" s="95"/>
      <c r="E106" s="190"/>
      <c r="F106" s="16"/>
    </row>
    <row r="107" spans="1:67" ht="12.75" customHeight="1" x14ac:dyDescent="0.2">
      <c r="A107" s="89">
        <v>43952</v>
      </c>
      <c r="B107" s="16">
        <v>3082600</v>
      </c>
      <c r="C107" s="154">
        <v>0.13200000000000001</v>
      </c>
      <c r="D107" s="95"/>
      <c r="E107" s="190"/>
      <c r="F107" s="16"/>
    </row>
    <row r="108" spans="1:67" ht="12.75" customHeight="1" x14ac:dyDescent="0.2">
      <c r="A108" s="89">
        <v>43983</v>
      </c>
      <c r="B108" s="16">
        <v>3167400</v>
      </c>
      <c r="C108" s="154">
        <v>0.114</v>
      </c>
      <c r="D108" s="154"/>
      <c r="E108" s="190"/>
      <c r="F108" s="16"/>
    </row>
    <row r="109" spans="1:67" ht="12.75" customHeight="1" x14ac:dyDescent="0.2">
      <c r="A109" s="89">
        <v>44013</v>
      </c>
      <c r="B109" s="16">
        <v>3217400</v>
      </c>
      <c r="C109" s="154">
        <v>0.10199999999999999</v>
      </c>
      <c r="D109" s="154"/>
      <c r="E109" s="190"/>
      <c r="F109" s="16"/>
    </row>
    <row r="110" spans="1:67" ht="12.75" customHeight="1" x14ac:dyDescent="0.2">
      <c r="A110" s="89">
        <v>44044</v>
      </c>
      <c r="B110" s="16">
        <v>3248900</v>
      </c>
      <c r="C110" s="154">
        <v>8.6999999999999994E-2</v>
      </c>
      <c r="D110" s="154"/>
      <c r="E110" s="190"/>
      <c r="F110" s="16"/>
    </row>
    <row r="111" spans="1:67" ht="12.75" customHeight="1" x14ac:dyDescent="0.2">
      <c r="A111" s="89">
        <v>44075</v>
      </c>
      <c r="B111" s="16">
        <v>3264700</v>
      </c>
      <c r="C111" s="154">
        <v>7.9000000000000001E-2</v>
      </c>
      <c r="D111" s="154"/>
      <c r="E111" s="190"/>
      <c r="F111" s="16"/>
      <c r="G111" s="95"/>
    </row>
    <row r="112" spans="1:67" ht="12.75" customHeight="1" x14ac:dyDescent="0.2">
      <c r="A112" s="163">
        <v>44105</v>
      </c>
      <c r="B112" s="16">
        <v>3264400</v>
      </c>
      <c r="C112" s="154">
        <v>7.0999999999999994E-2</v>
      </c>
      <c r="D112" s="154"/>
      <c r="E112" s="190"/>
      <c r="F112" s="16"/>
      <c r="G112" s="95"/>
    </row>
    <row r="113" spans="1:15" ht="12.75" customHeight="1" x14ac:dyDescent="0.2">
      <c r="A113" s="163">
        <v>44136</v>
      </c>
      <c r="B113" s="16">
        <v>3272300</v>
      </c>
      <c r="C113" s="154">
        <v>6.7000000000000004E-2</v>
      </c>
      <c r="D113" s="154"/>
      <c r="E113" s="190"/>
      <c r="F113" s="16"/>
      <c r="G113" s="95"/>
    </row>
    <row r="114" spans="1:15" ht="12.75" customHeight="1" x14ac:dyDescent="0.2">
      <c r="A114" s="163">
        <v>44166</v>
      </c>
      <c r="B114" s="16">
        <v>3261400</v>
      </c>
      <c r="C114" s="154">
        <v>6.5000000000000002E-2</v>
      </c>
      <c r="D114" s="154"/>
      <c r="E114" s="190"/>
      <c r="F114" s="16"/>
      <c r="G114" s="95"/>
    </row>
    <row r="115" spans="1:15" ht="12.75" customHeight="1" x14ac:dyDescent="0.2">
      <c r="A115" s="163">
        <v>44197</v>
      </c>
      <c r="B115" s="159">
        <v>3262400</v>
      </c>
      <c r="C115" s="154">
        <v>6.3E-2</v>
      </c>
      <c r="D115" s="154"/>
      <c r="E115" s="54"/>
      <c r="F115" s="16"/>
      <c r="G115" s="95"/>
    </row>
    <row r="116" spans="1:15" ht="12.75" customHeight="1" x14ac:dyDescent="0.2">
      <c r="A116" s="163">
        <v>44228</v>
      </c>
      <c r="B116" s="16">
        <v>3282900</v>
      </c>
      <c r="C116" s="154">
        <v>6.0999999999999999E-2</v>
      </c>
      <c r="D116" s="154"/>
      <c r="E116" s="54"/>
      <c r="F116" s="16"/>
      <c r="G116" s="95"/>
    </row>
    <row r="117" spans="1:15" ht="12.75" customHeight="1" x14ac:dyDescent="0.2">
      <c r="A117" s="163">
        <v>44256</v>
      </c>
      <c r="B117" s="16">
        <v>3305900</v>
      </c>
      <c r="C117" s="154">
        <v>5.8000000000000003E-2</v>
      </c>
      <c r="D117" s="154"/>
      <c r="E117" s="3"/>
      <c r="F117" s="16"/>
      <c r="G117" s="95"/>
    </row>
    <row r="118" spans="1:15" ht="12.75" customHeight="1" x14ac:dyDescent="0.2">
      <c r="A118" s="163">
        <v>44287</v>
      </c>
      <c r="B118" s="16">
        <v>3329200</v>
      </c>
      <c r="C118" s="154">
        <v>5.7000000000000002E-2</v>
      </c>
      <c r="D118" s="154"/>
      <c r="E118" s="3"/>
      <c r="F118" s="16"/>
      <c r="G118" s="95"/>
    </row>
    <row r="119" spans="1:15" ht="12.75" customHeight="1" x14ac:dyDescent="0.2">
      <c r="A119" s="163">
        <v>44317</v>
      </c>
      <c r="B119" s="16">
        <v>3336900</v>
      </c>
      <c r="C119" s="154">
        <v>5.5E-2</v>
      </c>
      <c r="D119" s="154"/>
      <c r="E119" s="3"/>
      <c r="F119" s="16"/>
      <c r="G119" s="95"/>
    </row>
    <row r="120" spans="1:15" ht="12.75" customHeight="1" x14ac:dyDescent="0.2">
      <c r="A120" s="163">
        <v>44348</v>
      </c>
      <c r="B120" s="16">
        <v>3354400</v>
      </c>
      <c r="C120" s="154">
        <v>5.3999999999999999E-2</v>
      </c>
      <c r="D120" s="154"/>
      <c r="E120" s="3"/>
      <c r="F120" s="16"/>
      <c r="G120" s="95"/>
    </row>
    <row r="121" spans="1:15" ht="12.75" customHeight="1" x14ac:dyDescent="0.2">
      <c r="A121" s="163">
        <v>44378</v>
      </c>
      <c r="B121" s="16">
        <v>3388100</v>
      </c>
      <c r="C121" s="154">
        <v>5.1999999999999998E-2</v>
      </c>
      <c r="D121" s="154"/>
      <c r="E121" s="3"/>
      <c r="F121" s="16"/>
      <c r="G121" s="95"/>
    </row>
    <row r="122" spans="1:15" ht="12.75" customHeight="1" x14ac:dyDescent="0.2">
      <c r="A122" s="163">
        <v>44409</v>
      </c>
      <c r="B122" s="16">
        <v>3403100</v>
      </c>
      <c r="C122" s="154">
        <v>0.05</v>
      </c>
      <c r="D122" s="154"/>
      <c r="E122" s="54"/>
      <c r="F122" s="16"/>
      <c r="G122" s="95"/>
    </row>
    <row r="123" spans="1:15" ht="12.75" customHeight="1" x14ac:dyDescent="0.2">
      <c r="A123" s="163">
        <v>44440</v>
      </c>
      <c r="B123" s="16">
        <v>3417000</v>
      </c>
      <c r="C123" s="154">
        <v>4.8000000000000001E-2</v>
      </c>
      <c r="D123" s="154"/>
      <c r="E123" s="54"/>
      <c r="F123" s="16"/>
      <c r="G123" s="95"/>
    </row>
    <row r="124" spans="1:15" ht="12.75" customHeight="1" x14ac:dyDescent="0.2">
      <c r="A124" s="163">
        <v>44470</v>
      </c>
      <c r="B124" s="16">
        <v>3441900</v>
      </c>
      <c r="C124" s="154">
        <v>4.5999999999999999E-2</v>
      </c>
      <c r="D124" s="154"/>
      <c r="E124" s="54"/>
      <c r="F124" s="16"/>
      <c r="G124" s="95"/>
      <c r="H124" s="82"/>
      <c r="J124" s="82"/>
      <c r="K124" s="82"/>
      <c r="L124" s="82"/>
      <c r="M124" s="82"/>
      <c r="N124" s="82"/>
      <c r="O124" s="82"/>
    </row>
    <row r="125" spans="1:15" ht="12.75" customHeight="1" x14ac:dyDescent="0.2">
      <c r="A125" s="163">
        <v>44501</v>
      </c>
      <c r="B125" s="16">
        <v>3451800</v>
      </c>
      <c r="C125" s="154">
        <v>4.4999999999999998E-2</v>
      </c>
      <c r="D125" s="154"/>
      <c r="E125" s="54"/>
      <c r="F125" s="16"/>
      <c r="G125" s="95"/>
    </row>
    <row r="126" spans="1:15" ht="12.75" customHeight="1" x14ac:dyDescent="0.2">
      <c r="A126" s="163">
        <v>44531</v>
      </c>
      <c r="B126" s="16">
        <v>3467100</v>
      </c>
      <c r="C126" s="154">
        <v>4.4999999999999998E-2</v>
      </c>
      <c r="D126" s="154"/>
      <c r="E126" s="54"/>
      <c r="F126" s="16"/>
      <c r="G126" s="95"/>
      <c r="J126" s="16"/>
      <c r="K126" s="82"/>
    </row>
    <row r="127" spans="1:15" ht="12.75" customHeight="1" x14ac:dyDescent="0.2">
      <c r="A127" s="163">
        <v>44562</v>
      </c>
      <c r="B127" s="16">
        <v>3455800</v>
      </c>
      <c r="C127" s="154">
        <v>4.3999999999999997E-2</v>
      </c>
      <c r="D127" s="154"/>
      <c r="E127" s="54"/>
      <c r="F127" s="16"/>
      <c r="G127" s="95"/>
    </row>
    <row r="128" spans="1:15" ht="12.75" customHeight="1" x14ac:dyDescent="0.2">
      <c r="A128" s="163">
        <v>44593</v>
      </c>
      <c r="B128" s="16">
        <v>3490200</v>
      </c>
      <c r="C128" s="154">
        <v>4.2999999999999997E-2</v>
      </c>
      <c r="D128" s="154"/>
      <c r="E128" s="54"/>
      <c r="F128" s="16"/>
      <c r="G128" s="95"/>
      <c r="K128" s="96"/>
    </row>
    <row r="129" spans="1:38" ht="12.75" customHeight="1" x14ac:dyDescent="0.2">
      <c r="A129" s="163">
        <v>44621</v>
      </c>
      <c r="B129" s="16">
        <v>3498800</v>
      </c>
      <c r="C129" s="154">
        <v>4.1000000000000002E-2</v>
      </c>
      <c r="D129" s="154"/>
      <c r="E129" s="54"/>
      <c r="F129" s="16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</row>
    <row r="130" spans="1:38" ht="12.75" customHeight="1" x14ac:dyDescent="0.2">
      <c r="A130" s="163">
        <v>44652</v>
      </c>
      <c r="B130" s="16">
        <v>3504300</v>
      </c>
      <c r="C130" s="154">
        <v>4.1000000000000002E-2</v>
      </c>
      <c r="D130" s="154"/>
      <c r="E130" s="54"/>
      <c r="F130" s="16"/>
      <c r="G130" s="95"/>
    </row>
    <row r="131" spans="1:38" ht="12.75" customHeight="1" x14ac:dyDescent="0.2">
      <c r="A131" s="163">
        <v>44682</v>
      </c>
      <c r="B131" s="16">
        <v>3505600</v>
      </c>
      <c r="C131" s="27">
        <v>3.9E-2</v>
      </c>
      <c r="D131" s="154"/>
      <c r="E131" s="54"/>
      <c r="F131" s="16"/>
      <c r="G131" s="95"/>
    </row>
    <row r="132" spans="1:38" ht="12.75" customHeight="1" x14ac:dyDescent="0.2">
      <c r="A132" s="163">
        <v>44713</v>
      </c>
      <c r="B132" s="16">
        <v>3512000</v>
      </c>
      <c r="C132" s="27">
        <v>3.7999999999999999E-2</v>
      </c>
      <c r="E132" s="54"/>
      <c r="F132" s="16"/>
      <c r="G132" s="95"/>
    </row>
    <row r="133" spans="1:38" ht="12.75" customHeight="1" x14ac:dyDescent="0.2">
      <c r="A133" s="163">
        <v>44743</v>
      </c>
      <c r="B133" s="16">
        <v>3549900</v>
      </c>
      <c r="C133" s="27">
        <v>3.6999999999999998E-2</v>
      </c>
      <c r="E133" s="54"/>
      <c r="F133" s="16"/>
      <c r="G133" s="95"/>
    </row>
    <row r="134" spans="1:38" ht="12.75" customHeight="1" x14ac:dyDescent="0.2">
      <c r="A134" s="163">
        <v>44774</v>
      </c>
      <c r="B134" s="16">
        <v>3564500</v>
      </c>
      <c r="C134" s="27">
        <v>3.6999999999999998E-2</v>
      </c>
      <c r="E134" s="54"/>
      <c r="F134" s="16"/>
      <c r="G134" s="95"/>
    </row>
    <row r="135" spans="1:38" ht="12.75" customHeight="1" x14ac:dyDescent="0.2">
      <c r="A135" s="163">
        <v>44805</v>
      </c>
      <c r="B135" s="16">
        <v>3561100</v>
      </c>
      <c r="C135" s="27">
        <v>3.6999999999999998E-2</v>
      </c>
      <c r="E135" s="54"/>
      <c r="F135" s="16"/>
      <c r="G135" s="95"/>
    </row>
    <row r="136" spans="1:38" ht="12.75" customHeight="1" x14ac:dyDescent="0.2">
      <c r="A136" s="163">
        <v>44835</v>
      </c>
      <c r="B136" s="16">
        <v>3572400</v>
      </c>
      <c r="C136" s="27">
        <v>3.7999999999999999E-2</v>
      </c>
      <c r="E136" s="54"/>
      <c r="F136" s="16"/>
      <c r="G136" s="95"/>
    </row>
    <row r="137" spans="1:38" ht="12.75" customHeight="1" x14ac:dyDescent="0.2">
      <c r="A137" s="163">
        <v>44866</v>
      </c>
      <c r="B137" s="16">
        <v>3582400</v>
      </c>
      <c r="C137" s="27">
        <v>0.04</v>
      </c>
      <c r="E137" s="54"/>
      <c r="F137" s="16"/>
      <c r="G137" s="95"/>
    </row>
    <row r="138" spans="1:38" ht="12.75" customHeight="1" x14ac:dyDescent="0.2">
      <c r="A138" s="163">
        <v>44896</v>
      </c>
      <c r="B138" s="16">
        <v>3590100</v>
      </c>
      <c r="C138" s="27">
        <v>4.2000000000000003E-2</v>
      </c>
      <c r="E138" s="54"/>
      <c r="F138" s="16"/>
      <c r="G138" s="95"/>
    </row>
    <row r="139" spans="1:38" ht="12.75" customHeight="1" x14ac:dyDescent="0.2">
      <c r="A139" s="163">
        <v>44927</v>
      </c>
      <c r="B139" s="16">
        <v>3600900</v>
      </c>
      <c r="C139" s="27">
        <v>4.5999999999999999E-2</v>
      </c>
      <c r="E139" s="54"/>
      <c r="F139" s="16"/>
      <c r="G139" s="95"/>
    </row>
    <row r="140" spans="1:38" ht="12.75" customHeight="1" x14ac:dyDescent="0.2">
      <c r="A140" s="163">
        <v>44958</v>
      </c>
      <c r="B140" s="95">
        <v>3618100</v>
      </c>
      <c r="C140" s="27">
        <v>4.5999999999999999E-2</v>
      </c>
      <c r="F140" s="16"/>
      <c r="G140" s="95"/>
    </row>
    <row r="141" spans="1:38" ht="12.75" customHeight="1" x14ac:dyDescent="0.2">
      <c r="F141" s="16"/>
      <c r="G141" s="95"/>
    </row>
    <row r="142" spans="1:38" ht="12.75" customHeight="1" x14ac:dyDescent="0.2">
      <c r="F142" s="16"/>
      <c r="G142" s="95"/>
    </row>
    <row r="143" spans="1:38" ht="12.75" customHeight="1" x14ac:dyDescent="0.2">
      <c r="F143" s="16"/>
      <c r="G143" s="95"/>
    </row>
    <row r="144" spans="1:38" ht="12.75" customHeight="1" x14ac:dyDescent="0.2">
      <c r="F144" s="16"/>
      <c r="G144" s="95"/>
      <c r="H144" s="3"/>
    </row>
    <row r="145" spans="6:8" ht="12.75" customHeight="1" x14ac:dyDescent="0.2">
      <c r="F145" s="16"/>
      <c r="G145" s="95"/>
      <c r="H145" s="3"/>
    </row>
    <row r="146" spans="6:8" ht="12.75" customHeight="1" x14ac:dyDescent="0.2">
      <c r="F146" s="16"/>
      <c r="G146" s="95"/>
      <c r="H146" s="3"/>
    </row>
    <row r="147" spans="6:8" ht="12.75" customHeight="1" x14ac:dyDescent="0.2">
      <c r="F147" s="16"/>
      <c r="G147" s="95"/>
      <c r="H147" s="3"/>
    </row>
    <row r="148" spans="6:8" ht="12.75" customHeight="1" x14ac:dyDescent="0.2">
      <c r="F148" s="16"/>
      <c r="G148" s="95"/>
      <c r="H148" s="3"/>
    </row>
    <row r="149" spans="6:8" ht="12.75" customHeight="1" x14ac:dyDescent="0.2">
      <c r="G149" s="95"/>
      <c r="H149" s="3"/>
    </row>
    <row r="150" spans="6:8" ht="12.75" customHeight="1" x14ac:dyDescent="0.2">
      <c r="G150" s="95"/>
      <c r="H150" s="3"/>
    </row>
    <row r="151" spans="6:8" ht="12.75" customHeight="1" x14ac:dyDescent="0.2">
      <c r="G151" s="95"/>
    </row>
    <row r="152" spans="6:8" ht="12.75" customHeight="1" x14ac:dyDescent="0.2">
      <c r="G152" s="95"/>
      <c r="H152" s="82"/>
    </row>
    <row r="153" spans="6:8" ht="12.75" customHeight="1" x14ac:dyDescent="0.2">
      <c r="G153" s="95"/>
      <c r="H153" s="82"/>
    </row>
    <row r="154" spans="6:8" ht="12.75" customHeight="1" x14ac:dyDescent="0.2">
      <c r="G154" s="95"/>
    </row>
    <row r="155" spans="6:8" ht="12.75" customHeight="1" x14ac:dyDescent="0.2">
      <c r="G155" s="95"/>
    </row>
  </sheetData>
  <hyperlinks>
    <hyperlink ref="I1" location="Index!A1" display="Back to Index" xr:uid="{00000000-0004-0000-0400-000000000000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7"/>
  <sheetViews>
    <sheetView topLeftCell="A25" zoomScaleNormal="100" workbookViewId="0">
      <selection activeCell="G20" sqref="G20"/>
    </sheetView>
  </sheetViews>
  <sheetFormatPr defaultColWidth="9.140625" defaultRowHeight="12.75" x14ac:dyDescent="0.2"/>
  <cols>
    <col min="1" max="1" width="16.7109375" style="23" customWidth="1"/>
    <col min="2" max="6" width="16.7109375" style="3" customWidth="1"/>
    <col min="7" max="7" width="9.140625" style="3"/>
    <col min="8" max="8" width="13.140625" style="3" customWidth="1"/>
    <col min="9" max="16384" width="9.140625" style="3"/>
  </cols>
  <sheetData>
    <row r="1" spans="1:10" x14ac:dyDescent="0.2">
      <c r="A1" s="58" t="s">
        <v>64</v>
      </c>
      <c r="J1" s="4" t="s">
        <v>69</v>
      </c>
    </row>
    <row r="2" spans="1:10" x14ac:dyDescent="0.2">
      <c r="A2" s="23" t="s">
        <v>39</v>
      </c>
    </row>
    <row r="3" spans="1:10" x14ac:dyDescent="0.2">
      <c r="A3" s="23" t="s">
        <v>40</v>
      </c>
    </row>
    <row r="5" spans="1:10" x14ac:dyDescent="0.2">
      <c r="A5" s="151" t="s">
        <v>41</v>
      </c>
      <c r="B5" s="152" t="s">
        <v>42</v>
      </c>
      <c r="C5" s="152" t="s">
        <v>43</v>
      </c>
      <c r="D5" s="152" t="s">
        <v>44</v>
      </c>
      <c r="E5" s="152" t="s">
        <v>45</v>
      </c>
      <c r="F5" s="153" t="s">
        <v>46</v>
      </c>
      <c r="H5" s="128"/>
      <c r="I5" s="129" t="s">
        <v>47</v>
      </c>
      <c r="J5" s="130" t="s">
        <v>23</v>
      </c>
    </row>
    <row r="6" spans="1:10" x14ac:dyDescent="0.2">
      <c r="A6" s="164">
        <v>2022</v>
      </c>
      <c r="B6" s="165" t="s">
        <v>47</v>
      </c>
      <c r="C6" s="166">
        <v>9.0999999999999998E-2</v>
      </c>
      <c r="D6" s="189">
        <v>8.1000000000000003E-2</v>
      </c>
      <c r="E6" s="167">
        <v>7.6999999999999999E-2</v>
      </c>
      <c r="F6" s="167">
        <v>7.4999999999999997E-2</v>
      </c>
      <c r="H6" s="23" t="s">
        <v>48</v>
      </c>
      <c r="I6" s="124">
        <v>0.14699999999999999</v>
      </c>
      <c r="J6" s="125">
        <v>0.152</v>
      </c>
    </row>
    <row r="7" spans="1:10" x14ac:dyDescent="0.2">
      <c r="A7" s="164"/>
      <c r="B7" s="165" t="s">
        <v>23</v>
      </c>
      <c r="C7" s="166">
        <v>8.4000000000000005E-2</v>
      </c>
      <c r="D7" s="167">
        <v>7.5999999999999998E-2</v>
      </c>
      <c r="E7" s="167">
        <v>7.0999999999999994E-2</v>
      </c>
      <c r="F7" s="167">
        <v>6.9000000000000006E-2</v>
      </c>
      <c r="H7" s="23" t="s">
        <v>49</v>
      </c>
      <c r="I7" s="124">
        <v>0.18099999999999999</v>
      </c>
      <c r="J7" s="126">
        <v>0.16800000000000001</v>
      </c>
    </row>
    <row r="8" spans="1:10" x14ac:dyDescent="0.2">
      <c r="A8" s="164">
        <v>2021</v>
      </c>
      <c r="B8" s="165" t="s">
        <v>47</v>
      </c>
      <c r="C8" s="168">
        <v>0.158</v>
      </c>
      <c r="D8" s="167">
        <v>0.13500000000000001</v>
      </c>
      <c r="E8" s="167">
        <v>0.11700000000000001</v>
      </c>
      <c r="F8" s="167">
        <v>0.10100000000000001</v>
      </c>
      <c r="H8" s="23" t="s">
        <v>57</v>
      </c>
      <c r="I8" s="124">
        <v>0.185</v>
      </c>
      <c r="J8" s="126">
        <v>0.16200000000000001</v>
      </c>
    </row>
    <row r="9" spans="1:10" x14ac:dyDescent="0.2">
      <c r="A9" s="164"/>
      <c r="B9" s="165" t="s">
        <v>23</v>
      </c>
      <c r="C9" s="166">
        <v>0.14499999999999999</v>
      </c>
      <c r="D9" s="167">
        <v>0.11899999999999999</v>
      </c>
      <c r="E9" s="167">
        <v>0.104</v>
      </c>
      <c r="F9" s="167">
        <v>9.4E-2</v>
      </c>
      <c r="H9" s="23" t="s">
        <v>50</v>
      </c>
      <c r="I9" s="124">
        <v>0.17100000000000001</v>
      </c>
      <c r="J9" s="123">
        <v>0.15</v>
      </c>
    </row>
    <row r="10" spans="1:10" x14ac:dyDescent="0.2">
      <c r="A10" s="164">
        <v>2020</v>
      </c>
      <c r="B10" s="165" t="s">
        <v>47</v>
      </c>
      <c r="C10" s="166">
        <v>8.1000000000000003E-2</v>
      </c>
      <c r="D10" s="167">
        <v>0.109</v>
      </c>
      <c r="E10" s="167">
        <v>0.13</v>
      </c>
      <c r="F10" s="167">
        <v>0.14799999999999999</v>
      </c>
      <c r="H10" s="48" t="s">
        <v>51</v>
      </c>
      <c r="I10" s="124">
        <v>0.14799999999999999</v>
      </c>
      <c r="J10" s="123">
        <v>0.14099999999999999</v>
      </c>
    </row>
    <row r="11" spans="1:10" x14ac:dyDescent="0.2">
      <c r="A11" s="164"/>
      <c r="B11" s="165" t="s">
        <v>23</v>
      </c>
      <c r="C11" s="166">
        <v>7.6999999999999999E-2</v>
      </c>
      <c r="D11" s="167">
        <v>0.104</v>
      </c>
      <c r="E11" s="167">
        <v>0.123</v>
      </c>
      <c r="F11" s="167">
        <v>0.13600000000000001</v>
      </c>
      <c r="H11" s="48" t="s">
        <v>52</v>
      </c>
      <c r="I11" s="124">
        <v>0.124</v>
      </c>
      <c r="J11" s="127">
        <v>0.125</v>
      </c>
    </row>
    <row r="12" spans="1:10" x14ac:dyDescent="0.2">
      <c r="A12" s="164">
        <v>2019</v>
      </c>
      <c r="B12" s="165" t="s">
        <v>47</v>
      </c>
      <c r="C12" s="166">
        <v>8.1000000000000003E-2</v>
      </c>
      <c r="D12" s="167">
        <v>7.8E-2</v>
      </c>
      <c r="E12" s="167">
        <v>8.1000000000000003E-2</v>
      </c>
      <c r="F12" s="167">
        <v>7.5999999999999998E-2</v>
      </c>
      <c r="H12" s="48" t="s">
        <v>53</v>
      </c>
      <c r="I12" s="124">
        <v>0.114</v>
      </c>
      <c r="J12" s="127">
        <v>0.108</v>
      </c>
    </row>
    <row r="13" spans="1:10" x14ac:dyDescent="0.2">
      <c r="A13" s="164"/>
      <c r="B13" s="165" t="s">
        <v>23</v>
      </c>
      <c r="C13" s="166">
        <v>7.5999999999999998E-2</v>
      </c>
      <c r="D13" s="167">
        <v>7.3999999999999996E-2</v>
      </c>
      <c r="E13" s="167">
        <v>7.2999999999999995E-2</v>
      </c>
      <c r="F13" s="167">
        <v>7.1999999999999995E-2</v>
      </c>
      <c r="H13" s="48" t="s">
        <v>54</v>
      </c>
      <c r="I13" s="127">
        <v>0.107</v>
      </c>
      <c r="J13" s="127">
        <v>9.8000000000000004E-2</v>
      </c>
    </row>
    <row r="14" spans="1:10" x14ac:dyDescent="0.2">
      <c r="A14" s="164">
        <v>2018</v>
      </c>
      <c r="B14" s="165" t="s">
        <v>47</v>
      </c>
      <c r="C14" s="166">
        <v>0.09</v>
      </c>
      <c r="D14" s="167">
        <v>8.8999999999999996E-2</v>
      </c>
      <c r="E14" s="167">
        <v>8.4000000000000005E-2</v>
      </c>
      <c r="F14" s="167">
        <v>8.4000000000000005E-2</v>
      </c>
      <c r="H14" s="23" t="s">
        <v>58</v>
      </c>
      <c r="I14" s="125">
        <v>0.1</v>
      </c>
      <c r="J14" s="125">
        <v>9.5000000000000001E-2</v>
      </c>
    </row>
    <row r="15" spans="1:10" x14ac:dyDescent="0.2">
      <c r="A15" s="164"/>
      <c r="B15" s="165" t="s">
        <v>23</v>
      </c>
      <c r="C15" s="166">
        <v>8.3000000000000004E-2</v>
      </c>
      <c r="D15" s="167">
        <v>8.1000000000000003E-2</v>
      </c>
      <c r="E15" s="167">
        <v>7.8E-2</v>
      </c>
      <c r="F15" s="167">
        <v>7.6999999999999999E-2</v>
      </c>
      <c r="H15" s="23" t="s">
        <v>59</v>
      </c>
      <c r="I15" s="125">
        <v>9.7000000000000003E-2</v>
      </c>
      <c r="J15" s="125">
        <v>9.1999999999999998E-2</v>
      </c>
    </row>
    <row r="16" spans="1:10" x14ac:dyDescent="0.2">
      <c r="A16" s="164">
        <v>2017</v>
      </c>
      <c r="B16" s="165" t="s">
        <v>47</v>
      </c>
      <c r="C16" s="166">
        <v>0.1</v>
      </c>
      <c r="D16" s="167">
        <v>9.7000000000000003E-2</v>
      </c>
      <c r="E16" s="167">
        <v>9.4E-2</v>
      </c>
      <c r="F16" s="167">
        <v>9.1999999999999998E-2</v>
      </c>
      <c r="H16" s="23" t="s">
        <v>60</v>
      </c>
      <c r="I16" s="125">
        <v>9.4E-2</v>
      </c>
      <c r="J16" s="125">
        <v>8.8999999999999996E-2</v>
      </c>
    </row>
    <row r="17" spans="1:10" x14ac:dyDescent="0.2">
      <c r="A17" s="164"/>
      <c r="B17" s="165" t="s">
        <v>23</v>
      </c>
      <c r="C17" s="166">
        <v>9.5000000000000001E-2</v>
      </c>
      <c r="D17" s="167">
        <v>9.1999999999999998E-2</v>
      </c>
      <c r="E17" s="167">
        <v>8.8999999999999996E-2</v>
      </c>
      <c r="F17" s="167">
        <v>8.5000000000000006E-2</v>
      </c>
      <c r="H17" s="58" t="s">
        <v>56</v>
      </c>
      <c r="I17" s="125">
        <v>9.1999999999999998E-2</v>
      </c>
      <c r="J17" s="125">
        <v>8.5000000000000006E-2</v>
      </c>
    </row>
    <row r="18" spans="1:10" x14ac:dyDescent="0.2">
      <c r="A18" s="164">
        <v>2016</v>
      </c>
      <c r="B18" s="165" t="s">
        <v>47</v>
      </c>
      <c r="C18" s="168">
        <v>0.109</v>
      </c>
      <c r="D18" s="167">
        <v>0.107</v>
      </c>
      <c r="E18" s="167">
        <v>0.107</v>
      </c>
      <c r="F18" s="167">
        <v>0.10299999999999999</v>
      </c>
      <c r="H18" s="23" t="s">
        <v>62</v>
      </c>
      <c r="I18" s="125">
        <v>0.09</v>
      </c>
      <c r="J18" s="125">
        <v>8.3000000000000004E-2</v>
      </c>
    </row>
    <row r="19" spans="1:10" x14ac:dyDescent="0.2">
      <c r="A19" s="164"/>
      <c r="B19" s="165" t="s">
        <v>23</v>
      </c>
      <c r="C19" s="168">
        <v>0.10100000000000001</v>
      </c>
      <c r="D19" s="167">
        <v>9.9000000000000005E-2</v>
      </c>
      <c r="E19" s="167">
        <v>9.8000000000000004E-2</v>
      </c>
      <c r="F19" s="167">
        <v>9.6000000000000002E-2</v>
      </c>
      <c r="H19" s="3" t="s">
        <v>71</v>
      </c>
      <c r="I19" s="125">
        <v>8.8999999999999996E-2</v>
      </c>
      <c r="J19" s="125">
        <v>8.1000000000000003E-2</v>
      </c>
    </row>
    <row r="20" spans="1:10" x14ac:dyDescent="0.2">
      <c r="A20" s="164">
        <v>2015</v>
      </c>
      <c r="B20" s="165" t="s">
        <v>47</v>
      </c>
      <c r="C20" s="168">
        <v>0.12</v>
      </c>
      <c r="D20" s="167">
        <v>0.11700000000000001</v>
      </c>
      <c r="E20" s="167">
        <v>0.114</v>
      </c>
      <c r="F20" s="167">
        <v>0.11</v>
      </c>
      <c r="H20" s="3" t="s">
        <v>72</v>
      </c>
      <c r="I20" s="125">
        <v>8.4000000000000005E-2</v>
      </c>
      <c r="J20" s="125">
        <v>7.8E-2</v>
      </c>
    </row>
    <row r="21" spans="1:10" x14ac:dyDescent="0.2">
      <c r="A21" s="164"/>
      <c r="B21" s="165" t="s">
        <v>23</v>
      </c>
      <c r="C21" s="168">
        <v>0.11600000000000001</v>
      </c>
      <c r="D21" s="167">
        <v>0.113</v>
      </c>
      <c r="E21" s="167">
        <v>0.108</v>
      </c>
      <c r="F21" s="167">
        <v>0.104</v>
      </c>
      <c r="H21" s="58" t="s">
        <v>73</v>
      </c>
      <c r="I21" s="125">
        <v>8.4000000000000005E-2</v>
      </c>
      <c r="J21" s="125">
        <v>7.6999999999999999E-2</v>
      </c>
    </row>
    <row r="22" spans="1:10" x14ac:dyDescent="0.2">
      <c r="A22" s="164">
        <v>2014</v>
      </c>
      <c r="B22" s="165" t="s">
        <v>47</v>
      </c>
      <c r="C22" s="168">
        <v>0.13300000000000001</v>
      </c>
      <c r="D22" s="167">
        <v>0.128</v>
      </c>
      <c r="E22" s="167">
        <v>0.124</v>
      </c>
      <c r="F22" s="167">
        <v>0.125</v>
      </c>
      <c r="H22" s="23" t="s">
        <v>76</v>
      </c>
      <c r="I22" s="125">
        <v>8.1000000000000003E-2</v>
      </c>
      <c r="J22" s="125">
        <v>7.5999999999999998E-2</v>
      </c>
    </row>
    <row r="23" spans="1:10" x14ac:dyDescent="0.2">
      <c r="A23" s="164"/>
      <c r="B23" s="165" t="s">
        <v>23</v>
      </c>
      <c r="C23" s="168">
        <v>0.13400000000000001</v>
      </c>
      <c r="D23" s="167">
        <v>0.129</v>
      </c>
      <c r="E23" s="167">
        <v>0.125</v>
      </c>
      <c r="F23" s="167">
        <v>0.12</v>
      </c>
      <c r="H23" s="3" t="s">
        <v>78</v>
      </c>
      <c r="I23" s="125">
        <v>7.8E-2</v>
      </c>
      <c r="J23" s="125">
        <v>7.3999999999999996E-2</v>
      </c>
    </row>
    <row r="24" spans="1:10" x14ac:dyDescent="0.2">
      <c r="A24" s="164">
        <v>2013</v>
      </c>
      <c r="B24" s="165" t="s">
        <v>47</v>
      </c>
      <c r="C24" s="168">
        <v>0.16400000000000001</v>
      </c>
      <c r="D24" s="167">
        <v>0.157</v>
      </c>
      <c r="E24" s="167">
        <v>0.14799999999999999</v>
      </c>
      <c r="F24" s="167">
        <v>0.14000000000000001</v>
      </c>
      <c r="H24" s="3" t="s">
        <v>80</v>
      </c>
      <c r="I24" s="125">
        <v>8.1000000000000003E-2</v>
      </c>
      <c r="J24" s="125">
        <v>7.2999999999999995E-2</v>
      </c>
    </row>
    <row r="25" spans="1:10" x14ac:dyDescent="0.2">
      <c r="A25" s="164"/>
      <c r="B25" s="165" t="s">
        <v>23</v>
      </c>
      <c r="C25" s="168">
        <v>0.14499999999999999</v>
      </c>
      <c r="D25" s="167">
        <v>0.14299999999999999</v>
      </c>
      <c r="E25" s="167">
        <v>0.14099999999999999</v>
      </c>
      <c r="F25" s="167">
        <v>0.13800000000000001</v>
      </c>
      <c r="H25" s="58" t="s">
        <v>81</v>
      </c>
      <c r="I25" s="125">
        <v>7.5999999999999998E-2</v>
      </c>
      <c r="J25" s="125">
        <v>7.1999999999999995E-2</v>
      </c>
    </row>
    <row r="26" spans="1:10" x14ac:dyDescent="0.2">
      <c r="A26" s="164">
        <v>2012</v>
      </c>
      <c r="B26" s="165" t="s">
        <v>47</v>
      </c>
      <c r="C26" s="168">
        <v>0.17599999999999999</v>
      </c>
      <c r="D26" s="167">
        <v>0.17</v>
      </c>
      <c r="E26" s="167">
        <v>0.17100000000000001</v>
      </c>
      <c r="F26" s="167">
        <v>0.16900000000000001</v>
      </c>
      <c r="H26" s="23" t="s">
        <v>82</v>
      </c>
      <c r="I26" s="126">
        <v>7.6999999999999999E-2</v>
      </c>
      <c r="J26" s="126">
        <v>7.1999999999999995E-2</v>
      </c>
    </row>
    <row r="27" spans="1:10" x14ac:dyDescent="0.2">
      <c r="A27" s="164"/>
      <c r="B27" s="165" t="s">
        <v>23</v>
      </c>
      <c r="C27" s="168">
        <v>0.156</v>
      </c>
      <c r="D27" s="167">
        <v>0.153</v>
      </c>
      <c r="E27" s="167">
        <v>0.15</v>
      </c>
      <c r="F27" s="167">
        <v>0.14699999999999999</v>
      </c>
      <c r="H27" s="23" t="s">
        <v>84</v>
      </c>
      <c r="I27" s="125">
        <v>0.109</v>
      </c>
      <c r="J27" s="125">
        <v>0.104</v>
      </c>
    </row>
    <row r="28" spans="1:10" x14ac:dyDescent="0.2">
      <c r="A28" s="164">
        <v>2011</v>
      </c>
      <c r="B28" s="165" t="s">
        <v>47</v>
      </c>
      <c r="C28" s="168">
        <v>0.184</v>
      </c>
      <c r="D28" s="167">
        <v>0.187</v>
      </c>
      <c r="E28" s="167">
        <v>0.185</v>
      </c>
      <c r="F28" s="167">
        <v>0.17799999999999999</v>
      </c>
      <c r="H28" s="23" t="s">
        <v>85</v>
      </c>
      <c r="I28" s="125">
        <v>0.13</v>
      </c>
      <c r="J28" s="125">
        <v>0.123</v>
      </c>
    </row>
    <row r="29" spans="1:10" x14ac:dyDescent="0.2">
      <c r="A29" s="164"/>
      <c r="B29" s="165" t="s">
        <v>23</v>
      </c>
      <c r="C29" s="168">
        <v>0.16500000000000001</v>
      </c>
      <c r="D29" s="167">
        <v>0.16300000000000001</v>
      </c>
      <c r="E29" s="167">
        <v>0.16200000000000001</v>
      </c>
      <c r="F29" s="167">
        <v>0.159</v>
      </c>
      <c r="H29" s="58" t="s">
        <v>143</v>
      </c>
      <c r="I29" s="125">
        <v>0.14799999999999999</v>
      </c>
      <c r="J29" s="125">
        <v>0.13600000000000001</v>
      </c>
    </row>
    <row r="30" spans="1:10" x14ac:dyDescent="0.2">
      <c r="A30" s="164">
        <v>2010</v>
      </c>
      <c r="B30" s="165" t="s">
        <v>47</v>
      </c>
      <c r="C30" s="168">
        <v>0.17199999999999999</v>
      </c>
      <c r="D30" s="167">
        <v>0.17399999999999999</v>
      </c>
      <c r="E30" s="167">
        <v>0.18099999999999999</v>
      </c>
      <c r="F30" s="167">
        <v>0.184</v>
      </c>
      <c r="H30" s="23" t="s">
        <v>142</v>
      </c>
      <c r="I30" s="125">
        <v>0.158</v>
      </c>
      <c r="J30" s="125">
        <v>0.14499999999999999</v>
      </c>
    </row>
    <row r="31" spans="1:10" x14ac:dyDescent="0.2">
      <c r="A31" s="164"/>
      <c r="B31" s="165" t="s">
        <v>23</v>
      </c>
      <c r="C31" s="168">
        <v>0.16700000000000001</v>
      </c>
      <c r="D31" s="167">
        <v>0.16800000000000001</v>
      </c>
      <c r="E31" s="167">
        <v>0.16800000000000001</v>
      </c>
      <c r="F31" s="167">
        <v>0.16700000000000001</v>
      </c>
      <c r="H31" s="23" t="s">
        <v>144</v>
      </c>
      <c r="I31" s="125">
        <v>0.13500000000000001</v>
      </c>
      <c r="J31" s="125">
        <v>0.11899999999999999</v>
      </c>
    </row>
    <row r="32" spans="1:10" x14ac:dyDescent="0.2">
      <c r="A32" s="164">
        <v>2009</v>
      </c>
      <c r="B32" s="165" t="s">
        <v>47</v>
      </c>
      <c r="C32" s="168">
        <v>0.11899999999999999</v>
      </c>
      <c r="D32" s="167">
        <v>0.13500000000000001</v>
      </c>
      <c r="E32" s="167">
        <v>0.14699999999999999</v>
      </c>
      <c r="F32" s="167">
        <v>0.16200000000000001</v>
      </c>
      <c r="H32" s="23" t="s">
        <v>145</v>
      </c>
      <c r="I32" s="125">
        <v>0.11700000000000001</v>
      </c>
      <c r="J32" s="125">
        <v>0.104</v>
      </c>
    </row>
    <row r="33" spans="1:10" x14ac:dyDescent="0.2">
      <c r="A33" s="169"/>
      <c r="B33" s="165" t="s">
        <v>23</v>
      </c>
      <c r="C33" s="168">
        <v>0.121</v>
      </c>
      <c r="D33" s="167">
        <v>0.13700000000000001</v>
      </c>
      <c r="E33" s="167">
        <v>0.152</v>
      </c>
      <c r="F33" s="167">
        <v>0.16200000000000001</v>
      </c>
      <c r="H33" s="58" t="s">
        <v>146</v>
      </c>
      <c r="I33" s="125">
        <v>0.10100000000000001</v>
      </c>
      <c r="J33" s="125">
        <v>9.4E-2</v>
      </c>
    </row>
    <row r="34" spans="1:10" x14ac:dyDescent="0.2">
      <c r="A34" s="164">
        <v>2009</v>
      </c>
      <c r="B34" s="165" t="s">
        <v>47</v>
      </c>
      <c r="C34" s="168">
        <v>0.11899999999999999</v>
      </c>
      <c r="D34" s="167">
        <v>0.13500000000000001</v>
      </c>
      <c r="E34" s="167">
        <v>0.14699999999999999</v>
      </c>
      <c r="F34" s="167">
        <v>0.16200000000000001</v>
      </c>
      <c r="H34" s="23" t="s">
        <v>147</v>
      </c>
      <c r="I34" s="125">
        <v>9.0999999999999998E-2</v>
      </c>
      <c r="J34" s="125">
        <v>8.4000000000000005E-2</v>
      </c>
    </row>
    <row r="35" spans="1:10" x14ac:dyDescent="0.2">
      <c r="A35" s="169"/>
      <c r="B35" s="165" t="s">
        <v>23</v>
      </c>
      <c r="C35" s="168">
        <v>0.121</v>
      </c>
      <c r="D35" s="167">
        <v>0.13700000000000001</v>
      </c>
      <c r="E35" s="167">
        <v>0.152</v>
      </c>
      <c r="F35" s="167">
        <v>0.16200000000000001</v>
      </c>
      <c r="H35" s="23" t="s">
        <v>150</v>
      </c>
      <c r="I35" s="125">
        <v>8.1000000000000003E-2</v>
      </c>
      <c r="J35" s="125">
        <v>7.5999999999999998E-2</v>
      </c>
    </row>
    <row r="36" spans="1:10" x14ac:dyDescent="0.2">
      <c r="A36" s="3"/>
      <c r="D36" s="54"/>
      <c r="H36" s="23" t="s">
        <v>151</v>
      </c>
      <c r="I36" s="125">
        <v>7.6999999999999999E-2</v>
      </c>
      <c r="J36" s="125">
        <v>7.0999999999999994E-2</v>
      </c>
    </row>
    <row r="37" spans="1:10" x14ac:dyDescent="0.2">
      <c r="A37" s="3"/>
      <c r="H37" s="58" t="s">
        <v>152</v>
      </c>
      <c r="I37" s="125">
        <v>7.4999999999999997E-2</v>
      </c>
      <c r="J37" s="125">
        <v>6.9000000000000006E-2</v>
      </c>
    </row>
    <row r="38" spans="1:10" x14ac:dyDescent="0.2">
      <c r="A38" s="3"/>
    </row>
    <row r="39" spans="1:10" x14ac:dyDescent="0.2">
      <c r="A39" s="3"/>
    </row>
    <row r="40" spans="1:10" x14ac:dyDescent="0.2">
      <c r="A40" s="3"/>
    </row>
    <row r="41" spans="1:10" x14ac:dyDescent="0.2">
      <c r="A41" s="3"/>
      <c r="D41" s="54"/>
    </row>
    <row r="42" spans="1:10" x14ac:dyDescent="0.2">
      <c r="A42" s="3"/>
    </row>
    <row r="43" spans="1:10" x14ac:dyDescent="0.2">
      <c r="A43" s="3"/>
    </row>
    <row r="44" spans="1:10" x14ac:dyDescent="0.2">
      <c r="A44" s="3"/>
    </row>
    <row r="45" spans="1:10" x14ac:dyDescent="0.2">
      <c r="A45" s="3"/>
    </row>
    <row r="46" spans="1:10" x14ac:dyDescent="0.2">
      <c r="A46" s="3"/>
    </row>
    <row r="47" spans="1:10" x14ac:dyDescent="0.2">
      <c r="A47" s="3"/>
    </row>
  </sheetData>
  <phoneticPr fontId="51" type="noConversion"/>
  <conditionalFormatting sqref="J6">
    <cfRule type="expression" dxfId="27" priority="34">
      <formula>MOD(ROW(),2)=1</formula>
    </cfRule>
  </conditionalFormatting>
  <conditionalFormatting sqref="A10:F33 A9 C9:D9">
    <cfRule type="expression" dxfId="26" priority="23">
      <formula>MOD(ROW(),2)=1</formula>
    </cfRule>
  </conditionalFormatting>
  <conditionalFormatting sqref="A8">
    <cfRule type="expression" dxfId="25" priority="22">
      <formula>MOD(ROW(),2)=1</formula>
    </cfRule>
  </conditionalFormatting>
  <conditionalFormatting sqref="B8:B9">
    <cfRule type="expression" dxfId="24" priority="21">
      <formula>MOD(ROW(),2)=1</formula>
    </cfRule>
  </conditionalFormatting>
  <conditionalFormatting sqref="D8">
    <cfRule type="expression" dxfId="23" priority="20">
      <formula>MOD(ROW(),2)=1</formula>
    </cfRule>
  </conditionalFormatting>
  <conditionalFormatting sqref="E9">
    <cfRule type="expression" dxfId="22" priority="19">
      <formula>MOD(ROW(),2)=1</formula>
    </cfRule>
  </conditionalFormatting>
  <conditionalFormatting sqref="E8">
    <cfRule type="expression" dxfId="21" priority="18">
      <formula>MOD(ROW(),2)=1</formula>
    </cfRule>
  </conditionalFormatting>
  <conditionalFormatting sqref="F9">
    <cfRule type="expression" dxfId="20" priority="17">
      <formula>MOD(ROW(),2)=1</formula>
    </cfRule>
  </conditionalFormatting>
  <conditionalFormatting sqref="F8">
    <cfRule type="expression" dxfId="19" priority="16">
      <formula>MOD(ROW(),2)=1</formula>
    </cfRule>
  </conditionalFormatting>
  <conditionalFormatting sqref="A34:F35">
    <cfRule type="expression" dxfId="18" priority="15">
      <formula>MOD(ROW(),2)=1</formula>
    </cfRule>
  </conditionalFormatting>
  <conditionalFormatting sqref="C8">
    <cfRule type="expression" dxfId="17" priority="13">
      <formula>MOD(ROW(),2)=1</formula>
    </cfRule>
  </conditionalFormatting>
  <conditionalFormatting sqref="A7 D7">
    <cfRule type="expression" dxfId="16" priority="12">
      <formula>MOD(ROW(),2)=1</formula>
    </cfRule>
  </conditionalFormatting>
  <conditionalFormatting sqref="B7">
    <cfRule type="expression" dxfId="15" priority="11">
      <formula>MOD(ROW(),2)=1</formula>
    </cfRule>
  </conditionalFormatting>
  <conditionalFormatting sqref="E7">
    <cfRule type="expression" dxfId="14" priority="10">
      <formula>MOD(ROW(),2)=1</formula>
    </cfRule>
  </conditionalFormatting>
  <conditionalFormatting sqref="A6">
    <cfRule type="expression" dxfId="13" priority="8">
      <formula>MOD(ROW(),2)=1</formula>
    </cfRule>
  </conditionalFormatting>
  <conditionalFormatting sqref="B6">
    <cfRule type="expression" dxfId="12" priority="7">
      <formula>MOD(ROW(),2)=1</formula>
    </cfRule>
  </conditionalFormatting>
  <conditionalFormatting sqref="C7">
    <cfRule type="expression" dxfId="11" priority="6">
      <formula>MOD(ROW(),2)=1</formula>
    </cfRule>
  </conditionalFormatting>
  <conditionalFormatting sqref="C6">
    <cfRule type="expression" dxfId="10" priority="5">
      <formula>MOD(ROW(),2)=1</formula>
    </cfRule>
  </conditionalFormatting>
  <conditionalFormatting sqref="E6">
    <cfRule type="expression" dxfId="9" priority="4">
      <formula>MOD(ROW(),2)=1</formula>
    </cfRule>
  </conditionalFormatting>
  <conditionalFormatting sqref="D6">
    <cfRule type="expression" dxfId="8" priority="3">
      <formula>MOD(ROW(),2)=1</formula>
    </cfRule>
  </conditionalFormatting>
  <conditionalFormatting sqref="F7">
    <cfRule type="expression" dxfId="7" priority="2">
      <formula>MOD(ROW(),2)=1</formula>
    </cfRule>
  </conditionalFormatting>
  <conditionalFormatting sqref="F6">
    <cfRule type="expression" dxfId="6" priority="1">
      <formula>MOD(ROW(),2)=1</formula>
    </cfRule>
  </conditionalFormatting>
  <hyperlinks>
    <hyperlink ref="J1" location="Index!A1" display="Back to Index" xr:uid="{00000000-0004-0000-0500-000000000000}"/>
  </hyperlinks>
  <pageMargins left="0.5" right="0.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B40"/>
  <sheetViews>
    <sheetView zoomScaleNormal="100" workbookViewId="0">
      <selection activeCell="B20" sqref="B20"/>
    </sheetView>
  </sheetViews>
  <sheetFormatPr defaultRowHeight="12.75" customHeight="1" x14ac:dyDescent="0.2"/>
  <cols>
    <col min="1" max="1" width="35.7109375" customWidth="1"/>
    <col min="2" max="2" width="10.7109375" customWidth="1"/>
    <col min="4" max="5" width="9.140625" customWidth="1"/>
  </cols>
  <sheetData>
    <row r="1" spans="1:10" ht="12.75" customHeight="1" x14ac:dyDescent="0.2">
      <c r="A1" s="136" t="s">
        <v>18</v>
      </c>
      <c r="B1" s="2"/>
      <c r="G1" s="4" t="s">
        <v>69</v>
      </c>
    </row>
    <row r="2" spans="1:10" s="6" customFormat="1" ht="12.75" customHeight="1" x14ac:dyDescent="0.2">
      <c r="A2" s="170" t="s">
        <v>159</v>
      </c>
    </row>
    <row r="3" spans="1:10" ht="12.75" customHeight="1" x14ac:dyDescent="0.2">
      <c r="A3" s="134" t="s">
        <v>75</v>
      </c>
      <c r="B3" s="2"/>
    </row>
    <row r="4" spans="1:10" s="20" customFormat="1" ht="12.75" customHeight="1" x14ac:dyDescent="0.2">
      <c r="A4" s="185" t="s">
        <v>153</v>
      </c>
      <c r="B4" s="9"/>
    </row>
    <row r="5" spans="1:10" ht="12.75" customHeight="1" x14ac:dyDescent="0.2">
      <c r="A5" s="8"/>
      <c r="B5" s="6"/>
      <c r="D5" s="2"/>
    </row>
    <row r="6" spans="1:10" ht="12.75" customHeight="1" x14ac:dyDescent="0.2">
      <c r="A6" s="19" t="s">
        <v>4</v>
      </c>
      <c r="B6" s="104">
        <v>15300</v>
      </c>
      <c r="C6" s="16"/>
      <c r="D6" s="16"/>
      <c r="E6" s="21"/>
    </row>
    <row r="7" spans="1:10" ht="12.75" customHeight="1" x14ac:dyDescent="0.2">
      <c r="A7" s="171" t="s">
        <v>15</v>
      </c>
      <c r="B7" s="172">
        <v>4600</v>
      </c>
      <c r="D7" s="91"/>
    </row>
    <row r="8" spans="1:10" ht="12.75" customHeight="1" x14ac:dyDescent="0.2">
      <c r="A8" s="183" t="s">
        <v>12</v>
      </c>
      <c r="B8" s="17">
        <v>4500</v>
      </c>
      <c r="J8" s="81"/>
    </row>
    <row r="9" spans="1:10" ht="12.75" customHeight="1" x14ac:dyDescent="0.2">
      <c r="A9" s="171" t="s">
        <v>17</v>
      </c>
      <c r="B9" s="172">
        <v>2700</v>
      </c>
      <c r="J9" s="81"/>
    </row>
    <row r="10" spans="1:10" ht="12.75" customHeight="1" x14ac:dyDescent="0.2">
      <c r="A10" s="183" t="s">
        <v>7</v>
      </c>
      <c r="B10" s="17">
        <v>2400</v>
      </c>
    </row>
    <row r="11" spans="1:10" ht="12.75" customHeight="1" x14ac:dyDescent="0.2">
      <c r="A11" s="171" t="s">
        <v>10</v>
      </c>
      <c r="B11" s="172">
        <v>1000</v>
      </c>
    </row>
    <row r="12" spans="1:10" ht="12.75" customHeight="1" x14ac:dyDescent="0.2">
      <c r="A12" s="114" t="s">
        <v>14</v>
      </c>
      <c r="B12" s="17">
        <v>800</v>
      </c>
    </row>
    <row r="13" spans="1:10" ht="12.75" customHeight="1" x14ac:dyDescent="0.2">
      <c r="A13" s="171" t="s">
        <v>13</v>
      </c>
      <c r="B13" s="172">
        <v>700</v>
      </c>
      <c r="C13" s="159"/>
    </row>
    <row r="14" spans="1:10" ht="12.75" customHeight="1" x14ac:dyDescent="0.2">
      <c r="A14" s="114" t="s">
        <v>5</v>
      </c>
      <c r="B14" s="17">
        <v>300</v>
      </c>
    </row>
    <row r="15" spans="1:10" ht="12.75" customHeight="1" x14ac:dyDescent="0.2">
      <c r="A15" s="171" t="s">
        <v>9</v>
      </c>
      <c r="B15" s="172">
        <v>100</v>
      </c>
    </row>
    <row r="16" spans="1:10" ht="12.75" customHeight="1" x14ac:dyDescent="0.2">
      <c r="A16" s="183" t="s">
        <v>8</v>
      </c>
      <c r="B16" s="17">
        <v>100</v>
      </c>
    </row>
    <row r="17" spans="1:28" ht="12.75" customHeight="1" x14ac:dyDescent="0.2">
      <c r="A17" s="171" t="s">
        <v>16</v>
      </c>
      <c r="B17" s="172">
        <v>-100</v>
      </c>
    </row>
    <row r="18" spans="1:28" ht="12.75" customHeight="1" x14ac:dyDescent="0.2">
      <c r="A18" s="183" t="s">
        <v>11</v>
      </c>
      <c r="B18" s="17">
        <v>-300</v>
      </c>
    </row>
    <row r="19" spans="1:28" ht="12.75" customHeight="1" x14ac:dyDescent="0.2">
      <c r="A19" s="171" t="s">
        <v>6</v>
      </c>
      <c r="B19" s="172">
        <v>-1500</v>
      </c>
    </row>
    <row r="20" spans="1:28" ht="12.75" customHeight="1" x14ac:dyDescent="0.2">
      <c r="A20" s="25"/>
      <c r="B20" s="16"/>
      <c r="C20" s="16"/>
      <c r="E20" s="22"/>
    </row>
    <row r="21" spans="1:28" ht="12.75" customHeight="1" x14ac:dyDescent="0.2">
      <c r="A21" s="114"/>
      <c r="B21" s="18"/>
    </row>
    <row r="22" spans="1:28" ht="12.75" customHeight="1" x14ac:dyDescent="0.2">
      <c r="A22" s="114"/>
      <c r="B22" s="18"/>
      <c r="C22" s="21"/>
    </row>
    <row r="23" spans="1:28" ht="12.75" customHeight="1" x14ac:dyDescent="0.2">
      <c r="A23" s="114"/>
      <c r="B23" s="18"/>
      <c r="C23" s="21"/>
    </row>
    <row r="24" spans="1:28" ht="12.75" customHeight="1" x14ac:dyDescent="0.2">
      <c r="A24" s="114"/>
      <c r="B24" s="18"/>
      <c r="C24" s="21"/>
    </row>
    <row r="25" spans="1:28" ht="12.75" customHeight="1" x14ac:dyDescent="0.2">
      <c r="A25" s="114"/>
      <c r="B25" s="18"/>
      <c r="C25" s="21"/>
    </row>
    <row r="26" spans="1:28" ht="12.75" customHeight="1" x14ac:dyDescent="0.2">
      <c r="A26" s="114"/>
      <c r="B26" s="18"/>
      <c r="C26" s="21"/>
    </row>
    <row r="27" spans="1:28" ht="12.75" customHeight="1" x14ac:dyDescent="0.2">
      <c r="A27" s="114"/>
      <c r="B27" s="18"/>
      <c r="AB27" s="148"/>
    </row>
    <row r="28" spans="1:28" ht="12.75" customHeight="1" x14ac:dyDescent="0.2">
      <c r="A28" s="114"/>
      <c r="B28" s="18"/>
    </row>
    <row r="29" spans="1:28" ht="12.75" customHeight="1" x14ac:dyDescent="0.2">
      <c r="A29" s="114"/>
      <c r="B29" s="18"/>
    </row>
    <row r="30" spans="1:28" ht="12.75" customHeight="1" x14ac:dyDescent="0.2">
      <c r="A30" s="114"/>
      <c r="B30" s="18"/>
    </row>
    <row r="31" spans="1:28" ht="12.75" customHeight="1" x14ac:dyDescent="0.2">
      <c r="A31" s="114"/>
      <c r="B31" s="18"/>
    </row>
    <row r="32" spans="1:28" ht="12.75" customHeight="1" x14ac:dyDescent="0.2">
      <c r="A32" s="114"/>
      <c r="B32" s="18"/>
    </row>
    <row r="33" spans="1:4" ht="12.75" customHeight="1" x14ac:dyDescent="0.2">
      <c r="A33" s="114"/>
      <c r="B33" s="18"/>
    </row>
    <row r="34" spans="1:4" ht="12.75" customHeight="1" x14ac:dyDescent="0.2">
      <c r="A34" s="183"/>
      <c r="B34" s="17"/>
    </row>
    <row r="35" spans="1:4" ht="12.75" customHeight="1" x14ac:dyDescent="0.2">
      <c r="A35" s="143"/>
    </row>
    <row r="36" spans="1:4" ht="12.75" customHeight="1" x14ac:dyDescent="0.2">
      <c r="A36" s="88"/>
      <c r="B36" s="17"/>
    </row>
    <row r="37" spans="1:4" ht="12.75" customHeight="1" x14ac:dyDescent="0.2">
      <c r="A37" s="88"/>
    </row>
    <row r="38" spans="1:4" ht="12.75" customHeight="1" x14ac:dyDescent="0.2">
      <c r="A38" s="88"/>
      <c r="B38" s="16"/>
      <c r="C38" s="16"/>
      <c r="D38" s="16"/>
    </row>
    <row r="39" spans="1:4" ht="12.75" customHeight="1" x14ac:dyDescent="0.2">
      <c r="A39" s="88"/>
    </row>
    <row r="40" spans="1:4" ht="12.75" customHeight="1" x14ac:dyDescent="0.2">
      <c r="A40" s="88"/>
    </row>
  </sheetData>
  <sortState xmlns:xlrd2="http://schemas.microsoft.com/office/spreadsheetml/2017/richdata2" ref="A22:B34">
    <sortCondition descending="1" ref="B22:B34"/>
  </sortState>
  <conditionalFormatting sqref="A6">
    <cfRule type="expression" dxfId="5" priority="10">
      <formula>MOD(ROW(),2)=1</formula>
    </cfRule>
  </conditionalFormatting>
  <conditionalFormatting sqref="AB27">
    <cfRule type="expression" dxfId="4" priority="1">
      <formula>MOD(ROW(),2)=1</formula>
    </cfRule>
  </conditionalFormatting>
  <hyperlinks>
    <hyperlink ref="G1" location="Index!A1" display="Back to Index" xr:uid="{00000000-0004-0000-0600-000000000000}"/>
  </hyperlinks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25"/>
  <sheetViews>
    <sheetView zoomScaleNormal="100" workbookViewId="0">
      <selection activeCell="D9" sqref="D9"/>
    </sheetView>
  </sheetViews>
  <sheetFormatPr defaultRowHeight="12.75" x14ac:dyDescent="0.2"/>
  <cols>
    <col min="1" max="1" width="35.7109375" customWidth="1"/>
    <col min="2" max="2" width="10.7109375" customWidth="1"/>
  </cols>
  <sheetData>
    <row r="1" spans="1:10" x14ac:dyDescent="0.2">
      <c r="A1" s="138" t="s">
        <v>37</v>
      </c>
      <c r="B1" s="9"/>
      <c r="C1" s="137"/>
      <c r="D1" s="137"/>
      <c r="E1" s="137"/>
      <c r="F1" s="4" t="s">
        <v>69</v>
      </c>
      <c r="G1" s="24"/>
    </row>
    <row r="2" spans="1:10" x14ac:dyDescent="0.2">
      <c r="A2" s="201" t="s">
        <v>162</v>
      </c>
      <c r="B2" s="202"/>
      <c r="C2" s="137"/>
      <c r="D2" s="137"/>
      <c r="E2" s="137"/>
      <c r="F2" s="137"/>
    </row>
    <row r="3" spans="1:10" x14ac:dyDescent="0.2">
      <c r="A3" s="134" t="s">
        <v>55</v>
      </c>
      <c r="B3" s="9"/>
      <c r="C3" s="137"/>
      <c r="D3" s="137"/>
      <c r="E3" s="137"/>
    </row>
    <row r="4" spans="1:10" x14ac:dyDescent="0.2">
      <c r="A4" s="185" t="s">
        <v>153</v>
      </c>
      <c r="B4" s="9"/>
      <c r="C4" s="137"/>
      <c r="D4" s="137"/>
      <c r="E4" s="137"/>
      <c r="F4" s="137"/>
      <c r="G4" s="137"/>
    </row>
    <row r="5" spans="1:10" x14ac:dyDescent="0.2">
      <c r="A5" s="134"/>
      <c r="B5" s="9"/>
      <c r="C5" s="137"/>
      <c r="D5" s="137"/>
      <c r="E5" s="137"/>
      <c r="F5" s="137"/>
      <c r="G5" s="137"/>
    </row>
    <row r="6" spans="1:10" ht="12.75" customHeight="1" x14ac:dyDescent="0.2">
      <c r="A6" s="19" t="s">
        <v>4</v>
      </c>
      <c r="B6" s="156">
        <v>125000</v>
      </c>
      <c r="C6" s="16"/>
      <c r="D6" s="16"/>
      <c r="E6" s="21"/>
    </row>
    <row r="7" spans="1:10" ht="12.75" customHeight="1" x14ac:dyDescent="0.2">
      <c r="A7" s="114" t="s">
        <v>7</v>
      </c>
      <c r="B7" s="157">
        <v>25600</v>
      </c>
      <c r="D7" s="91"/>
    </row>
    <row r="8" spans="1:10" ht="12.75" customHeight="1" x14ac:dyDescent="0.2">
      <c r="A8" s="114" t="s">
        <v>15</v>
      </c>
      <c r="B8" s="157">
        <v>25400</v>
      </c>
      <c r="D8" s="146"/>
      <c r="J8" s="135"/>
    </row>
    <row r="9" spans="1:10" ht="12.75" customHeight="1" x14ac:dyDescent="0.2">
      <c r="A9" s="114" t="s">
        <v>12</v>
      </c>
      <c r="B9" s="158">
        <v>21700</v>
      </c>
      <c r="J9" s="135"/>
    </row>
    <row r="10" spans="1:10" ht="12.75" customHeight="1" x14ac:dyDescent="0.2">
      <c r="A10" s="114" t="s">
        <v>17</v>
      </c>
      <c r="B10" s="157">
        <v>18300</v>
      </c>
      <c r="E10" s="146"/>
    </row>
    <row r="11" spans="1:10" ht="12.75" customHeight="1" x14ac:dyDescent="0.2">
      <c r="A11" s="114" t="s">
        <v>14</v>
      </c>
      <c r="B11" s="157">
        <v>8100</v>
      </c>
    </row>
    <row r="12" spans="1:10" ht="12.75" customHeight="1" x14ac:dyDescent="0.2">
      <c r="A12" s="114" t="s">
        <v>16</v>
      </c>
      <c r="B12" s="157">
        <v>7000</v>
      </c>
      <c r="E12" s="147"/>
    </row>
    <row r="13" spans="1:10" ht="12.75" customHeight="1" x14ac:dyDescent="0.2">
      <c r="A13" s="114" t="s">
        <v>8</v>
      </c>
      <c r="B13" s="157">
        <v>6400</v>
      </c>
    </row>
    <row r="14" spans="1:10" ht="12.75" customHeight="1" x14ac:dyDescent="0.2">
      <c r="A14" s="114" t="s">
        <v>10</v>
      </c>
      <c r="B14" s="157">
        <v>5800</v>
      </c>
    </row>
    <row r="15" spans="1:10" ht="12.75" customHeight="1" x14ac:dyDescent="0.2">
      <c r="A15" s="114" t="s">
        <v>6</v>
      </c>
      <c r="B15" s="157">
        <v>5600</v>
      </c>
    </row>
    <row r="16" spans="1:10" ht="12.75" customHeight="1" x14ac:dyDescent="0.2">
      <c r="A16" s="114" t="s">
        <v>13</v>
      </c>
      <c r="B16" s="157">
        <v>2500</v>
      </c>
    </row>
    <row r="17" spans="1:10" ht="12.75" customHeight="1" x14ac:dyDescent="0.2">
      <c r="A17" s="114" t="s">
        <v>9</v>
      </c>
      <c r="B17" s="150">
        <v>300</v>
      </c>
    </row>
    <row r="18" spans="1:10" ht="12.75" customHeight="1" x14ac:dyDescent="0.2">
      <c r="A18" s="114" t="s">
        <v>11</v>
      </c>
      <c r="B18" s="157">
        <v>-300</v>
      </c>
    </row>
    <row r="19" spans="1:10" ht="12.75" customHeight="1" x14ac:dyDescent="0.2">
      <c r="A19" s="114" t="s">
        <v>5</v>
      </c>
      <c r="B19" s="157">
        <v>-1400</v>
      </c>
      <c r="D19" s="144"/>
      <c r="J19" s="135"/>
    </row>
    <row r="20" spans="1:10" x14ac:dyDescent="0.2">
      <c r="B20" s="16"/>
    </row>
    <row r="21" spans="1:10" x14ac:dyDescent="0.2">
      <c r="B21" s="144"/>
    </row>
    <row r="22" spans="1:10" x14ac:dyDescent="0.2">
      <c r="B22" s="160"/>
      <c r="D22" s="145"/>
    </row>
    <row r="25" spans="1:10" x14ac:dyDescent="0.2">
      <c r="C25" s="149"/>
    </row>
  </sheetData>
  <sortState xmlns:xlrd2="http://schemas.microsoft.com/office/spreadsheetml/2017/richdata2" ref="A7:B19">
    <sortCondition descending="1" ref="B7:B19"/>
  </sortState>
  <mergeCells count="1">
    <mergeCell ref="A2:B2"/>
  </mergeCells>
  <conditionalFormatting sqref="A6">
    <cfRule type="expression" dxfId="3" priority="2">
      <formula>MOD(ROW(),2)=1</formula>
    </cfRule>
  </conditionalFormatting>
  <conditionalFormatting sqref="A7:B19">
    <cfRule type="expression" dxfId="2" priority="1">
      <formula>MOD(ROW(),2)=1</formula>
    </cfRule>
  </conditionalFormatting>
  <hyperlinks>
    <hyperlink ref="F1" location="Index!A1" display="Back to Index" xr:uid="{00000000-0004-0000-0700-000000000000}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8"/>
  <sheetViews>
    <sheetView zoomScaleNormal="100" workbookViewId="0">
      <selection activeCell="B22" sqref="B22"/>
    </sheetView>
  </sheetViews>
  <sheetFormatPr defaultColWidth="9.140625" defaultRowHeight="12.75" customHeight="1" x14ac:dyDescent="0.2"/>
  <cols>
    <col min="1" max="1" width="35.7109375" style="3" customWidth="1"/>
    <col min="2" max="4" width="10.7109375" style="3" customWidth="1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11" ht="15" customHeight="1" x14ac:dyDescent="0.2">
      <c r="A1" s="1" t="s">
        <v>0</v>
      </c>
      <c r="B1" s="2"/>
      <c r="C1" s="2"/>
      <c r="D1" s="2"/>
      <c r="F1" s="4"/>
      <c r="G1" s="4" t="s">
        <v>69</v>
      </c>
    </row>
    <row r="2" spans="1:11" s="7" customFormat="1" ht="12.75" customHeight="1" x14ac:dyDescent="0.2">
      <c r="A2" s="3" t="s">
        <v>161</v>
      </c>
      <c r="B2" s="6"/>
      <c r="C2" s="6"/>
      <c r="D2" s="6"/>
    </row>
    <row r="3" spans="1:11" ht="12.75" customHeight="1" x14ac:dyDescent="0.2">
      <c r="A3" s="134" t="s">
        <v>75</v>
      </c>
      <c r="B3" s="2"/>
      <c r="C3" s="2"/>
      <c r="D3" s="2"/>
    </row>
    <row r="4" spans="1:11" s="10" customFormat="1" ht="12.75" customHeight="1" x14ac:dyDescent="0.2">
      <c r="A4" s="185" t="s">
        <v>153</v>
      </c>
      <c r="B4" s="9"/>
      <c r="C4" s="6"/>
      <c r="D4" s="6"/>
    </row>
    <row r="5" spans="1:11" ht="12.75" customHeight="1" x14ac:dyDescent="0.2">
      <c r="A5" s="2"/>
      <c r="B5" s="2"/>
      <c r="C5" s="2"/>
      <c r="D5" s="2"/>
    </row>
    <row r="6" spans="1:11" ht="41.25" customHeight="1" x14ac:dyDescent="0.2">
      <c r="A6" s="11"/>
      <c r="B6" s="79" t="s">
        <v>1</v>
      </c>
      <c r="C6" s="80" t="s">
        <v>2</v>
      </c>
      <c r="D6" s="80" t="s">
        <v>3</v>
      </c>
      <c r="H6" s="12"/>
      <c r="I6" s="13"/>
      <c r="J6" s="14"/>
    </row>
    <row r="7" spans="1:11" ht="12.75" customHeight="1" x14ac:dyDescent="0.25">
      <c r="A7" s="2"/>
      <c r="B7" s="79"/>
      <c r="C7" s="80"/>
      <c r="D7" s="80"/>
      <c r="E7" s="18"/>
      <c r="F7" s="17"/>
      <c r="H7" s="15"/>
      <c r="I7" s="16"/>
      <c r="J7" s="16"/>
      <c r="K7" s="16"/>
    </row>
    <row r="8" spans="1:11" ht="12.75" customHeight="1" x14ac:dyDescent="0.25">
      <c r="A8" s="148" t="s">
        <v>4</v>
      </c>
      <c r="B8" s="104">
        <v>13400</v>
      </c>
      <c r="C8" s="104">
        <v>28700</v>
      </c>
      <c r="D8" s="104">
        <v>15300</v>
      </c>
      <c r="E8" s="18"/>
      <c r="F8" s="148"/>
      <c r="H8" s="15"/>
      <c r="I8" s="16"/>
      <c r="J8" s="16"/>
      <c r="K8" s="16"/>
    </row>
    <row r="9" spans="1:11" ht="12.75" customHeight="1" x14ac:dyDescent="0.25">
      <c r="A9" s="171" t="s">
        <v>15</v>
      </c>
      <c r="B9" s="172">
        <v>4500</v>
      </c>
      <c r="C9" s="172">
        <v>9100</v>
      </c>
      <c r="D9" s="172">
        <v>4600</v>
      </c>
      <c r="E9" s="18"/>
      <c r="F9" s="183"/>
      <c r="H9" s="15"/>
      <c r="I9" s="16"/>
      <c r="J9" s="16"/>
      <c r="K9" s="16"/>
    </row>
    <row r="10" spans="1:11" ht="12.75" customHeight="1" x14ac:dyDescent="0.25">
      <c r="A10" s="183" t="s">
        <v>12</v>
      </c>
      <c r="B10" s="17">
        <v>4100</v>
      </c>
      <c r="C10" s="17">
        <v>8600</v>
      </c>
      <c r="D10" s="17">
        <v>4500</v>
      </c>
      <c r="F10" s="114"/>
      <c r="H10" s="15"/>
      <c r="I10" s="16"/>
      <c r="J10" s="16"/>
      <c r="K10" s="16"/>
    </row>
    <row r="11" spans="1:11" ht="12.75" customHeight="1" x14ac:dyDescent="0.25">
      <c r="A11" s="171" t="s">
        <v>17</v>
      </c>
      <c r="B11" s="172">
        <v>3300</v>
      </c>
      <c r="C11" s="172">
        <v>6000</v>
      </c>
      <c r="D11" s="172">
        <v>2700</v>
      </c>
      <c r="E11" s="18"/>
      <c r="F11" s="114"/>
      <c r="H11" s="15"/>
      <c r="I11" s="16"/>
      <c r="J11" s="16"/>
      <c r="K11" s="16"/>
    </row>
    <row r="12" spans="1:11" ht="12.75" customHeight="1" x14ac:dyDescent="0.25">
      <c r="A12" s="183" t="s">
        <v>7</v>
      </c>
      <c r="B12" s="17">
        <v>2400</v>
      </c>
      <c r="C12" s="17">
        <v>4800</v>
      </c>
      <c r="D12" s="17">
        <v>2400</v>
      </c>
      <c r="E12" s="18"/>
      <c r="F12" s="114"/>
      <c r="H12" s="15"/>
      <c r="I12" s="16"/>
      <c r="J12" s="16"/>
      <c r="K12" s="16"/>
    </row>
    <row r="13" spans="1:11" ht="12.75" customHeight="1" x14ac:dyDescent="0.25">
      <c r="A13" s="171" t="s">
        <v>16</v>
      </c>
      <c r="B13" s="172">
        <v>2100</v>
      </c>
      <c r="C13" s="172">
        <v>2000</v>
      </c>
      <c r="D13" s="172">
        <v>-100</v>
      </c>
      <c r="E13" s="18"/>
      <c r="F13" s="114"/>
      <c r="H13" s="15"/>
      <c r="I13" s="16"/>
      <c r="J13" s="16"/>
      <c r="K13" s="16"/>
    </row>
    <row r="14" spans="1:11" ht="12.75" customHeight="1" x14ac:dyDescent="0.2">
      <c r="A14" s="114" t="s">
        <v>14</v>
      </c>
      <c r="B14" s="17">
        <v>1500</v>
      </c>
      <c r="C14" s="17">
        <v>2300</v>
      </c>
      <c r="D14" s="17">
        <v>800</v>
      </c>
      <c r="F14" s="114"/>
      <c r="I14" s="16"/>
      <c r="J14" s="16"/>
      <c r="K14" s="16"/>
    </row>
    <row r="15" spans="1:11" ht="12.75" customHeight="1" x14ac:dyDescent="0.25">
      <c r="A15" s="171" t="s">
        <v>8</v>
      </c>
      <c r="B15" s="172">
        <v>400</v>
      </c>
      <c r="C15" s="172">
        <v>500</v>
      </c>
      <c r="D15" s="172">
        <v>100</v>
      </c>
      <c r="E15" s="18"/>
      <c r="F15" s="114"/>
      <c r="H15" s="15"/>
      <c r="I15" s="16"/>
      <c r="J15" s="16"/>
      <c r="K15" s="16"/>
    </row>
    <row r="16" spans="1:11" ht="12.75" customHeight="1" x14ac:dyDescent="0.25">
      <c r="A16" s="183" t="s">
        <v>11</v>
      </c>
      <c r="B16" s="17">
        <v>200</v>
      </c>
      <c r="C16" s="17">
        <v>-100</v>
      </c>
      <c r="D16" s="17">
        <v>-300</v>
      </c>
      <c r="F16" s="114"/>
      <c r="H16" s="15"/>
      <c r="I16" s="16"/>
      <c r="J16" s="16"/>
      <c r="K16" s="16"/>
    </row>
    <row r="17" spans="1:11" ht="12.75" customHeight="1" x14ac:dyDescent="0.25">
      <c r="A17" s="171" t="s">
        <v>9</v>
      </c>
      <c r="B17" s="172">
        <v>0</v>
      </c>
      <c r="C17" s="172">
        <v>100</v>
      </c>
      <c r="D17" s="172">
        <v>100</v>
      </c>
      <c r="E17" s="18"/>
      <c r="F17" s="114"/>
      <c r="H17" s="15"/>
      <c r="I17" s="16"/>
      <c r="J17" s="16"/>
      <c r="K17" s="16"/>
    </row>
    <row r="18" spans="1:11" ht="12.75" customHeight="1" x14ac:dyDescent="0.25">
      <c r="A18" s="114" t="s">
        <v>13</v>
      </c>
      <c r="B18" s="17">
        <v>-200</v>
      </c>
      <c r="C18" s="17">
        <v>500</v>
      </c>
      <c r="D18" s="17">
        <v>700</v>
      </c>
      <c r="F18" s="114"/>
      <c r="H18" s="15"/>
      <c r="I18" s="16"/>
      <c r="J18" s="16"/>
      <c r="K18" s="16"/>
    </row>
    <row r="19" spans="1:11" ht="12.75" customHeight="1" x14ac:dyDescent="0.2">
      <c r="A19" s="171" t="s">
        <v>10</v>
      </c>
      <c r="B19" s="172">
        <v>-300</v>
      </c>
      <c r="C19" s="172">
        <v>700</v>
      </c>
      <c r="D19" s="172">
        <v>1000</v>
      </c>
      <c r="F19" s="114"/>
      <c r="J19" s="16"/>
      <c r="K19" s="16"/>
    </row>
    <row r="20" spans="1:11" ht="12.75" customHeight="1" x14ac:dyDescent="0.25">
      <c r="A20" s="114" t="s">
        <v>6</v>
      </c>
      <c r="B20" s="17">
        <v>-1500</v>
      </c>
      <c r="C20" s="17">
        <v>-3000</v>
      </c>
      <c r="D20" s="17">
        <v>-1500</v>
      </c>
      <c r="E20" s="18"/>
      <c r="F20" s="114"/>
      <c r="H20" s="15"/>
      <c r="I20" s="16"/>
      <c r="J20" s="16"/>
      <c r="K20" s="16"/>
    </row>
    <row r="21" spans="1:11" ht="12.75" customHeight="1" x14ac:dyDescent="0.2">
      <c r="A21" s="171" t="s">
        <v>5</v>
      </c>
      <c r="B21" s="172">
        <v>-3100</v>
      </c>
      <c r="C21" s="172">
        <v>-2800</v>
      </c>
      <c r="D21" s="172">
        <v>300</v>
      </c>
      <c r="E21" s="18"/>
      <c r="F21" s="183"/>
    </row>
    <row r="22" spans="1:11" ht="12.75" customHeight="1" x14ac:dyDescent="0.2">
      <c r="B22" s="17"/>
      <c r="C22" s="17"/>
      <c r="D22" s="17"/>
    </row>
    <row r="23" spans="1:11" ht="12.75" customHeight="1" x14ac:dyDescent="0.2">
      <c r="A23" s="183"/>
    </row>
    <row r="24" spans="1:11" ht="12.75" customHeight="1" x14ac:dyDescent="0.2">
      <c r="A24" s="143"/>
    </row>
    <row r="25" spans="1:11" ht="12.75" customHeight="1" x14ac:dyDescent="0.2">
      <c r="A25" s="143"/>
    </row>
    <row r="26" spans="1:11" ht="12.75" customHeight="1" x14ac:dyDescent="0.2">
      <c r="A26" s="143"/>
    </row>
    <row r="27" spans="1:11" ht="12.75" customHeight="1" x14ac:dyDescent="0.2">
      <c r="A27" s="143"/>
    </row>
    <row r="28" spans="1:11" ht="12.75" customHeight="1" x14ac:dyDescent="0.2">
      <c r="A28" s="143"/>
    </row>
    <row r="29" spans="1:11" ht="12.75" customHeight="1" x14ac:dyDescent="0.2">
      <c r="A29" s="143"/>
    </row>
    <row r="30" spans="1:11" ht="12.75" customHeight="1" x14ac:dyDescent="0.2">
      <c r="A30" s="143"/>
      <c r="E30" s="17"/>
    </row>
    <row r="31" spans="1:11" ht="12.75" customHeight="1" x14ac:dyDescent="0.2">
      <c r="A31" s="143"/>
    </row>
    <row r="32" spans="1:11" ht="12.75" customHeight="1" x14ac:dyDescent="0.2">
      <c r="A32" s="143"/>
    </row>
    <row r="33" spans="1:5" ht="12.75" customHeight="1" x14ac:dyDescent="0.2">
      <c r="A33" s="143"/>
    </row>
    <row r="34" spans="1:5" ht="12.75" customHeight="1" x14ac:dyDescent="0.2">
      <c r="A34" s="143"/>
    </row>
    <row r="35" spans="1:5" ht="12.75" customHeight="1" x14ac:dyDescent="0.2">
      <c r="A35" s="143"/>
    </row>
    <row r="36" spans="1:5" ht="12.75" customHeight="1" x14ac:dyDescent="0.2">
      <c r="A36" s="143"/>
    </row>
    <row r="37" spans="1:5" ht="12.75" customHeight="1" x14ac:dyDescent="0.2">
      <c r="A37" s="143"/>
      <c r="E37" s="17"/>
    </row>
    <row r="38" spans="1:5" ht="12.75" customHeight="1" x14ac:dyDescent="0.2">
      <c r="A38" s="143"/>
    </row>
  </sheetData>
  <sortState xmlns:xlrd2="http://schemas.microsoft.com/office/spreadsheetml/2017/richdata2" ref="A9:D21">
    <sortCondition descending="1" ref="B9:B21"/>
  </sortState>
  <conditionalFormatting sqref="A8">
    <cfRule type="expression" dxfId="1" priority="3">
      <formula>MOD(ROW(),2)=1</formula>
    </cfRule>
  </conditionalFormatting>
  <conditionalFormatting sqref="F8">
    <cfRule type="expression" dxfId="0" priority="1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LAUS 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Seasonal change</vt:lpstr>
      <vt:lpstr>US_WA_Sea_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Turek, Paul (ESD)</dc:creator>
  <cp:lastModifiedBy>Boisvert Janz, Cheri (ESD)</cp:lastModifiedBy>
  <cp:lastPrinted>2018-07-26T23:40:37Z</cp:lastPrinted>
  <dcterms:created xsi:type="dcterms:W3CDTF">2015-01-16T23:48:45Z</dcterms:created>
  <dcterms:modified xsi:type="dcterms:W3CDTF">2023-03-21T18:01:53Z</dcterms:modified>
</cp:coreProperties>
</file>