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Esd1floly\division\22000LMEA-AllStaff\SM-Cheri\LMI Website\Monthly Pubs\Monthly Pubs Statewide\MER\2024\MER 0324\"/>
    </mc:Choice>
  </mc:AlternateContent>
  <xr:revisionPtr revIDLastSave="0" documentId="8_{A2805ED1-4554-4F79-BADA-E65679A435BB}" xr6:coauthVersionLast="47" xr6:coauthVersionMax="47" xr10:uidLastSave="{00000000-0000-0000-0000-000000000000}"/>
  <bookViews>
    <workbookView xWindow="22944" yWindow="-96" windowWidth="23232" windowHeight="12552" tabRatio="870" xr2:uid="{00000000-000D-0000-FFFF-FFFF00000000}"/>
  </bookViews>
  <sheets>
    <sheet name="Index" sheetId="8" r:id="rId1"/>
    <sheet name="Unemployment rate, sa" sheetId="17" r:id="rId2"/>
    <sheet name="Employment change" sheetId="18" r:id="rId3"/>
    <sheet name="Empl. and unempl., sa" sheetId="19" r:id="rId4"/>
    <sheet name="U6-Alt Measures " sheetId="20" r:id="rId5"/>
    <sheet name="Industry employment OTM, sa" sheetId="21" r:id="rId6"/>
    <sheet name="Industry employment OTY, nsa" sheetId="22" r:id="rId7"/>
    <sheet name="LAUS " sheetId="7" r:id="rId8"/>
    <sheet name="Seasonal change" sheetId="1" r:id="rId9"/>
    <sheet name="press release table 1" sheetId="15" r:id="rId10"/>
    <sheet name="press release table 2" sheetId="16" r:id="rId11"/>
  </sheets>
  <externalReferences>
    <externalReference r:id="rId12"/>
  </externalReferences>
  <definedNames>
    <definedName name="_DLX1.USE" localSheetId="4">#REF!</definedName>
    <definedName name="_DLX1.USE">#REF!</definedName>
    <definedName name="_DLX10.USE" localSheetId="4">#REF!</definedName>
    <definedName name="_DLX10.USE">#REF!</definedName>
    <definedName name="_DLX2.USE" localSheetId="4">#REF!</definedName>
    <definedName name="_DLX2.USE">#REF!</definedName>
    <definedName name="_DLX3.USE">#REF!</definedName>
    <definedName name="_DLX4.USE">#REF!</definedName>
    <definedName name="_DLX5.USE">[1]US_WA_Sea!#REF!</definedName>
    <definedName name="_DLX8.USE">#REF!</definedName>
    <definedName name="_DLX9.USE">#REF!</definedName>
    <definedName name="_xlnm._FilterDatabase" localSheetId="5" hidden="1">'Industry employment OTM, sa'!$E$6:$F$6</definedName>
    <definedName name="DDD">#REF!</definedName>
    <definedName name="DLX1.USE">#REF!</definedName>
    <definedName name="DLX10.USE">'[1]raw gdp'!$A$1:$J$3</definedName>
    <definedName name="DLX11.USE">'[1]raw confidence'!$A$1:$D$3</definedName>
    <definedName name="DLX12.USE">#REF!</definedName>
    <definedName name="DLX13.USE">#REF!</definedName>
    <definedName name="DLX14.USE">#REF!</definedName>
    <definedName name="DLX15.USE">#REF!</definedName>
    <definedName name="DLX16.USE">#REF!</definedName>
    <definedName name="DLX2.USE">#REF!</definedName>
    <definedName name="DLX2.USE1">[1]GDP!$A$1:$E$2</definedName>
    <definedName name="DLX4.USE">#REF!</definedName>
    <definedName name="DLX5.USE">#REF!</definedName>
    <definedName name="DLX6.USE">'[1]Ch 7_Sl 10'!$M$1:$O$3</definedName>
    <definedName name="DLX7.USE">[1]Sheet1!$A$1:$D$3</definedName>
    <definedName name="dlx8.use">'[1]Ch 2_Sl 5'!$A$1:$C$3</definedName>
    <definedName name="DLX9.USE">'[1]Ch 13_Sl 18'!$A$1:$I$1</definedName>
    <definedName name="Jan_90__M">'[1]Ch 15_Sl 20'!$A$1:$D$3</definedName>
    <definedName name="US_WA_Sea">Index!#REF!</definedName>
    <definedName name="US_WA_Sea_">Index!$A$13</definedName>
    <definedName name="XXX" localSheetId="4">#REF!</definedName>
    <definedName name="XXX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19" l="1"/>
  <c r="C129" i="18"/>
  <c r="D129" i="18"/>
  <c r="C128" i="18" l="1"/>
  <c r="D128" i="18"/>
  <c r="C8" i="19"/>
  <c r="C9" i="19"/>
  <c r="C10" i="19"/>
  <c r="C11" i="19"/>
  <c r="C12" i="19"/>
  <c r="C13" i="19"/>
  <c r="C14" i="19"/>
  <c r="C15" i="19"/>
  <c r="C16" i="19"/>
  <c r="C17" i="19"/>
  <c r="C18" i="19"/>
  <c r="C19" i="19"/>
  <c r="C20" i="19"/>
  <c r="C21" i="19"/>
  <c r="C22" i="19"/>
  <c r="C23" i="19"/>
  <c r="C24" i="19"/>
  <c r="C25" i="19"/>
  <c r="C26" i="19"/>
  <c r="C27" i="19"/>
  <c r="C28" i="19"/>
  <c r="C29" i="19"/>
  <c r="C30" i="19"/>
  <c r="C31" i="19"/>
  <c r="C32" i="19"/>
  <c r="C33" i="19"/>
  <c r="C34" i="19"/>
  <c r="C35" i="19"/>
  <c r="C36" i="19"/>
  <c r="C37" i="19"/>
  <c r="C38" i="19"/>
  <c r="C39" i="19"/>
  <c r="C40" i="19"/>
  <c r="C41" i="19"/>
  <c r="C42" i="19"/>
  <c r="C43" i="19"/>
  <c r="C44" i="19"/>
  <c r="C45" i="19"/>
  <c r="C46" i="19"/>
  <c r="C47" i="19"/>
  <c r="C48" i="19"/>
  <c r="C49" i="19"/>
  <c r="C50" i="19"/>
  <c r="C51" i="19"/>
  <c r="C52" i="19"/>
  <c r="C53" i="19"/>
  <c r="C54" i="19"/>
  <c r="C55" i="19"/>
  <c r="C56" i="19"/>
  <c r="C57" i="19"/>
  <c r="C58" i="19"/>
  <c r="C59" i="19"/>
  <c r="C60" i="19"/>
  <c r="C61" i="19"/>
  <c r="C62" i="19"/>
  <c r="C63" i="19"/>
  <c r="C64" i="19"/>
  <c r="C65" i="19"/>
  <c r="C66" i="19"/>
  <c r="C67" i="19"/>
  <c r="C68" i="19"/>
  <c r="C69" i="19"/>
  <c r="C70" i="19"/>
  <c r="C71" i="19"/>
  <c r="C72" i="19"/>
  <c r="C73" i="19"/>
  <c r="C74" i="19"/>
  <c r="C75" i="19"/>
  <c r="C76" i="19"/>
  <c r="C77" i="19"/>
  <c r="C78" i="19"/>
  <c r="C79" i="19"/>
  <c r="C80" i="19"/>
  <c r="D127" i="18"/>
  <c r="C127" i="18"/>
  <c r="C126" i="18" l="1"/>
  <c r="D126" i="18"/>
  <c r="D125" i="18" l="1"/>
  <c r="C125" i="18"/>
  <c r="D124" i="18"/>
  <c r="C124" i="18"/>
  <c r="D123" i="18"/>
  <c r="C123" i="18"/>
  <c r="D122" i="18"/>
  <c r="C122" i="18"/>
  <c r="D121" i="18"/>
  <c r="C121" i="18"/>
  <c r="D120" i="18"/>
  <c r="C120" i="18"/>
  <c r="D119" i="18"/>
  <c r="C119" i="18"/>
  <c r="D118" i="18"/>
  <c r="C118" i="18"/>
  <c r="D117" i="18"/>
  <c r="C117" i="18"/>
  <c r="D116" i="18"/>
  <c r="C116" i="18"/>
  <c r="D115" i="18"/>
  <c r="C115" i="18"/>
  <c r="D114" i="18"/>
  <c r="C114" i="18"/>
  <c r="D113" i="18"/>
  <c r="C113" i="18"/>
  <c r="D112" i="18"/>
  <c r="C112" i="18"/>
  <c r="D111" i="18"/>
  <c r="C111" i="18"/>
  <c r="D110" i="18"/>
  <c r="C110" i="18"/>
  <c r="D109" i="18"/>
  <c r="C109" i="18"/>
  <c r="D108" i="18"/>
  <c r="C108" i="18"/>
  <c r="D107" i="18"/>
  <c r="C107" i="18"/>
  <c r="D106" i="18"/>
  <c r="C106" i="18"/>
  <c r="D105" i="18"/>
  <c r="C105" i="18"/>
  <c r="D104" i="18"/>
  <c r="C104" i="18"/>
  <c r="D103" i="18"/>
  <c r="C103" i="18"/>
  <c r="D102" i="18"/>
  <c r="C102" i="18"/>
  <c r="D101" i="18"/>
  <c r="C101" i="18"/>
  <c r="D100" i="18"/>
  <c r="C100" i="18"/>
  <c r="D99" i="18"/>
  <c r="C99" i="18"/>
  <c r="D98" i="18"/>
  <c r="C98" i="18"/>
  <c r="D97" i="18"/>
  <c r="C97" i="18"/>
  <c r="D96" i="18"/>
  <c r="C96" i="18"/>
  <c r="D95" i="18"/>
  <c r="C95" i="18"/>
  <c r="D94" i="18"/>
  <c r="C94" i="18"/>
  <c r="D93" i="18"/>
  <c r="C93" i="18"/>
  <c r="D92" i="18"/>
  <c r="C92" i="18"/>
  <c r="D91" i="18"/>
  <c r="C91" i="18"/>
  <c r="D90" i="18"/>
  <c r="C90" i="18"/>
  <c r="D89" i="18"/>
  <c r="C89" i="18"/>
  <c r="D88" i="18"/>
  <c r="C88" i="18"/>
  <c r="D87" i="18"/>
  <c r="C87" i="18"/>
  <c r="D86" i="18"/>
  <c r="C86" i="18"/>
  <c r="D85" i="18"/>
  <c r="C85" i="18"/>
  <c r="D84" i="18"/>
  <c r="C84" i="18"/>
  <c r="D83" i="18"/>
  <c r="C83" i="18"/>
  <c r="D82" i="18"/>
  <c r="C82" i="18"/>
  <c r="D81" i="18"/>
  <c r="C81" i="18"/>
  <c r="G80" i="18"/>
  <c r="D80" i="18"/>
  <c r="C80" i="18"/>
  <c r="D79" i="18"/>
  <c r="C79" i="18"/>
  <c r="D78" i="18"/>
  <c r="C78" i="18"/>
  <c r="D77" i="18"/>
  <c r="C77" i="18"/>
  <c r="D76" i="18"/>
  <c r="C76" i="18"/>
  <c r="D75" i="18"/>
  <c r="C75" i="18"/>
  <c r="D74" i="18"/>
  <c r="C74" i="18"/>
  <c r="D73" i="18"/>
  <c r="C73" i="18"/>
  <c r="D72" i="18"/>
  <c r="C72" i="18"/>
  <c r="D71" i="18"/>
  <c r="C71" i="18"/>
  <c r="D70" i="18"/>
  <c r="C70" i="18"/>
  <c r="D69" i="18"/>
  <c r="C69" i="18"/>
  <c r="D68" i="18"/>
  <c r="C68" i="18"/>
  <c r="D67" i="18"/>
  <c r="C67" i="18"/>
  <c r="D66" i="18"/>
  <c r="C66" i="18"/>
  <c r="D65" i="18"/>
  <c r="C65" i="18"/>
  <c r="D64" i="18"/>
  <c r="C64" i="18"/>
  <c r="D63" i="18"/>
  <c r="C63" i="18"/>
  <c r="D62" i="18"/>
  <c r="C62" i="18"/>
  <c r="D61" i="18"/>
  <c r="C61" i="18"/>
  <c r="D60" i="18"/>
  <c r="C60" i="18"/>
  <c r="D59" i="18"/>
  <c r="C59" i="18"/>
  <c r="D58" i="18"/>
  <c r="C58" i="18"/>
  <c r="D57" i="18"/>
  <c r="C57" i="18"/>
  <c r="D56" i="18"/>
  <c r="C56" i="18"/>
  <c r="D55" i="18"/>
  <c r="C55" i="18"/>
  <c r="D54" i="18"/>
  <c r="C54" i="18"/>
  <c r="D53" i="18"/>
  <c r="C53" i="18"/>
  <c r="D52" i="18"/>
  <c r="C52" i="18"/>
  <c r="D51" i="18"/>
  <c r="C51" i="18"/>
  <c r="D50" i="18"/>
  <c r="C50" i="18"/>
  <c r="D49" i="18"/>
  <c r="C49" i="18"/>
  <c r="D48" i="18"/>
  <c r="C48" i="18"/>
  <c r="D47" i="18"/>
  <c r="C47" i="18"/>
  <c r="D46" i="18"/>
  <c r="C46" i="18"/>
  <c r="D45" i="18"/>
  <c r="C45" i="18"/>
  <c r="D44" i="18"/>
  <c r="C44" i="18"/>
  <c r="D43" i="18"/>
  <c r="C43" i="18"/>
  <c r="D42" i="18"/>
  <c r="C42" i="18"/>
  <c r="D41" i="18"/>
  <c r="C41" i="18"/>
  <c r="D40" i="18"/>
  <c r="C40" i="18"/>
  <c r="D39" i="18"/>
  <c r="C39" i="18"/>
  <c r="D38" i="18"/>
  <c r="C38" i="18"/>
  <c r="D37" i="18"/>
  <c r="C37" i="18"/>
  <c r="D36" i="18"/>
  <c r="C36" i="18"/>
  <c r="D35" i="18"/>
  <c r="C35" i="18"/>
  <c r="D34" i="18"/>
  <c r="C34" i="18"/>
  <c r="D33" i="18"/>
  <c r="C33" i="18"/>
  <c r="D32" i="18"/>
  <c r="C32" i="18"/>
  <c r="D31" i="18"/>
  <c r="C31" i="18"/>
  <c r="D30" i="18"/>
  <c r="C30" i="18"/>
  <c r="D29" i="18"/>
  <c r="C29" i="18"/>
  <c r="D28" i="18"/>
  <c r="C28" i="18"/>
  <c r="D27" i="18"/>
  <c r="C27" i="18"/>
  <c r="D26" i="18"/>
  <c r="C26" i="18"/>
  <c r="D25" i="18"/>
  <c r="C25" i="18"/>
  <c r="D24" i="18"/>
  <c r="C24" i="18"/>
  <c r="D23" i="18"/>
  <c r="C23" i="18"/>
  <c r="D22" i="18"/>
  <c r="C22" i="18"/>
  <c r="D21" i="18"/>
  <c r="C21" i="18"/>
  <c r="D20" i="18"/>
  <c r="C20" i="18"/>
  <c r="D19" i="18"/>
  <c r="C19" i="18"/>
  <c r="D18" i="18"/>
  <c r="C18" i="18"/>
  <c r="D17" i="18"/>
  <c r="C17" i="18"/>
  <c r="D16" i="18"/>
  <c r="C16" i="18"/>
  <c r="D15" i="18"/>
  <c r="C15" i="18"/>
  <c r="D14" i="18"/>
  <c r="C14" i="18"/>
  <c r="D13" i="18"/>
  <c r="C13" i="18"/>
  <c r="D12" i="18"/>
  <c r="C12" i="18"/>
  <c r="C11" i="18"/>
  <c r="C10" i="18"/>
  <c r="C9" i="18"/>
  <c r="D4" i="15"/>
  <c r="D5" i="15"/>
  <c r="D6" i="15"/>
  <c r="D7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3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E126" authorId="0" shapeId="0" xr:uid="{1A260345-1BF2-4494-A39B-2C5904D2219A}">
      <text>
        <r>
          <rPr>
            <sz val="11"/>
            <color indexed="8"/>
            <rFont val="Calibri"/>
            <family val="2"/>
            <scheme val="minor"/>
          </rPr>
          <t xml:space="preserve">*  preliminary
</t>
        </r>
      </text>
    </comment>
    <comment ref="E127" authorId="0" shapeId="0" xr:uid="{ECF0E36B-04C0-43F7-BDB0-DF5AF74B5C10}">
      <text>
        <r>
          <rPr>
            <sz val="11"/>
            <color indexed="8"/>
            <rFont val="Calibri"/>
            <family val="2"/>
            <scheme val="minor"/>
          </rPr>
          <t xml:space="preserve">*  preliminary
</t>
        </r>
      </text>
    </comment>
  </commentList>
</comments>
</file>

<file path=xl/sharedStrings.xml><?xml version="1.0" encoding="utf-8"?>
<sst xmlns="http://schemas.openxmlformats.org/spreadsheetml/2006/main" count="271" uniqueCount="167">
  <si>
    <t>Normal seasonal change, estimated change and seasonally adjusted change</t>
  </si>
  <si>
    <t>Normal seasonal change</t>
  </si>
  <si>
    <t>Estimated change</t>
  </si>
  <si>
    <t>Seasonally adjusted change</t>
  </si>
  <si>
    <t>Total nonfarm</t>
  </si>
  <si>
    <t>Retail trade</t>
  </si>
  <si>
    <t>Transportation, warehousing and utilities</t>
  </si>
  <si>
    <t>Leisure and hospitality</t>
  </si>
  <si>
    <t>Other services</t>
  </si>
  <si>
    <t>Mining and logging</t>
  </si>
  <si>
    <t>Information</t>
  </si>
  <si>
    <t>Financial activities</t>
  </si>
  <si>
    <t>Education and health services</t>
  </si>
  <si>
    <t>Wholesale trade</t>
  </si>
  <si>
    <t>Manufacturing</t>
  </si>
  <si>
    <t>Professional and business services</t>
  </si>
  <si>
    <t>Construction</t>
  </si>
  <si>
    <t>Government</t>
  </si>
  <si>
    <t>Estimated one-month employment change by industry, seasonally adjusted</t>
  </si>
  <si>
    <t>Unemployment rate</t>
  </si>
  <si>
    <t>Monthly change</t>
  </si>
  <si>
    <t>3-month average</t>
  </si>
  <si>
    <t>6-month average</t>
  </si>
  <si>
    <t>U.S.</t>
  </si>
  <si>
    <t xml:space="preserve">Unemployment rates, seasonally adjusted </t>
  </si>
  <si>
    <t>Washington</t>
  </si>
  <si>
    <t>Seattle</t>
  </si>
  <si>
    <t>(Preliminary)</t>
  </si>
  <si>
    <t>(Revised)</t>
  </si>
  <si>
    <r>
      <t>United States</t>
    </r>
    <r>
      <rPr>
        <sz val="10"/>
        <rFont val="Arial Narrow"/>
        <family val="2"/>
      </rPr>
      <t xml:space="preserve"> </t>
    </r>
  </si>
  <si>
    <r>
      <t>Washington</t>
    </r>
    <r>
      <rPr>
        <sz val="10"/>
        <rFont val="Arial Narrow"/>
        <family val="2"/>
      </rPr>
      <t xml:space="preserve"> </t>
    </r>
  </si>
  <si>
    <t>Resident labor force</t>
  </si>
  <si>
    <t>Unemployed</t>
  </si>
  <si>
    <t>Seattle/Bellevue/Everett</t>
  </si>
  <si>
    <t xml:space="preserve">Monthly Employment Report </t>
  </si>
  <si>
    <t>Resident civilian labor force and unemployment, seasonally adjusted</t>
  </si>
  <si>
    <t xml:space="preserve">Seasonally adjusted </t>
  </si>
  <si>
    <t>Estimated employment change by industry over the year, not seasonally adjusted</t>
  </si>
  <si>
    <t>Recession</t>
  </si>
  <si>
    <t>Washington state versus U.S. U-6 unemployment rate</t>
  </si>
  <si>
    <t>U-6: Total unemployed, plus all other marginally attached workers, plus total employed part time for economic reasons, as a percent of the civilian labor force.</t>
  </si>
  <si>
    <t>Year</t>
  </si>
  <si>
    <t>WA/U.S.</t>
  </si>
  <si>
    <t>Q1</t>
  </si>
  <si>
    <t>Q2</t>
  </si>
  <si>
    <t>Q3</t>
  </si>
  <si>
    <t>Annual average</t>
  </si>
  <si>
    <t>WA</t>
  </si>
  <si>
    <t>2009 Q3</t>
  </si>
  <si>
    <t>2010 Q3</t>
  </si>
  <si>
    <t>2012 Q3</t>
  </si>
  <si>
    <t>2013 Q3</t>
  </si>
  <si>
    <t>2014 Q3</t>
  </si>
  <si>
    <t>2015 Q3</t>
  </si>
  <si>
    <t>2016 Q3</t>
  </si>
  <si>
    <t>2017 Annual</t>
  </si>
  <si>
    <t>2011 Q3</t>
  </si>
  <si>
    <t>2017 Q1</t>
  </si>
  <si>
    <t>2017 Q2</t>
  </si>
  <si>
    <t>2017 Q3</t>
  </si>
  <si>
    <t>Nonfarm employment and unemployment rate, seasonally adjusted</t>
  </si>
  <si>
    <t>2018 Q1</t>
  </si>
  <si>
    <t>Employment Security Department is an equal opportunity employer/program. Auxiliary aids and services are available upon request to individuals with disabilities. Language assistance services for limited English proficient individuals are available free of charge. Washington Relay Service: 711.</t>
  </si>
  <si>
    <t>Alternate measures of labor underutilization, four-quarter moving average</t>
  </si>
  <si>
    <t>LAUS - Resident civilian labor force and unemployment, seasonally adjusted</t>
  </si>
  <si>
    <t>U6 - Alternate measures of labor underutilization, four-quarter moving average</t>
  </si>
  <si>
    <t>Industry employment, over the month, seasonally adjusted</t>
  </si>
  <si>
    <t>Industry employment, over the year, not seasonally adjusted</t>
  </si>
  <si>
    <t>Back to index</t>
  </si>
  <si>
    <t>Mo/Yr</t>
  </si>
  <si>
    <t>2018 Q2</t>
  </si>
  <si>
    <t>2018 Q3</t>
  </si>
  <si>
    <t>2018 Annual</t>
  </si>
  <si>
    <t>Source: Employment Security Department/Labor Market and Economic Analysis; U.S. Bureau of Labor Statistics, Current Employment Statistics</t>
  </si>
  <si>
    <t>2019 Q1</t>
  </si>
  <si>
    <t>Nonfarm employment</t>
  </si>
  <si>
    <t>2019 Q2</t>
  </si>
  <si>
    <t>2019 Q3</t>
  </si>
  <si>
    <t>2019 Annual</t>
  </si>
  <si>
    <t>2020 Q1</t>
  </si>
  <si>
    <t>Monthly employment change, seasonally adjusted</t>
  </si>
  <si>
    <t>2020 Q2</t>
  </si>
  <si>
    <t>2020 Q3</t>
  </si>
  <si>
    <t>Feb-14</t>
  </si>
  <si>
    <t>Apr-14</t>
  </si>
  <si>
    <t>Jun-14</t>
  </si>
  <si>
    <t>Oct-14</t>
  </si>
  <si>
    <t>Mar-14</t>
  </si>
  <si>
    <t>Jul-14</t>
  </si>
  <si>
    <t>Aug-14</t>
  </si>
  <si>
    <t>Nov-14</t>
  </si>
  <si>
    <t>2021 Q1</t>
  </si>
  <si>
    <t>2020 Annual</t>
  </si>
  <si>
    <t>2021 Q2</t>
  </si>
  <si>
    <t>2021 Q3</t>
  </si>
  <si>
    <t>2021 Annual</t>
  </si>
  <si>
    <t>2022 Q1</t>
  </si>
  <si>
    <t xml:space="preserve">Source: Employment Security Department/DATA; U.S. Bureau of Labor Statistics, Local Area Unemployment Statistics </t>
  </si>
  <si>
    <t>2022 Q2</t>
  </si>
  <si>
    <t>2022 Q3</t>
  </si>
  <si>
    <t>2022 Annual</t>
  </si>
  <si>
    <t>2023 Q1</t>
  </si>
  <si>
    <t>Third Quarter of 2022 through Second Quarter of 2023 averages</t>
  </si>
  <si>
    <t>2023 Q2</t>
  </si>
  <si>
    <t>Source: Employment Security Department/DATA; U.S. Bureau of Labor Statistics, Current Employment Statistics</t>
  </si>
  <si>
    <t xml:space="preserve">Source: Employment Security Department/DATA; U.S. Bureau of Labor Statistics, Current Employment Statistics, Local Area Unemployment Statistics </t>
  </si>
  <si>
    <t>Wholesale Trade</t>
  </si>
  <si>
    <t>Retail Trade</t>
  </si>
  <si>
    <t>Transportation, Warehousing and Utilities</t>
  </si>
  <si>
    <t>Financial Activities</t>
  </si>
  <si>
    <t>Professional and Business Services</t>
  </si>
  <si>
    <t>Education and Health Services</t>
  </si>
  <si>
    <t>Other Services</t>
  </si>
  <si>
    <t>U.S. monthly change (thousands)</t>
  </si>
  <si>
    <t>2023 Q3</t>
  </si>
  <si>
    <t>Table 1: Washington's total jobs</t>
  </si>
  <si>
    <t>Month</t>
  </si>
  <si>
    <t>Previous year's unemployment rate</t>
  </si>
  <si>
    <t>October 2021</t>
  </si>
  <si>
    <t>October 2023</t>
  </si>
  <si>
    <t>September 2023</t>
  </si>
  <si>
    <t>August 2023</t>
  </si>
  <si>
    <t>July 2023</t>
  </si>
  <si>
    <t>June 2023</t>
  </si>
  <si>
    <t>May 2023</t>
  </si>
  <si>
    <t>April 2023</t>
  </si>
  <si>
    <t>March 2023</t>
  </si>
  <si>
    <t>February 2023</t>
  </si>
  <si>
    <t>January 2023</t>
  </si>
  <si>
    <t>December 2022</t>
  </si>
  <si>
    <t>November 2022</t>
  </si>
  <si>
    <t>October 2022</t>
  </si>
  <si>
    <t>September 2022</t>
  </si>
  <si>
    <t>August 2022</t>
  </si>
  <si>
    <t>July 2022</t>
  </si>
  <si>
    <t>June 2022</t>
  </si>
  <si>
    <t>May 2022</t>
  </si>
  <si>
    <t>April 2022</t>
  </si>
  <si>
    <t>March 2022</t>
  </si>
  <si>
    <t>February 2022</t>
  </si>
  <si>
    <t>January 2022</t>
  </si>
  <si>
    <t>December 2021</t>
  </si>
  <si>
    <t>November 2021</t>
  </si>
  <si>
    <t>September 2021</t>
  </si>
  <si>
    <t>August 2021</t>
  </si>
  <si>
    <t>July 2021</t>
  </si>
  <si>
    <t>June 2021</t>
  </si>
  <si>
    <t>May 2021</t>
  </si>
  <si>
    <t>April 2021</t>
  </si>
  <si>
    <t>March 2021</t>
  </si>
  <si>
    <t>February 2021</t>
  </si>
  <si>
    <t>January 2021</t>
  </si>
  <si>
    <t>Total monthy change in employment</t>
  </si>
  <si>
    <t>Total Nonfarm</t>
  </si>
  <si>
    <t>Washington state, January 2024</t>
  </si>
  <si>
    <t>2023 Annual</t>
  </si>
  <si>
    <t>February</t>
  </si>
  <si>
    <t>U.S., Washington and Seattle, March 2020 through March 2024</t>
  </si>
  <si>
    <t>Updated: April 16,2024</t>
  </si>
  <si>
    <t>Washington state,March 2022 through March 2024</t>
  </si>
  <si>
    <t>Updated: April 16, 2024</t>
  </si>
  <si>
    <t>Washington state, March 2020 to March 2024</t>
  </si>
  <si>
    <t>Washington state, February to March 2024</t>
  </si>
  <si>
    <t>Washington state, March 2023 to March 2024</t>
  </si>
  <si>
    <t>March</t>
  </si>
  <si>
    <t>United States and Washington state February and March 2023, February and March  2024</t>
  </si>
  <si>
    <t>Washington state, March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</si>
</sst>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(* #,##0.00_);_(* \(#,##0.00\);_(* &quot;-&quot;??_);_(@_)"/>
    <numFmt numFmtId="164" formatCode="yyyy:mm"/>
    <numFmt numFmtId="165" formatCode="mmm\ dd\,\ yyyy"/>
    <numFmt numFmtId="166" formatCode="_(* #,##0_);_(* \(#,##0\);_(* &quot;-&quot;??_);_(@_)"/>
    <numFmt numFmtId="167" formatCode="0.0%"/>
    <numFmt numFmtId="168" formatCode="[$-409]mmm\-yy;@"/>
    <numFmt numFmtId="169" formatCode="mmm&quot;-&quot;yy"/>
    <numFmt numFmtId="170" formatCode="0.0"/>
    <numFmt numFmtId="171" formatCode="#,##0.0"/>
    <numFmt numFmtId="172" formatCode="#0"/>
    <numFmt numFmtId="173" formatCode="#0.0"/>
    <numFmt numFmtId="174" formatCode="#,##0.000000"/>
  </numFmts>
  <fonts count="7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Narrow"/>
      <family val="2"/>
    </font>
    <font>
      <sz val="10"/>
      <color rgb="FFFF0000"/>
      <name val="Arial"/>
      <family val="2"/>
    </font>
    <font>
      <sz val="10"/>
      <name val="Arial Narrow"/>
      <family val="2"/>
    </font>
    <font>
      <u/>
      <sz val="10"/>
      <color theme="10"/>
      <name val="Arial"/>
      <family val="2"/>
    </font>
    <font>
      <sz val="10"/>
      <color rgb="FFFF0000"/>
      <name val="Arial Narrow"/>
      <family val="2"/>
    </font>
    <font>
      <b/>
      <sz val="10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indexed="8"/>
      <name val="Calibri"/>
      <family val="2"/>
      <scheme val="minor"/>
    </font>
    <font>
      <sz val="10"/>
      <name val="MS Sans Serif"/>
      <family val="2"/>
    </font>
    <font>
      <sz val="8"/>
      <name val="Arial"/>
      <family val="2"/>
    </font>
    <font>
      <b/>
      <sz val="12"/>
      <color rgb="FFFF0000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u/>
      <sz val="8"/>
      <name val="Arial Narrow"/>
      <family val="2"/>
    </font>
    <font>
      <sz val="10"/>
      <color indexed="8"/>
      <name val="Arial Narrow"/>
      <family val="2"/>
    </font>
    <font>
      <i/>
      <sz val="10"/>
      <name val="Arial Narrow"/>
      <family val="2"/>
    </font>
    <font>
      <sz val="10"/>
      <color indexed="8"/>
      <name val="Arial"/>
      <family val="2"/>
    </font>
    <font>
      <b/>
      <sz val="10"/>
      <color rgb="FFFF0000"/>
      <name val="Arial"/>
      <family val="2"/>
    </font>
    <font>
      <b/>
      <sz val="12"/>
      <name val="Arial Narrow"/>
      <family val="2"/>
    </font>
    <font>
      <sz val="9"/>
      <name val="Arial Narrow"/>
      <family val="2"/>
    </font>
    <font>
      <b/>
      <sz val="10"/>
      <color theme="0"/>
      <name val="Arial Narrow"/>
      <family val="2"/>
    </font>
    <font>
      <b/>
      <sz val="10"/>
      <color rgb="FFFF0000"/>
      <name val="Arial Narrow"/>
      <family val="2"/>
    </font>
    <font>
      <u/>
      <sz val="10"/>
      <color theme="10"/>
      <name val="Arial Narrow"/>
      <family val="2"/>
    </font>
    <font>
      <b/>
      <sz val="10"/>
      <color theme="1"/>
      <name val="Arial"/>
      <family val="2"/>
    </font>
    <font>
      <sz val="10"/>
      <name val="Calibri"/>
      <family val="2"/>
    </font>
    <font>
      <sz val="10"/>
      <color indexed="8"/>
      <name val="Arial"/>
    </font>
  </fonts>
  <fills count="2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D3455"/>
        <bgColor indexed="64"/>
      </patternFill>
    </fill>
    <fill>
      <patternFill patternType="solid">
        <fgColor rgb="FFECF1F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2">
    <xf numFmtId="0" fontId="0" fillId="0" borderId="0"/>
    <xf numFmtId="0" fontId="48" fillId="0" borderId="0" applyNumberFormat="0" applyFill="0" applyBorder="0" applyAlignment="0" applyProtection="0">
      <alignment vertical="top"/>
      <protection locked="0"/>
    </xf>
    <xf numFmtId="0" fontId="43" fillId="0" borderId="0"/>
    <xf numFmtId="0" fontId="44" fillId="0" borderId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4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3" fillId="0" borderId="0"/>
    <xf numFmtId="0" fontId="5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4" fillId="0" borderId="0"/>
    <xf numFmtId="0" fontId="43" fillId="0" borderId="0"/>
    <xf numFmtId="0" fontId="43" fillId="0" borderId="0"/>
    <xf numFmtId="0" fontId="44" fillId="0" borderId="0"/>
    <xf numFmtId="0" fontId="4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3" fillId="2" borderId="1" applyNumberFormat="0" applyFont="0" applyAlignment="0" applyProtection="0"/>
    <xf numFmtId="0" fontId="43" fillId="2" borderId="1" applyNumberFormat="0" applyFont="0" applyAlignment="0" applyProtection="0"/>
    <xf numFmtId="0" fontId="43" fillId="2" borderId="1" applyNumberFormat="0" applyFont="0" applyAlignment="0" applyProtection="0"/>
    <xf numFmtId="0" fontId="43" fillId="2" borderId="1" applyNumberFormat="0" applyFont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165" fontId="44" fillId="0" borderId="0" applyFill="0" applyBorder="0" applyAlignment="0" applyProtection="0">
      <alignment wrapText="1"/>
    </xf>
    <xf numFmtId="0" fontId="42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63">
    <xf numFmtId="0" fontId="0" fillId="0" borderId="0" xfId="0"/>
    <xf numFmtId="0" fontId="45" fillId="0" borderId="0" xfId="0" applyFont="1"/>
    <xf numFmtId="0" fontId="46" fillId="0" borderId="0" xfId="0" applyFont="1"/>
    <xf numFmtId="0" fontId="47" fillId="0" borderId="0" xfId="0" applyFont="1"/>
    <xf numFmtId="0" fontId="48" fillId="0" borderId="0" xfId="1" applyAlignment="1" applyProtection="1"/>
    <xf numFmtId="0" fontId="47" fillId="0" borderId="0" xfId="0" applyFont="1" applyAlignment="1">
      <alignment horizontal="left"/>
    </xf>
    <xf numFmtId="0" fontId="49" fillId="0" borderId="0" xfId="0" applyFont="1"/>
    <xf numFmtId="164" fontId="45" fillId="0" borderId="0" xfId="2" applyNumberFormat="1" applyFont="1"/>
    <xf numFmtId="3" fontId="0" fillId="0" borderId="0" xfId="0" applyNumberFormat="1"/>
    <xf numFmtId="3" fontId="47" fillId="0" borderId="0" xfId="0" applyNumberFormat="1" applyFont="1"/>
    <xf numFmtId="166" fontId="44" fillId="0" borderId="0" xfId="40" applyNumberFormat="1" applyFont="1" applyBorder="1"/>
    <xf numFmtId="167" fontId="0" fillId="0" borderId="0" xfId="0" applyNumberFormat="1"/>
    <xf numFmtId="166" fontId="0" fillId="0" borderId="0" xfId="40" applyNumberFormat="1" applyFont="1" applyBorder="1"/>
    <xf numFmtId="0" fontId="45" fillId="0" borderId="0" xfId="0" applyFont="1" applyAlignment="1">
      <alignment horizontal="right"/>
    </xf>
    <xf numFmtId="0" fontId="47" fillId="0" borderId="0" xfId="54" applyFont="1"/>
    <xf numFmtId="0" fontId="43" fillId="0" borderId="0" xfId="54" applyAlignment="1">
      <alignment vertical="top" readingOrder="1"/>
    </xf>
    <xf numFmtId="0" fontId="45" fillId="0" borderId="0" xfId="54" applyFont="1"/>
    <xf numFmtId="167" fontId="47" fillId="0" borderId="0" xfId="0" applyNumberFormat="1" applyFont="1"/>
    <xf numFmtId="3" fontId="47" fillId="0" borderId="0" xfId="54" applyNumberFormat="1" applyFont="1"/>
    <xf numFmtId="0" fontId="43" fillId="0" borderId="0" xfId="54"/>
    <xf numFmtId="0" fontId="47" fillId="0" borderId="0" xfId="0" applyFont="1" applyAlignment="1">
      <alignment vertical="top" readingOrder="1"/>
    </xf>
    <xf numFmtId="0" fontId="48" fillId="0" borderId="0" xfId="1" quotePrefix="1" applyAlignment="1" applyProtection="1"/>
    <xf numFmtId="164" fontId="45" fillId="0" borderId="0" xfId="0" applyNumberFormat="1" applyFont="1" applyAlignment="1">
      <alignment horizontal="right" wrapText="1"/>
    </xf>
    <xf numFmtId="0" fontId="45" fillId="0" borderId="0" xfId="2" applyFont="1" applyAlignment="1">
      <alignment horizontal="right" wrapText="1"/>
    </xf>
    <xf numFmtId="172" fontId="62" fillId="0" borderId="0" xfId="52" applyNumberFormat="1" applyFont="1" applyAlignment="1">
      <alignment horizontal="right"/>
    </xf>
    <xf numFmtId="0" fontId="44" fillId="0" borderId="0" xfId="3"/>
    <xf numFmtId="0" fontId="61" fillId="0" borderId="0" xfId="54" applyFont="1"/>
    <xf numFmtId="0" fontId="64" fillId="0" borderId="0" xfId="0" applyFont="1"/>
    <xf numFmtId="1" fontId="0" fillId="0" borderId="0" xfId="40" applyNumberFormat="1" applyFont="1" applyBorder="1"/>
    <xf numFmtId="0" fontId="39" fillId="0" borderId="0" xfId="124"/>
    <xf numFmtId="0" fontId="47" fillId="0" borderId="0" xfId="124" applyFont="1"/>
    <xf numFmtId="167" fontId="47" fillId="0" borderId="0" xfId="124" applyNumberFormat="1" applyFont="1"/>
    <xf numFmtId="3" fontId="62" fillId="0" borderId="0" xfId="52" applyNumberFormat="1" applyFont="1" applyAlignment="1">
      <alignment horizontal="right"/>
    </xf>
    <xf numFmtId="3" fontId="45" fillId="0" borderId="0" xfId="0" applyNumberFormat="1" applyFont="1"/>
    <xf numFmtId="0" fontId="35" fillId="0" borderId="0" xfId="54" applyFont="1" applyAlignment="1">
      <alignment vertical="top" readingOrder="1"/>
    </xf>
    <xf numFmtId="0" fontId="67" fillId="0" borderId="0" xfId="0" applyFont="1"/>
    <xf numFmtId="0" fontId="27" fillId="0" borderId="0" xfId="135"/>
    <xf numFmtId="0" fontId="47" fillId="0" borderId="0" xfId="3" applyFont="1"/>
    <xf numFmtId="3" fontId="27" fillId="0" borderId="0" xfId="135" applyNumberFormat="1"/>
    <xf numFmtId="0" fontId="68" fillId="0" borderId="0" xfId="1" quotePrefix="1" applyFont="1" applyAlignment="1" applyProtection="1"/>
    <xf numFmtId="0" fontId="68" fillId="0" borderId="0" xfId="1" applyFont="1" applyAlignment="1" applyProtection="1"/>
    <xf numFmtId="0" fontId="45" fillId="0" borderId="0" xfId="83" applyFont="1" applyAlignment="1">
      <alignment horizontal="left"/>
    </xf>
    <xf numFmtId="166" fontId="45" fillId="0" borderId="0" xfId="40" applyNumberFormat="1" applyFont="1" applyBorder="1" applyAlignment="1">
      <alignment horizontal="center" wrapText="1"/>
    </xf>
    <xf numFmtId="0" fontId="69" fillId="0" borderId="0" xfId="0" applyFont="1"/>
    <xf numFmtId="0" fontId="47" fillId="0" borderId="0" xfId="83" applyFont="1"/>
    <xf numFmtId="0" fontId="47" fillId="18" borderId="0" xfId="3" applyFont="1" applyFill="1"/>
    <xf numFmtId="173" fontId="60" fillId="0" borderId="0" xfId="52" applyNumberFormat="1" applyFont="1" applyAlignment="1">
      <alignment horizontal="right"/>
    </xf>
    <xf numFmtId="173" fontId="62" fillId="0" borderId="0" xfId="52" applyNumberFormat="1" applyFont="1" applyAlignment="1">
      <alignment horizontal="right"/>
    </xf>
    <xf numFmtId="0" fontId="47" fillId="0" borderId="0" xfId="156" applyFont="1" applyAlignment="1">
      <alignment horizontal="left"/>
    </xf>
    <xf numFmtId="0" fontId="6" fillId="0" borderId="0" xfId="156"/>
    <xf numFmtId="3" fontId="47" fillId="0" borderId="0" xfId="156" applyNumberFormat="1" applyFont="1"/>
    <xf numFmtId="3" fontId="6" fillId="0" borderId="0" xfId="156" applyNumberFormat="1"/>
    <xf numFmtId="170" fontId="47" fillId="0" borderId="0" xfId="3" applyNumberFormat="1" applyFont="1"/>
    <xf numFmtId="0" fontId="45" fillId="0" borderId="0" xfId="158" applyFont="1" applyAlignment="1">
      <alignment horizontal="right"/>
    </xf>
    <xf numFmtId="0" fontId="47" fillId="0" borderId="0" xfId="156" applyFont="1"/>
    <xf numFmtId="3" fontId="47" fillId="18" borderId="0" xfId="0" applyNumberFormat="1" applyFont="1" applyFill="1"/>
    <xf numFmtId="174" fontId="47" fillId="0" borderId="0" xfId="0" applyNumberFormat="1" applyFont="1"/>
    <xf numFmtId="167" fontId="47" fillId="0" borderId="0" xfId="160" applyNumberFormat="1" applyFont="1"/>
    <xf numFmtId="3" fontId="47" fillId="0" borderId="0" xfId="160" applyNumberFormat="1" applyFont="1"/>
    <xf numFmtId="167" fontId="60" fillId="0" borderId="0" xfId="52" applyNumberFormat="1" applyFont="1" applyAlignment="1">
      <alignment horizontal="right"/>
    </xf>
    <xf numFmtId="167" fontId="47" fillId="0" borderId="0" xfId="3" applyNumberFormat="1" applyFont="1"/>
    <xf numFmtId="167" fontId="60" fillId="0" borderId="0" xfId="3" applyNumberFormat="1" applyFont="1" applyAlignment="1">
      <alignment horizontal="right"/>
    </xf>
    <xf numFmtId="167" fontId="47" fillId="0" borderId="0" xfId="3" applyNumberFormat="1" applyFont="1" applyAlignment="1">
      <alignment horizontal="right"/>
    </xf>
    <xf numFmtId="49" fontId="0" fillId="0" borderId="0" xfId="0" applyNumberFormat="1"/>
    <xf numFmtId="0" fontId="50" fillId="0" borderId="0" xfId="0" applyFont="1"/>
    <xf numFmtId="168" fontId="0" fillId="0" borderId="0" xfId="0" applyNumberFormat="1"/>
    <xf numFmtId="0" fontId="45" fillId="0" borderId="0" xfId="3" applyFont="1" applyAlignment="1">
      <alignment horizontal="left"/>
    </xf>
    <xf numFmtId="0" fontId="56" fillId="0" borderId="0" xfId="3" applyFont="1" applyAlignment="1">
      <alignment horizontal="left" vertical="top"/>
    </xf>
    <xf numFmtId="0" fontId="47" fillId="0" borderId="0" xfId="3" applyFont="1" applyAlignment="1">
      <alignment horizontal="left"/>
    </xf>
    <xf numFmtId="170" fontId="49" fillId="0" borderId="0" xfId="3" applyNumberFormat="1" applyFont="1"/>
    <xf numFmtId="0" fontId="49" fillId="0" borderId="0" xfId="3" applyFont="1"/>
    <xf numFmtId="0" fontId="47" fillId="0" borderId="0" xfId="161" applyFont="1" applyAlignment="1">
      <alignment horizontal="left"/>
    </xf>
    <xf numFmtId="170" fontId="45" fillId="0" borderId="0" xfId="3" applyNumberFormat="1" applyFont="1" applyAlignment="1">
      <alignment horizontal="right"/>
    </xf>
    <xf numFmtId="0" fontId="45" fillId="0" borderId="0" xfId="3" applyFont="1" applyAlignment="1">
      <alignment horizontal="right"/>
    </xf>
    <xf numFmtId="0" fontId="59" fillId="0" borderId="0" xfId="3" applyFont="1" applyAlignment="1">
      <alignment horizontal="right"/>
    </xf>
    <xf numFmtId="169" fontId="47" fillId="0" borderId="0" xfId="3" applyNumberFormat="1" applyFont="1" applyAlignment="1">
      <alignment horizontal="left"/>
    </xf>
    <xf numFmtId="170" fontId="57" fillId="0" borderId="0" xfId="3" applyNumberFormat="1" applyFont="1"/>
    <xf numFmtId="170" fontId="57" fillId="0" borderId="0" xfId="3" applyNumberFormat="1" applyFont="1" applyAlignment="1">
      <alignment horizontal="right"/>
    </xf>
    <xf numFmtId="1" fontId="57" fillId="0" borderId="0" xfId="3" applyNumberFormat="1" applyFont="1" applyAlignment="1">
      <alignment horizontal="right"/>
    </xf>
    <xf numFmtId="171" fontId="57" fillId="0" borderId="0" xfId="3" applyNumberFormat="1" applyFont="1"/>
    <xf numFmtId="3" fontId="57" fillId="0" borderId="0" xfId="3" quotePrefix="1" applyNumberFormat="1" applyFont="1" applyAlignment="1">
      <alignment vertical="center"/>
    </xf>
    <xf numFmtId="3" fontId="57" fillId="0" borderId="0" xfId="3" applyNumberFormat="1" applyFont="1" applyAlignment="1">
      <alignment vertical="center"/>
    </xf>
    <xf numFmtId="17" fontId="47" fillId="0" borderId="0" xfId="3" applyNumberFormat="1" applyFont="1" applyAlignment="1">
      <alignment horizontal="left"/>
    </xf>
    <xf numFmtId="0" fontId="60" fillId="0" borderId="0" xfId="3" applyFont="1" applyAlignment="1">
      <alignment wrapText="1"/>
    </xf>
    <xf numFmtId="173" fontId="62" fillId="0" borderId="0" xfId="3" applyNumberFormat="1" applyFont="1" applyAlignment="1">
      <alignment horizontal="right"/>
    </xf>
    <xf numFmtId="167" fontId="44" fillId="0" borderId="0" xfId="3" applyNumberFormat="1"/>
    <xf numFmtId="170" fontId="47" fillId="0" borderId="0" xfId="3" applyNumberFormat="1" applyFont="1" applyAlignment="1">
      <alignment horizontal="right"/>
    </xf>
    <xf numFmtId="3" fontId="47" fillId="0" borderId="0" xfId="3" applyNumberFormat="1" applyFont="1"/>
    <xf numFmtId="0" fontId="45" fillId="15" borderId="0" xfId="3" applyFont="1" applyFill="1" applyAlignment="1">
      <alignment horizontal="left"/>
    </xf>
    <xf numFmtId="3" fontId="47" fillId="0" borderId="0" xfId="3" applyNumberFormat="1" applyFont="1" applyAlignment="1">
      <alignment horizontal="right"/>
    </xf>
    <xf numFmtId="0" fontId="47" fillId="0" borderId="0" xfId="3" applyFont="1" applyAlignment="1">
      <alignment horizontal="right"/>
    </xf>
    <xf numFmtId="3" fontId="47" fillId="0" borderId="0" xfId="3" applyNumberFormat="1" applyFont="1" applyAlignment="1">
      <alignment horizontal="left" vertical="center"/>
    </xf>
    <xf numFmtId="3" fontId="49" fillId="0" borderId="0" xfId="3" applyNumberFormat="1" applyFont="1" applyAlignment="1">
      <alignment horizontal="right"/>
    </xf>
    <xf numFmtId="0" fontId="49" fillId="0" borderId="0" xfId="3" applyFont="1" applyAlignment="1">
      <alignment horizontal="right"/>
    </xf>
    <xf numFmtId="0" fontId="47" fillId="15" borderId="0" xfId="3" applyFont="1" applyFill="1" applyAlignment="1">
      <alignment horizontal="left"/>
    </xf>
    <xf numFmtId="3" fontId="57" fillId="0" borderId="0" xfId="3" applyNumberFormat="1" applyFont="1" applyAlignment="1">
      <alignment horizontal="right" vertical="center"/>
    </xf>
    <xf numFmtId="3" fontId="58" fillId="0" borderId="0" xfId="3" applyNumberFormat="1" applyFont="1" applyAlignment="1">
      <alignment horizontal="right" vertical="center"/>
    </xf>
    <xf numFmtId="3" fontId="57" fillId="0" borderId="0" xfId="3" quotePrefix="1" applyNumberFormat="1" applyFont="1" applyAlignment="1">
      <alignment horizontal="right" vertical="center"/>
    </xf>
    <xf numFmtId="0" fontId="45" fillId="0" borderId="0" xfId="3" applyFont="1"/>
    <xf numFmtId="3" fontId="45" fillId="0" borderId="0" xfId="3" applyNumberFormat="1" applyFont="1" applyAlignment="1">
      <alignment horizontal="right" wrapText="1"/>
    </xf>
    <xf numFmtId="0" fontId="45" fillId="0" borderId="0" xfId="3" applyFont="1" applyAlignment="1">
      <alignment horizontal="right" wrapText="1"/>
    </xf>
    <xf numFmtId="168" fontId="47" fillId="0" borderId="0" xfId="3" applyNumberFormat="1" applyFont="1" applyAlignment="1">
      <alignment horizontal="left"/>
    </xf>
    <xf numFmtId="0" fontId="70" fillId="0" borderId="0" xfId="3" applyFont="1"/>
    <xf numFmtId="0" fontId="67" fillId="0" borderId="0" xfId="3" applyFont="1"/>
    <xf numFmtId="172" fontId="47" fillId="0" borderId="0" xfId="3" applyNumberFormat="1" applyFont="1"/>
    <xf numFmtId="172" fontId="44" fillId="0" borderId="0" xfId="3" applyNumberFormat="1"/>
    <xf numFmtId="172" fontId="62" fillId="0" borderId="0" xfId="3" applyNumberFormat="1" applyFont="1" applyAlignment="1">
      <alignment horizontal="right"/>
    </xf>
    <xf numFmtId="172" fontId="47" fillId="0" borderId="0" xfId="3" applyNumberFormat="1" applyFont="1" applyAlignment="1">
      <alignment horizontal="right"/>
    </xf>
    <xf numFmtId="1" fontId="44" fillId="0" borderId="0" xfId="3" applyNumberFormat="1"/>
    <xf numFmtId="0" fontId="46" fillId="0" borderId="0" xfId="3" applyFont="1"/>
    <xf numFmtId="0" fontId="50" fillId="0" borderId="0" xfId="3" applyFont="1" applyAlignment="1">
      <alignment horizontal="left"/>
    </xf>
    <xf numFmtId="167" fontId="45" fillId="0" borderId="0" xfId="3" applyNumberFormat="1" applyFont="1" applyAlignment="1">
      <alignment horizontal="center" wrapText="1"/>
    </xf>
    <xf numFmtId="164" fontId="44" fillId="0" borderId="0" xfId="3" applyNumberFormat="1" applyAlignment="1">
      <alignment horizontal="left"/>
    </xf>
    <xf numFmtId="3" fontId="44" fillId="0" borderId="0" xfId="3" applyNumberFormat="1"/>
    <xf numFmtId="164" fontId="50" fillId="0" borderId="0" xfId="3" applyNumberFormat="1" applyFont="1"/>
    <xf numFmtId="167" fontId="55" fillId="0" borderId="0" xfId="3" applyNumberFormat="1" applyFont="1" applyAlignment="1">
      <alignment horizontal="right"/>
    </xf>
    <xf numFmtId="0" fontId="65" fillId="0" borderId="0" xfId="3" applyFont="1"/>
    <xf numFmtId="0" fontId="63" fillId="0" borderId="0" xfId="3" applyFont="1"/>
    <xf numFmtId="168" fontId="44" fillId="0" borderId="0" xfId="3" applyNumberFormat="1" applyAlignment="1">
      <alignment horizontal="left"/>
    </xf>
    <xf numFmtId="17" fontId="44" fillId="0" borderId="0" xfId="3" applyNumberFormat="1" applyAlignment="1">
      <alignment horizontal="left"/>
    </xf>
    <xf numFmtId="169" fontId="44" fillId="0" borderId="0" xfId="3" applyNumberFormat="1" applyAlignment="1">
      <alignment horizontal="left"/>
    </xf>
    <xf numFmtId="173" fontId="60" fillId="0" borderId="0" xfId="3" applyNumberFormat="1" applyFont="1" applyAlignment="1">
      <alignment horizontal="right"/>
    </xf>
    <xf numFmtId="3" fontId="50" fillId="0" borderId="0" xfId="3" applyNumberFormat="1" applyFont="1"/>
    <xf numFmtId="17" fontId="44" fillId="20" borderId="0" xfId="3" applyNumberFormat="1" applyFill="1" applyAlignment="1">
      <alignment horizontal="left"/>
    </xf>
    <xf numFmtId="0" fontId="44" fillId="0" borderId="0" xfId="3" applyAlignment="1">
      <alignment horizontal="left"/>
    </xf>
    <xf numFmtId="0" fontId="66" fillId="17" borderId="2" xfId="3" applyFont="1" applyFill="1" applyBorder="1" applyAlignment="1">
      <alignment horizontal="left"/>
    </xf>
    <xf numFmtId="0" fontId="66" fillId="17" borderId="3" xfId="3" applyFont="1" applyFill="1" applyBorder="1" applyAlignment="1">
      <alignment horizontal="center"/>
    </xf>
    <xf numFmtId="0" fontId="66" fillId="17" borderId="4" xfId="3" applyFont="1" applyFill="1" applyBorder="1" applyAlignment="1">
      <alignment horizontal="center"/>
    </xf>
    <xf numFmtId="0" fontId="66" fillId="16" borderId="2" xfId="3" applyFont="1" applyFill="1" applyBorder="1" applyAlignment="1">
      <alignment horizontal="left"/>
    </xf>
    <xf numFmtId="170" fontId="66" fillId="16" borderId="3" xfId="3" applyNumberFormat="1" applyFont="1" applyFill="1" applyBorder="1" applyAlignment="1">
      <alignment horizontal="center"/>
    </xf>
    <xf numFmtId="170" fontId="66" fillId="16" borderId="4" xfId="3" applyNumberFormat="1" applyFont="1" applyFill="1" applyBorder="1" applyAlignment="1">
      <alignment horizontal="center"/>
    </xf>
    <xf numFmtId="0" fontId="45" fillId="0" borderId="7" xfId="3" applyFont="1" applyBorder="1" applyAlignment="1">
      <alignment horizontal="left"/>
    </xf>
    <xf numFmtId="0" fontId="52" fillId="0" borderId="7" xfId="3" applyFont="1" applyBorder="1" applyAlignment="1">
      <alignment horizontal="left" indent="1"/>
    </xf>
    <xf numFmtId="167" fontId="47" fillId="0" borderId="7" xfId="3" applyNumberFormat="1" applyFont="1" applyBorder="1" applyAlignment="1">
      <alignment horizontal="center"/>
    </xf>
    <xf numFmtId="167" fontId="52" fillId="0" borderId="7" xfId="3" applyNumberFormat="1" applyFont="1" applyBorder="1" applyAlignment="1">
      <alignment horizontal="right" indent="3"/>
    </xf>
    <xf numFmtId="167" fontId="47" fillId="0" borderId="0" xfId="116" applyNumberFormat="1" applyFont="1" applyAlignment="1">
      <alignment horizontal="right" indent="1"/>
    </xf>
    <xf numFmtId="167" fontId="47" fillId="0" borderId="0" xfId="3" applyNumberFormat="1" applyFont="1" applyAlignment="1">
      <alignment horizontal="right" indent="1"/>
    </xf>
    <xf numFmtId="167" fontId="52" fillId="0" borderId="7" xfId="3" applyNumberFormat="1" applyFont="1" applyBorder="1" applyAlignment="1">
      <alignment horizontal="center"/>
    </xf>
    <xf numFmtId="167" fontId="47" fillId="19" borderId="7" xfId="3" applyNumberFormat="1" applyFont="1" applyFill="1" applyBorder="1" applyAlignment="1">
      <alignment horizontal="center"/>
    </xf>
    <xf numFmtId="167" fontId="52" fillId="0" borderId="0" xfId="3" applyNumberFormat="1" applyFont="1" applyAlignment="1">
      <alignment horizontal="right" indent="1"/>
    </xf>
    <xf numFmtId="0" fontId="51" fillId="0" borderId="7" xfId="3" applyFont="1" applyBorder="1" applyAlignment="1">
      <alignment horizontal="left"/>
    </xf>
    <xf numFmtId="0" fontId="69" fillId="0" borderId="0" xfId="3" applyFont="1"/>
    <xf numFmtId="3" fontId="45" fillId="0" borderId="0" xfId="3" applyNumberFormat="1" applyFont="1"/>
    <xf numFmtId="3" fontId="47" fillId="18" borderId="0" xfId="3" applyNumberFormat="1" applyFont="1" applyFill="1"/>
    <xf numFmtId="3" fontId="45" fillId="0" borderId="0" xfId="40" applyNumberFormat="1" applyFont="1" applyAlignment="1">
      <alignment horizontal="right"/>
    </xf>
    <xf numFmtId="3" fontId="47" fillId="0" borderId="0" xfId="40" applyNumberFormat="1" applyFont="1" applyFill="1" applyBorder="1" applyAlignment="1">
      <alignment horizontal="right" vertical="top"/>
    </xf>
    <xf numFmtId="3" fontId="47" fillId="0" borderId="0" xfId="40" applyNumberFormat="1" applyFont="1" applyFill="1" applyAlignment="1">
      <alignment horizontal="right" vertical="top"/>
    </xf>
    <xf numFmtId="3" fontId="47" fillId="0" borderId="0" xfId="3" applyNumberFormat="1" applyFont="1" applyAlignment="1">
      <alignment horizontal="right" vertical="top"/>
    </xf>
    <xf numFmtId="166" fontId="44" fillId="0" borderId="0" xfId="3" applyNumberFormat="1"/>
    <xf numFmtId="0" fontId="44" fillId="0" borderId="0" xfId="3" applyAlignment="1">
      <alignment vertical="center"/>
    </xf>
    <xf numFmtId="3" fontId="47" fillId="20" borderId="0" xfId="3" applyNumberFormat="1" applyFont="1" applyFill="1"/>
    <xf numFmtId="167" fontId="47" fillId="0" borderId="7" xfId="0" applyNumberFormat="1" applyFont="1" applyBorder="1"/>
    <xf numFmtId="172" fontId="71" fillId="0" borderId="0" xfId="0" applyNumberFormat="1" applyFont="1" applyAlignment="1">
      <alignment horizontal="right"/>
    </xf>
    <xf numFmtId="167" fontId="47" fillId="0" borderId="8" xfId="3" applyNumberFormat="1" applyFont="1" applyBorder="1" applyAlignment="1">
      <alignment horizontal="center"/>
    </xf>
    <xf numFmtId="167" fontId="47" fillId="19" borderId="8" xfId="3" applyNumberFormat="1" applyFont="1" applyFill="1" applyBorder="1" applyAlignment="1">
      <alignment horizontal="center"/>
    </xf>
    <xf numFmtId="10" fontId="47" fillId="0" borderId="0" xfId="3" applyNumberFormat="1" applyFont="1"/>
    <xf numFmtId="3" fontId="44" fillId="0" borderId="0" xfId="3" applyNumberFormat="1" applyAlignment="1">
      <alignment horizontal="center"/>
    </xf>
    <xf numFmtId="10" fontId="44" fillId="0" borderId="0" xfId="3" applyNumberFormat="1"/>
    <xf numFmtId="9" fontId="44" fillId="0" borderId="0" xfId="3" applyNumberFormat="1"/>
    <xf numFmtId="0" fontId="52" fillId="0" borderId="0" xfId="0" applyFont="1" applyAlignment="1">
      <alignment vertical="top" wrapText="1"/>
    </xf>
    <xf numFmtId="0" fontId="47" fillId="0" borderId="0" xfId="0" applyFont="1" applyAlignment="1">
      <alignment vertical="top" wrapText="1"/>
    </xf>
    <xf numFmtId="0" fontId="47" fillId="0" borderId="5" xfId="3" applyFont="1" applyBorder="1" applyAlignment="1">
      <alignment horizontal="left"/>
    </xf>
    <xf numFmtId="0" fontId="47" fillId="0" borderId="6" xfId="3" applyFont="1" applyBorder="1" applyAlignment="1">
      <alignment horizontal="left"/>
    </xf>
  </cellXfs>
  <cellStyles count="162">
    <cellStyle name="20% - Accent1 2" xfId="4" xr:uid="{00000000-0005-0000-0000-000000000000}"/>
    <cellStyle name="20% - Accent1 3" xfId="5" xr:uid="{00000000-0005-0000-0000-000001000000}"/>
    <cellStyle name="20% - Accent1 4" xfId="6" xr:uid="{00000000-0005-0000-0000-000002000000}"/>
    <cellStyle name="20% - Accent2 2" xfId="7" xr:uid="{00000000-0005-0000-0000-000003000000}"/>
    <cellStyle name="20% - Accent2 3" xfId="8" xr:uid="{00000000-0005-0000-0000-000004000000}"/>
    <cellStyle name="20% - Accent2 4" xfId="9" xr:uid="{00000000-0005-0000-0000-000005000000}"/>
    <cellStyle name="20% - Accent3 2" xfId="10" xr:uid="{00000000-0005-0000-0000-000006000000}"/>
    <cellStyle name="20% - Accent3 3" xfId="11" xr:uid="{00000000-0005-0000-0000-000007000000}"/>
    <cellStyle name="20% - Accent3 4" xfId="12" xr:uid="{00000000-0005-0000-0000-000008000000}"/>
    <cellStyle name="20% - Accent4 2" xfId="13" xr:uid="{00000000-0005-0000-0000-000009000000}"/>
    <cellStyle name="20% - Accent4 3" xfId="14" xr:uid="{00000000-0005-0000-0000-00000A000000}"/>
    <cellStyle name="20% - Accent4 4" xfId="15" xr:uid="{00000000-0005-0000-0000-00000B000000}"/>
    <cellStyle name="20% - Accent5 2" xfId="16" xr:uid="{00000000-0005-0000-0000-00000C000000}"/>
    <cellStyle name="20% - Accent5 3" xfId="17" xr:uid="{00000000-0005-0000-0000-00000D000000}"/>
    <cellStyle name="20% - Accent5 4" xfId="18" xr:uid="{00000000-0005-0000-0000-00000E000000}"/>
    <cellStyle name="20% - Accent6 2" xfId="19" xr:uid="{00000000-0005-0000-0000-00000F000000}"/>
    <cellStyle name="20% - Accent6 3" xfId="20" xr:uid="{00000000-0005-0000-0000-000010000000}"/>
    <cellStyle name="20% - Accent6 4" xfId="21" xr:uid="{00000000-0005-0000-0000-000011000000}"/>
    <cellStyle name="40% - Accent1 2" xfId="22" xr:uid="{00000000-0005-0000-0000-000012000000}"/>
    <cellStyle name="40% - Accent1 3" xfId="23" xr:uid="{00000000-0005-0000-0000-000013000000}"/>
    <cellStyle name="40% - Accent1 4" xfId="24" xr:uid="{00000000-0005-0000-0000-000014000000}"/>
    <cellStyle name="40% - Accent2 2" xfId="25" xr:uid="{00000000-0005-0000-0000-000015000000}"/>
    <cellStyle name="40% - Accent2 3" xfId="26" xr:uid="{00000000-0005-0000-0000-000016000000}"/>
    <cellStyle name="40% - Accent2 4" xfId="27" xr:uid="{00000000-0005-0000-0000-000017000000}"/>
    <cellStyle name="40% - Accent3 2" xfId="28" xr:uid="{00000000-0005-0000-0000-000018000000}"/>
    <cellStyle name="40% - Accent3 3" xfId="29" xr:uid="{00000000-0005-0000-0000-000019000000}"/>
    <cellStyle name="40% - Accent3 4" xfId="30" xr:uid="{00000000-0005-0000-0000-00001A000000}"/>
    <cellStyle name="40% - Accent4 2" xfId="31" xr:uid="{00000000-0005-0000-0000-00001B000000}"/>
    <cellStyle name="40% - Accent4 3" xfId="32" xr:uid="{00000000-0005-0000-0000-00001C000000}"/>
    <cellStyle name="40% - Accent4 4" xfId="33" xr:uid="{00000000-0005-0000-0000-00001D000000}"/>
    <cellStyle name="40% - Accent5 2" xfId="34" xr:uid="{00000000-0005-0000-0000-00001E000000}"/>
    <cellStyle name="40% - Accent5 3" xfId="35" xr:uid="{00000000-0005-0000-0000-00001F000000}"/>
    <cellStyle name="40% - Accent5 4" xfId="36" xr:uid="{00000000-0005-0000-0000-000020000000}"/>
    <cellStyle name="40% - Accent6 2" xfId="37" xr:uid="{00000000-0005-0000-0000-000021000000}"/>
    <cellStyle name="40% - Accent6 3" xfId="38" xr:uid="{00000000-0005-0000-0000-000022000000}"/>
    <cellStyle name="40% - Accent6 4" xfId="39" xr:uid="{00000000-0005-0000-0000-000023000000}"/>
    <cellStyle name="Comma 2" xfId="40" xr:uid="{00000000-0005-0000-0000-000025000000}"/>
    <cellStyle name="Comma 3" xfId="41" xr:uid="{00000000-0005-0000-0000-000026000000}"/>
    <cellStyle name="Comma 4" xfId="42" xr:uid="{00000000-0005-0000-0000-000027000000}"/>
    <cellStyle name="Comma 4 2" xfId="43" xr:uid="{00000000-0005-0000-0000-000028000000}"/>
    <cellStyle name="Comma 5" xfId="44" xr:uid="{00000000-0005-0000-0000-000029000000}"/>
    <cellStyle name="Hyperlink" xfId="1" builtinId="8"/>
    <cellStyle name="Normal" xfId="0" builtinId="0"/>
    <cellStyle name="Normal 10" xfId="45" xr:uid="{00000000-0005-0000-0000-00002C000000}"/>
    <cellStyle name="Normal 11" xfId="46" xr:uid="{00000000-0005-0000-0000-00002D000000}"/>
    <cellStyle name="Normal 12" xfId="47" xr:uid="{00000000-0005-0000-0000-00002E000000}"/>
    <cellStyle name="Normal 13" xfId="48" xr:uid="{00000000-0005-0000-0000-00002F000000}"/>
    <cellStyle name="Normal 14" xfId="49" xr:uid="{00000000-0005-0000-0000-000030000000}"/>
    <cellStyle name="Normal 15" xfId="50" xr:uid="{00000000-0005-0000-0000-000031000000}"/>
    <cellStyle name="Normal 16" xfId="51" xr:uid="{00000000-0005-0000-0000-000032000000}"/>
    <cellStyle name="Normal 17" xfId="52" xr:uid="{00000000-0005-0000-0000-000033000000}"/>
    <cellStyle name="Normal 18" xfId="53" xr:uid="{00000000-0005-0000-0000-000034000000}"/>
    <cellStyle name="Normal 19" xfId="54" xr:uid="{00000000-0005-0000-0000-000035000000}"/>
    <cellStyle name="Normal 2" xfId="2" xr:uid="{00000000-0005-0000-0000-000036000000}"/>
    <cellStyle name="Normal 2 10" xfId="55" xr:uid="{00000000-0005-0000-0000-000037000000}"/>
    <cellStyle name="Normal 2 2" xfId="3" xr:uid="{00000000-0005-0000-0000-000038000000}"/>
    <cellStyle name="Normal 2 2 2" xfId="56" xr:uid="{00000000-0005-0000-0000-000039000000}"/>
    <cellStyle name="Normal 2 2 2 2" xfId="57" xr:uid="{00000000-0005-0000-0000-00003A000000}"/>
    <cellStyle name="Normal 2 2 2 2 2" xfId="58" xr:uid="{00000000-0005-0000-0000-00003B000000}"/>
    <cellStyle name="Normal 2 2 2 2 3" xfId="59" xr:uid="{00000000-0005-0000-0000-00003C000000}"/>
    <cellStyle name="Normal 2 2 2 2 3 2" xfId="121" xr:uid="{00000000-0005-0000-0000-00003D000000}"/>
    <cellStyle name="Normal 2 2 2 3" xfId="60" xr:uid="{00000000-0005-0000-0000-00003E000000}"/>
    <cellStyle name="Normal 2 3" xfId="61" xr:uid="{00000000-0005-0000-0000-00003F000000}"/>
    <cellStyle name="Normal 2 3 2" xfId="62" xr:uid="{00000000-0005-0000-0000-000040000000}"/>
    <cellStyle name="Normal 2 3 2 2" xfId="63" xr:uid="{00000000-0005-0000-0000-000041000000}"/>
    <cellStyle name="Normal 2 3 3" xfId="64" xr:uid="{00000000-0005-0000-0000-000042000000}"/>
    <cellStyle name="Normal 2 3 3 2" xfId="65" xr:uid="{00000000-0005-0000-0000-000043000000}"/>
    <cellStyle name="Normal 2 3 4" xfId="66" xr:uid="{00000000-0005-0000-0000-000044000000}"/>
    <cellStyle name="Normal 2 4" xfId="67" xr:uid="{00000000-0005-0000-0000-000045000000}"/>
    <cellStyle name="Normal 2 4 2" xfId="68" xr:uid="{00000000-0005-0000-0000-000046000000}"/>
    <cellStyle name="Normal 2 5" xfId="69" xr:uid="{00000000-0005-0000-0000-000047000000}"/>
    <cellStyle name="Normal 2 5 2" xfId="70" xr:uid="{00000000-0005-0000-0000-000048000000}"/>
    <cellStyle name="Normal 2 6" xfId="71" xr:uid="{00000000-0005-0000-0000-000049000000}"/>
    <cellStyle name="Normal 2 7" xfId="72" xr:uid="{00000000-0005-0000-0000-00004A000000}"/>
    <cellStyle name="Normal 2 8" xfId="73" xr:uid="{00000000-0005-0000-0000-00004B000000}"/>
    <cellStyle name="Normal 2 9" xfId="74" xr:uid="{00000000-0005-0000-0000-00004C000000}"/>
    <cellStyle name="Normal 2_Sheet1" xfId="75" xr:uid="{00000000-0005-0000-0000-00004D000000}"/>
    <cellStyle name="Normal 20" xfId="76" xr:uid="{00000000-0005-0000-0000-00004E000000}"/>
    <cellStyle name="Normal 21" xfId="122" xr:uid="{00000000-0005-0000-0000-00004F000000}"/>
    <cellStyle name="Normal 22" xfId="123" xr:uid="{00000000-0005-0000-0000-000050000000}"/>
    <cellStyle name="Normal 23" xfId="124" xr:uid="{00000000-0005-0000-0000-000051000000}"/>
    <cellStyle name="Normal 24" xfId="125" xr:uid="{00000000-0005-0000-0000-000052000000}"/>
    <cellStyle name="Normal 25" xfId="126" xr:uid="{00000000-0005-0000-0000-000053000000}"/>
    <cellStyle name="Normal 26" xfId="127" xr:uid="{00000000-0005-0000-0000-000054000000}"/>
    <cellStyle name="Normal 27" xfId="128" xr:uid="{00000000-0005-0000-0000-000055000000}"/>
    <cellStyle name="Normal 28" xfId="129" xr:uid="{00000000-0005-0000-0000-000056000000}"/>
    <cellStyle name="Normal 29" xfId="130" xr:uid="{00000000-0005-0000-0000-000057000000}"/>
    <cellStyle name="Normal 3" xfId="77" xr:uid="{00000000-0005-0000-0000-000058000000}"/>
    <cellStyle name="Normal 3 2" xfId="78" xr:uid="{00000000-0005-0000-0000-000059000000}"/>
    <cellStyle name="Normal 3 3" xfId="79" xr:uid="{00000000-0005-0000-0000-00005A000000}"/>
    <cellStyle name="Normal 3 3 2" xfId="80" xr:uid="{00000000-0005-0000-0000-00005B000000}"/>
    <cellStyle name="Normal 3 3 2 2" xfId="81" xr:uid="{00000000-0005-0000-0000-00005C000000}"/>
    <cellStyle name="Normal 3 3 3" xfId="82" xr:uid="{00000000-0005-0000-0000-00005D000000}"/>
    <cellStyle name="Normal 3 4" xfId="83" xr:uid="{00000000-0005-0000-0000-00005E000000}"/>
    <cellStyle name="Normal 3 4 2" xfId="84" xr:uid="{00000000-0005-0000-0000-00005F000000}"/>
    <cellStyle name="Normal 3 5" xfId="85" xr:uid="{00000000-0005-0000-0000-000060000000}"/>
    <cellStyle name="Normal 3 5 2" xfId="86" xr:uid="{00000000-0005-0000-0000-000061000000}"/>
    <cellStyle name="Normal 3 6" xfId="87" xr:uid="{00000000-0005-0000-0000-000062000000}"/>
    <cellStyle name="Normal 3 6 2" xfId="88" xr:uid="{00000000-0005-0000-0000-000063000000}"/>
    <cellStyle name="Normal 3 7" xfId="89" xr:uid="{00000000-0005-0000-0000-000064000000}"/>
    <cellStyle name="Normal 30" xfId="131" xr:uid="{00000000-0005-0000-0000-000065000000}"/>
    <cellStyle name="Normal 31" xfId="132" xr:uid="{00000000-0005-0000-0000-000066000000}"/>
    <cellStyle name="Normal 32" xfId="133" xr:uid="{00000000-0005-0000-0000-000067000000}"/>
    <cellStyle name="Normal 33" xfId="134" xr:uid="{00000000-0005-0000-0000-000068000000}"/>
    <cellStyle name="Normal 34" xfId="135" xr:uid="{00000000-0005-0000-0000-000069000000}"/>
    <cellStyle name="Normal 35" xfId="136" xr:uid="{00000000-0005-0000-0000-00006A000000}"/>
    <cellStyle name="Normal 36" xfId="137" xr:uid="{00000000-0005-0000-0000-00006B000000}"/>
    <cellStyle name="Normal 37" xfId="138" xr:uid="{00000000-0005-0000-0000-00006C000000}"/>
    <cellStyle name="Normal 38" xfId="139" xr:uid="{00000000-0005-0000-0000-00006D000000}"/>
    <cellStyle name="Normal 39" xfId="140" xr:uid="{00000000-0005-0000-0000-00006E000000}"/>
    <cellStyle name="Normal 4" xfId="90" xr:uid="{00000000-0005-0000-0000-00006F000000}"/>
    <cellStyle name="Normal 4 2" xfId="91" xr:uid="{00000000-0005-0000-0000-000070000000}"/>
    <cellStyle name="Normal 4 2 2" xfId="92" xr:uid="{00000000-0005-0000-0000-000071000000}"/>
    <cellStyle name="Normal 4 2 2 2" xfId="93" xr:uid="{00000000-0005-0000-0000-000072000000}"/>
    <cellStyle name="Normal 4 2 3" xfId="94" xr:uid="{00000000-0005-0000-0000-000073000000}"/>
    <cellStyle name="Normal 4 3" xfId="95" xr:uid="{00000000-0005-0000-0000-000074000000}"/>
    <cellStyle name="Normal 4 3 2" xfId="96" xr:uid="{00000000-0005-0000-0000-000075000000}"/>
    <cellStyle name="Normal 4 4" xfId="97" xr:uid="{00000000-0005-0000-0000-000076000000}"/>
    <cellStyle name="Normal 40" xfId="141" xr:uid="{00000000-0005-0000-0000-000077000000}"/>
    <cellStyle name="Normal 41" xfId="142" xr:uid="{00000000-0005-0000-0000-000078000000}"/>
    <cellStyle name="Normal 42" xfId="143" xr:uid="{00000000-0005-0000-0000-000079000000}"/>
    <cellStyle name="Normal 43" xfId="144" xr:uid="{00000000-0005-0000-0000-00007A000000}"/>
    <cellStyle name="Normal 44" xfId="145" xr:uid="{00000000-0005-0000-0000-00007B000000}"/>
    <cellStyle name="Normal 45" xfId="146" xr:uid="{00000000-0005-0000-0000-00007C000000}"/>
    <cellStyle name="Normal 46" xfId="147" xr:uid="{00000000-0005-0000-0000-00007D000000}"/>
    <cellStyle name="Normal 47" xfId="148" xr:uid="{00000000-0005-0000-0000-00007E000000}"/>
    <cellStyle name="Normal 48" xfId="149" xr:uid="{295E7DC4-DBC4-419B-95A8-A92F3838F2F5}"/>
    <cellStyle name="Normal 49" xfId="150" xr:uid="{03F3B42A-85E3-4E1E-B8A1-E1520EAC2BD6}"/>
    <cellStyle name="Normal 5" xfId="98" xr:uid="{00000000-0005-0000-0000-00007F000000}"/>
    <cellStyle name="Normal 5 2" xfId="99" xr:uid="{00000000-0005-0000-0000-000080000000}"/>
    <cellStyle name="Normal 5 2 2" xfId="100" xr:uid="{00000000-0005-0000-0000-000081000000}"/>
    <cellStyle name="Normal 5 3" xfId="101" xr:uid="{00000000-0005-0000-0000-000082000000}"/>
    <cellStyle name="Normal 50" xfId="151" xr:uid="{9B9CB623-0175-472E-8EA9-D1E3842D1A32}"/>
    <cellStyle name="Normal 51" xfId="152" xr:uid="{31F91248-D8ED-4FFF-9277-DF5C87EBD76A}"/>
    <cellStyle name="Normal 52" xfId="153" xr:uid="{89CD8DC1-3863-4DB8-A9E0-B0EED502887B}"/>
    <cellStyle name="Normal 53" xfId="154" xr:uid="{57061B56-5797-47D3-859A-6684F7FA9D54}"/>
    <cellStyle name="Normal 54" xfId="155" xr:uid="{4A717551-6626-4963-8B33-0526A61D7479}"/>
    <cellStyle name="Normal 55" xfId="157" xr:uid="{47EDEA1F-BF6C-4554-B90C-6DD51708B7E4}"/>
    <cellStyle name="Normal 56" xfId="158" xr:uid="{221D7611-043F-4594-AFBE-4C7AD8594AD8}"/>
    <cellStyle name="Normal 57" xfId="159" xr:uid="{FCEE6AC6-3BB7-495F-AC5A-F4A506BE6FD6}"/>
    <cellStyle name="Normal 58" xfId="160" xr:uid="{1BEC5F61-554D-4A6A-911A-797CC0998F85}"/>
    <cellStyle name="Normal 59" xfId="156" xr:uid="{61A1248E-A123-40D4-A7E2-B10722F522B0}"/>
    <cellStyle name="Normal 59 2" xfId="161" xr:uid="{05DEE187-FA97-4A1B-843F-07402E7F638D}"/>
    <cellStyle name="Normal 6" xfId="102" xr:uid="{00000000-0005-0000-0000-000083000000}"/>
    <cellStyle name="Normal 6 2" xfId="103" xr:uid="{00000000-0005-0000-0000-000084000000}"/>
    <cellStyle name="Normal 7" xfId="104" xr:uid="{00000000-0005-0000-0000-000085000000}"/>
    <cellStyle name="Normal 7 2" xfId="105" xr:uid="{00000000-0005-0000-0000-000086000000}"/>
    <cellStyle name="Normal 7 3" xfId="106" xr:uid="{00000000-0005-0000-0000-000087000000}"/>
    <cellStyle name="Normal 7 3 2" xfId="107" xr:uid="{00000000-0005-0000-0000-000088000000}"/>
    <cellStyle name="Normal 7 3 3" xfId="108" xr:uid="{00000000-0005-0000-0000-000089000000}"/>
    <cellStyle name="Normal 7 3 3 2" xfId="120" xr:uid="{00000000-0005-0000-0000-00008A000000}"/>
    <cellStyle name="Normal 8" xfId="109" xr:uid="{00000000-0005-0000-0000-00008B000000}"/>
    <cellStyle name="Normal 8 2" xfId="110" xr:uid="{00000000-0005-0000-0000-00008C000000}"/>
    <cellStyle name="Normal 9" xfId="111" xr:uid="{00000000-0005-0000-0000-00008D000000}"/>
    <cellStyle name="Note 2" xfId="112" xr:uid="{00000000-0005-0000-0000-00008E000000}"/>
    <cellStyle name="Note 3" xfId="113" xr:uid="{00000000-0005-0000-0000-00008F000000}"/>
    <cellStyle name="Note 4" xfId="114" xr:uid="{00000000-0005-0000-0000-000090000000}"/>
    <cellStyle name="Note 5" xfId="115" xr:uid="{00000000-0005-0000-0000-000091000000}"/>
    <cellStyle name="Percent 2" xfId="116" xr:uid="{00000000-0005-0000-0000-000093000000}"/>
    <cellStyle name="Percent 3" xfId="117" xr:uid="{00000000-0005-0000-0000-000094000000}"/>
    <cellStyle name="Percent 4" xfId="118" xr:uid="{00000000-0005-0000-0000-000095000000}"/>
    <cellStyle name="Style 27" xfId="119" xr:uid="{00000000-0005-0000-0000-000096000000}"/>
  </cellStyles>
  <dxfs count="11">
    <dxf>
      <fill>
        <patternFill>
          <bgColor rgb="FFF0F3F3"/>
        </patternFill>
      </fill>
    </dxf>
    <dxf>
      <fill>
        <patternFill>
          <bgColor rgb="FFF0F3F3"/>
        </patternFill>
      </fill>
    </dxf>
    <dxf>
      <fill>
        <patternFill>
          <bgColor rgb="FFF0F3F3"/>
        </patternFill>
      </fill>
    </dxf>
    <dxf>
      <fill>
        <patternFill>
          <bgColor rgb="FFF0F3F3"/>
        </patternFill>
      </fill>
    </dxf>
    <dxf>
      <fill>
        <patternFill>
          <bgColor rgb="FFECF1F4"/>
        </patternFill>
      </fill>
    </dxf>
    <dxf>
      <fill>
        <patternFill>
          <bgColor rgb="FFF0F3F3"/>
        </patternFill>
      </fill>
    </dxf>
    <dxf>
      <fill>
        <patternFill>
          <bgColor rgb="FFF0F3F3"/>
        </patternFill>
      </fill>
    </dxf>
    <dxf>
      <fill>
        <patternFill>
          <bgColor rgb="FFECF1F4"/>
        </patternFill>
      </fill>
    </dxf>
    <dxf>
      <fill>
        <patternFill>
          <bgColor rgb="FFD9D9DF"/>
        </patternFill>
      </fill>
    </dxf>
    <dxf>
      <fill>
        <patternFill>
          <bgColor rgb="FFD9D9DF"/>
        </patternFill>
      </fill>
    </dxf>
    <dxf>
      <fill>
        <patternFill>
          <bgColor rgb="FFD9D9DF"/>
        </patternFill>
      </fill>
    </dxf>
  </dxfs>
  <tableStyles count="0" defaultTableStyle="TableStyleMedium2" defaultPivotStyle="PivotStyleLight16"/>
  <colors>
    <mruColors>
      <color rgb="FFECF1F4"/>
      <color rgb="FFF0F3F3"/>
      <color rgb="FF0D3455"/>
      <color rgb="FFA24600"/>
      <color rgb="FF658F41"/>
      <color rgb="FFCC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75174978128104"/>
          <c:y val="4.4549074222864957E-2"/>
          <c:w val="0.83575743657045065"/>
          <c:h val="0.78036490230389033"/>
        </c:manualLayout>
      </c:layout>
      <c:lineChart>
        <c:grouping val="standard"/>
        <c:varyColors val="0"/>
        <c:ser>
          <c:idx val="0"/>
          <c:order val="0"/>
          <c:tx>
            <c:strRef>
              <c:f>'Unemployment rate, sa'!$B$6</c:f>
              <c:strCache>
                <c:ptCount val="1"/>
                <c:pt idx="0">
                  <c:v>Washington</c:v>
                </c:pt>
              </c:strCache>
            </c:strRef>
          </c:tx>
          <c:spPr>
            <a:ln w="28575">
              <a:solidFill>
                <a:srgbClr val="A24600"/>
              </a:solidFill>
              <a:prstDash val="solid"/>
            </a:ln>
          </c:spPr>
          <c:marker>
            <c:symbol val="none"/>
          </c:marker>
          <c:cat>
            <c:numRef>
              <c:f>'Unemployment rate, sa'!$A$81:$A$128</c:f>
              <c:numCache>
                <c:formatCode>mmm\-yy</c:formatCode>
                <c:ptCount val="48"/>
                <c:pt idx="0">
                  <c:v>43891</c:v>
                </c:pt>
                <c:pt idx="1">
                  <c:v>43922</c:v>
                </c:pt>
                <c:pt idx="2">
                  <c:v>43952</c:v>
                </c:pt>
                <c:pt idx="3">
                  <c:v>43983</c:v>
                </c:pt>
                <c:pt idx="4">
                  <c:v>44013</c:v>
                </c:pt>
                <c:pt idx="5">
                  <c:v>44044</c:v>
                </c:pt>
                <c:pt idx="6">
                  <c:v>44075</c:v>
                </c:pt>
                <c:pt idx="7">
                  <c:v>44105</c:v>
                </c:pt>
                <c:pt idx="8">
                  <c:v>44136</c:v>
                </c:pt>
                <c:pt idx="9">
                  <c:v>44166</c:v>
                </c:pt>
                <c:pt idx="10">
                  <c:v>44197</c:v>
                </c:pt>
                <c:pt idx="11">
                  <c:v>44228</c:v>
                </c:pt>
                <c:pt idx="12">
                  <c:v>44256</c:v>
                </c:pt>
                <c:pt idx="13">
                  <c:v>44287</c:v>
                </c:pt>
                <c:pt idx="14">
                  <c:v>44317</c:v>
                </c:pt>
                <c:pt idx="15">
                  <c:v>44348</c:v>
                </c:pt>
                <c:pt idx="16">
                  <c:v>44378</c:v>
                </c:pt>
                <c:pt idx="17">
                  <c:v>44409</c:v>
                </c:pt>
                <c:pt idx="18">
                  <c:v>44440</c:v>
                </c:pt>
                <c:pt idx="19">
                  <c:v>44470</c:v>
                </c:pt>
                <c:pt idx="20">
                  <c:v>44501</c:v>
                </c:pt>
                <c:pt idx="21">
                  <c:v>44531</c:v>
                </c:pt>
                <c:pt idx="22">
                  <c:v>44562</c:v>
                </c:pt>
                <c:pt idx="23">
                  <c:v>44593</c:v>
                </c:pt>
                <c:pt idx="24">
                  <c:v>44621</c:v>
                </c:pt>
                <c:pt idx="25">
                  <c:v>44652</c:v>
                </c:pt>
                <c:pt idx="26">
                  <c:v>44682</c:v>
                </c:pt>
                <c:pt idx="27">
                  <c:v>44713</c:v>
                </c:pt>
                <c:pt idx="28">
                  <c:v>44743</c:v>
                </c:pt>
                <c:pt idx="29">
                  <c:v>44774</c:v>
                </c:pt>
                <c:pt idx="30">
                  <c:v>44805</c:v>
                </c:pt>
                <c:pt idx="31">
                  <c:v>44835</c:v>
                </c:pt>
                <c:pt idx="32">
                  <c:v>44866</c:v>
                </c:pt>
                <c:pt idx="33">
                  <c:v>44896</c:v>
                </c:pt>
                <c:pt idx="34">
                  <c:v>44927</c:v>
                </c:pt>
                <c:pt idx="35">
                  <c:v>44958</c:v>
                </c:pt>
                <c:pt idx="36">
                  <c:v>44986</c:v>
                </c:pt>
                <c:pt idx="37">
                  <c:v>45017</c:v>
                </c:pt>
                <c:pt idx="38">
                  <c:v>45047</c:v>
                </c:pt>
                <c:pt idx="39">
                  <c:v>45078</c:v>
                </c:pt>
                <c:pt idx="40">
                  <c:v>45108</c:v>
                </c:pt>
                <c:pt idx="41">
                  <c:v>45139</c:v>
                </c:pt>
                <c:pt idx="42">
                  <c:v>45170</c:v>
                </c:pt>
                <c:pt idx="43">
                  <c:v>45200</c:v>
                </c:pt>
                <c:pt idx="44">
                  <c:v>45231</c:v>
                </c:pt>
                <c:pt idx="45">
                  <c:v>45261</c:v>
                </c:pt>
                <c:pt idx="46">
                  <c:v>45292</c:v>
                </c:pt>
                <c:pt idx="47">
                  <c:v>45323</c:v>
                </c:pt>
              </c:numCache>
            </c:numRef>
          </c:cat>
          <c:val>
            <c:numRef>
              <c:f>'Unemployment rate, sa'!$B$81:$B$128</c:f>
              <c:numCache>
                <c:formatCode>0.0%</c:formatCode>
                <c:ptCount val="48"/>
                <c:pt idx="0">
                  <c:v>5.1999999999999998E-2</c:v>
                </c:pt>
                <c:pt idx="1">
                  <c:v>0.16600000000000001</c:v>
                </c:pt>
                <c:pt idx="2">
                  <c:v>0.13200000000000001</c:v>
                </c:pt>
                <c:pt idx="3">
                  <c:v>0.113</c:v>
                </c:pt>
                <c:pt idx="4">
                  <c:v>0.10199999999999999</c:v>
                </c:pt>
                <c:pt idx="5">
                  <c:v>8.6999999999999994E-2</c:v>
                </c:pt>
                <c:pt idx="6">
                  <c:v>0.08</c:v>
                </c:pt>
                <c:pt idx="7">
                  <c:v>7.1999999999999995E-2</c:v>
                </c:pt>
                <c:pt idx="8">
                  <c:v>6.8000000000000005E-2</c:v>
                </c:pt>
                <c:pt idx="9">
                  <c:v>6.6000000000000003E-2</c:v>
                </c:pt>
                <c:pt idx="10">
                  <c:v>6.3E-2</c:v>
                </c:pt>
                <c:pt idx="11">
                  <c:v>6.0999999999999999E-2</c:v>
                </c:pt>
                <c:pt idx="12">
                  <c:v>5.8999999999999997E-2</c:v>
                </c:pt>
                <c:pt idx="13">
                  <c:v>5.7000000000000002E-2</c:v>
                </c:pt>
                <c:pt idx="14">
                  <c:v>5.3999999999999999E-2</c:v>
                </c:pt>
                <c:pt idx="15">
                  <c:v>5.2999999999999999E-2</c:v>
                </c:pt>
                <c:pt idx="16">
                  <c:v>5.0999999999999997E-2</c:v>
                </c:pt>
                <c:pt idx="17">
                  <c:v>0.05</c:v>
                </c:pt>
                <c:pt idx="18">
                  <c:v>4.8000000000000001E-2</c:v>
                </c:pt>
                <c:pt idx="19">
                  <c:v>4.4999999999999998E-2</c:v>
                </c:pt>
                <c:pt idx="20">
                  <c:v>4.2999999999999997E-2</c:v>
                </c:pt>
                <c:pt idx="21">
                  <c:v>4.1000000000000002E-2</c:v>
                </c:pt>
                <c:pt idx="22">
                  <c:v>0.04</c:v>
                </c:pt>
                <c:pt idx="23">
                  <c:v>0.04</c:v>
                </c:pt>
                <c:pt idx="24">
                  <c:v>3.9E-2</c:v>
                </c:pt>
                <c:pt idx="25">
                  <c:v>3.9E-2</c:v>
                </c:pt>
                <c:pt idx="26">
                  <c:v>3.9E-2</c:v>
                </c:pt>
                <c:pt idx="27">
                  <c:v>3.9E-2</c:v>
                </c:pt>
                <c:pt idx="28">
                  <c:v>4.0999999999999995E-2</c:v>
                </c:pt>
                <c:pt idx="29">
                  <c:v>4.2999999999999997E-2</c:v>
                </c:pt>
                <c:pt idx="30">
                  <c:v>4.4000000000000004E-2</c:v>
                </c:pt>
                <c:pt idx="31">
                  <c:v>4.5999999999999999E-2</c:v>
                </c:pt>
                <c:pt idx="32">
                  <c:v>4.5999999999999999E-2</c:v>
                </c:pt>
                <c:pt idx="33">
                  <c:v>4.4999999999999998E-2</c:v>
                </c:pt>
                <c:pt idx="34">
                  <c:v>4.5999999999999999E-2</c:v>
                </c:pt>
                <c:pt idx="35">
                  <c:v>4.5999999999999999E-2</c:v>
                </c:pt>
                <c:pt idx="36">
                  <c:v>4.4999999999999998E-2</c:v>
                </c:pt>
                <c:pt idx="37">
                  <c:v>4.2999999999999997E-2</c:v>
                </c:pt>
                <c:pt idx="38">
                  <c:v>4.0999999999999995E-2</c:v>
                </c:pt>
                <c:pt idx="39">
                  <c:v>3.7999999999999999E-2</c:v>
                </c:pt>
                <c:pt idx="40">
                  <c:v>3.6000000000000004E-2</c:v>
                </c:pt>
                <c:pt idx="41">
                  <c:v>3.6000000000000004E-2</c:v>
                </c:pt>
                <c:pt idx="42">
                  <c:v>3.6000000000000004E-2</c:v>
                </c:pt>
                <c:pt idx="43">
                  <c:v>3.7999999999999999E-2</c:v>
                </c:pt>
                <c:pt idx="44">
                  <c:v>0.04</c:v>
                </c:pt>
                <c:pt idx="45">
                  <c:v>4.2000000000000003E-2</c:v>
                </c:pt>
                <c:pt idx="46">
                  <c:v>4.5999999999999999E-2</c:v>
                </c:pt>
                <c:pt idx="47">
                  <c:v>4.7E-2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8F-47B7-8D1C-092E576BD62E}"/>
            </c:ext>
          </c:extLst>
        </c:ser>
        <c:ser>
          <c:idx val="1"/>
          <c:order val="1"/>
          <c:tx>
            <c:strRef>
              <c:f>'Unemployment rate, sa'!$C$6</c:f>
              <c:strCache>
                <c:ptCount val="1"/>
                <c:pt idx="0">
                  <c:v>U.S.</c:v>
                </c:pt>
              </c:strCache>
            </c:strRef>
          </c:tx>
          <c:spPr>
            <a:ln w="28575">
              <a:solidFill>
                <a:srgbClr val="0D3455"/>
              </a:solidFill>
              <a:prstDash val="solid"/>
            </a:ln>
          </c:spPr>
          <c:marker>
            <c:symbol val="none"/>
          </c:marker>
          <c:cat>
            <c:numRef>
              <c:f>'Unemployment rate, sa'!$A$81:$A$128</c:f>
              <c:numCache>
                <c:formatCode>mmm\-yy</c:formatCode>
                <c:ptCount val="48"/>
                <c:pt idx="0">
                  <c:v>43891</c:v>
                </c:pt>
                <c:pt idx="1">
                  <c:v>43922</c:v>
                </c:pt>
                <c:pt idx="2">
                  <c:v>43952</c:v>
                </c:pt>
                <c:pt idx="3">
                  <c:v>43983</c:v>
                </c:pt>
                <c:pt idx="4">
                  <c:v>44013</c:v>
                </c:pt>
                <c:pt idx="5">
                  <c:v>44044</c:v>
                </c:pt>
                <c:pt idx="6">
                  <c:v>44075</c:v>
                </c:pt>
                <c:pt idx="7">
                  <c:v>44105</c:v>
                </c:pt>
                <c:pt idx="8">
                  <c:v>44136</c:v>
                </c:pt>
                <c:pt idx="9">
                  <c:v>44166</c:v>
                </c:pt>
                <c:pt idx="10">
                  <c:v>44197</c:v>
                </c:pt>
                <c:pt idx="11">
                  <c:v>44228</c:v>
                </c:pt>
                <c:pt idx="12">
                  <c:v>44256</c:v>
                </c:pt>
                <c:pt idx="13">
                  <c:v>44287</c:v>
                </c:pt>
                <c:pt idx="14">
                  <c:v>44317</c:v>
                </c:pt>
                <c:pt idx="15">
                  <c:v>44348</c:v>
                </c:pt>
                <c:pt idx="16">
                  <c:v>44378</c:v>
                </c:pt>
                <c:pt idx="17">
                  <c:v>44409</c:v>
                </c:pt>
                <c:pt idx="18">
                  <c:v>44440</c:v>
                </c:pt>
                <c:pt idx="19">
                  <c:v>44470</c:v>
                </c:pt>
                <c:pt idx="20">
                  <c:v>44501</c:v>
                </c:pt>
                <c:pt idx="21">
                  <c:v>44531</c:v>
                </c:pt>
                <c:pt idx="22">
                  <c:v>44562</c:v>
                </c:pt>
                <c:pt idx="23">
                  <c:v>44593</c:v>
                </c:pt>
                <c:pt idx="24">
                  <c:v>44621</c:v>
                </c:pt>
                <c:pt idx="25">
                  <c:v>44652</c:v>
                </c:pt>
                <c:pt idx="26">
                  <c:v>44682</c:v>
                </c:pt>
                <c:pt idx="27">
                  <c:v>44713</c:v>
                </c:pt>
                <c:pt idx="28">
                  <c:v>44743</c:v>
                </c:pt>
                <c:pt idx="29">
                  <c:v>44774</c:v>
                </c:pt>
                <c:pt idx="30">
                  <c:v>44805</c:v>
                </c:pt>
                <c:pt idx="31">
                  <c:v>44835</c:v>
                </c:pt>
                <c:pt idx="32">
                  <c:v>44866</c:v>
                </c:pt>
                <c:pt idx="33">
                  <c:v>44896</c:v>
                </c:pt>
                <c:pt idx="34">
                  <c:v>44927</c:v>
                </c:pt>
                <c:pt idx="35">
                  <c:v>44958</c:v>
                </c:pt>
                <c:pt idx="36">
                  <c:v>44986</c:v>
                </c:pt>
                <c:pt idx="37">
                  <c:v>45017</c:v>
                </c:pt>
                <c:pt idx="38">
                  <c:v>45047</c:v>
                </c:pt>
                <c:pt idx="39">
                  <c:v>45078</c:v>
                </c:pt>
                <c:pt idx="40">
                  <c:v>45108</c:v>
                </c:pt>
                <c:pt idx="41">
                  <c:v>45139</c:v>
                </c:pt>
                <c:pt idx="42">
                  <c:v>45170</c:v>
                </c:pt>
                <c:pt idx="43">
                  <c:v>45200</c:v>
                </c:pt>
                <c:pt idx="44">
                  <c:v>45231</c:v>
                </c:pt>
                <c:pt idx="45">
                  <c:v>45261</c:v>
                </c:pt>
                <c:pt idx="46">
                  <c:v>45292</c:v>
                </c:pt>
                <c:pt idx="47">
                  <c:v>45323</c:v>
                </c:pt>
              </c:numCache>
            </c:numRef>
          </c:cat>
          <c:val>
            <c:numRef>
              <c:f>'Unemployment rate, sa'!$C$81:$C$128</c:f>
              <c:numCache>
                <c:formatCode>0.0%</c:formatCode>
                <c:ptCount val="48"/>
                <c:pt idx="0">
                  <c:v>4.4000000000000004E-2</c:v>
                </c:pt>
                <c:pt idx="1">
                  <c:v>0.14800000000000002</c:v>
                </c:pt>
                <c:pt idx="2">
                  <c:v>0.13200000000000001</c:v>
                </c:pt>
                <c:pt idx="3">
                  <c:v>0.11</c:v>
                </c:pt>
                <c:pt idx="4">
                  <c:v>0.10199999999999999</c:v>
                </c:pt>
                <c:pt idx="5">
                  <c:v>8.4000000000000005E-2</c:v>
                </c:pt>
                <c:pt idx="6">
                  <c:v>7.8E-2</c:v>
                </c:pt>
                <c:pt idx="7">
                  <c:v>6.8000000000000005E-2</c:v>
                </c:pt>
                <c:pt idx="8">
                  <c:v>6.7000000000000004E-2</c:v>
                </c:pt>
                <c:pt idx="9">
                  <c:v>6.7000000000000004E-2</c:v>
                </c:pt>
                <c:pt idx="10">
                  <c:v>6.4000000000000001E-2</c:v>
                </c:pt>
                <c:pt idx="11">
                  <c:v>6.2E-2</c:v>
                </c:pt>
                <c:pt idx="12">
                  <c:v>6.0999999999999999E-2</c:v>
                </c:pt>
                <c:pt idx="13">
                  <c:v>6.0999999999999999E-2</c:v>
                </c:pt>
                <c:pt idx="14">
                  <c:v>5.7999999999999996E-2</c:v>
                </c:pt>
                <c:pt idx="15">
                  <c:v>5.9000000000000004E-2</c:v>
                </c:pt>
                <c:pt idx="16">
                  <c:v>5.4000000000000006E-2</c:v>
                </c:pt>
                <c:pt idx="17">
                  <c:v>5.0999999999999997E-2</c:v>
                </c:pt>
                <c:pt idx="18">
                  <c:v>4.7E-2</c:v>
                </c:pt>
                <c:pt idx="19">
                  <c:v>4.4999999999999998E-2</c:v>
                </c:pt>
                <c:pt idx="20">
                  <c:v>4.0999999999999995E-2</c:v>
                </c:pt>
                <c:pt idx="21">
                  <c:v>3.9E-2</c:v>
                </c:pt>
                <c:pt idx="22">
                  <c:v>0.04</c:v>
                </c:pt>
                <c:pt idx="23">
                  <c:v>3.7999999999999999E-2</c:v>
                </c:pt>
                <c:pt idx="24">
                  <c:v>3.6000000000000004E-2</c:v>
                </c:pt>
                <c:pt idx="25">
                  <c:v>3.7000000000000005E-2</c:v>
                </c:pt>
                <c:pt idx="26">
                  <c:v>3.6000000000000004E-2</c:v>
                </c:pt>
                <c:pt idx="27">
                  <c:v>3.6000000000000004E-2</c:v>
                </c:pt>
                <c:pt idx="28">
                  <c:v>3.5000000000000003E-2</c:v>
                </c:pt>
                <c:pt idx="29">
                  <c:v>3.6000000000000004E-2</c:v>
                </c:pt>
                <c:pt idx="30">
                  <c:v>3.5000000000000003E-2</c:v>
                </c:pt>
                <c:pt idx="31">
                  <c:v>3.6000000000000004E-2</c:v>
                </c:pt>
                <c:pt idx="32">
                  <c:v>3.6000000000000004E-2</c:v>
                </c:pt>
                <c:pt idx="33">
                  <c:v>3.5000000000000003E-2</c:v>
                </c:pt>
                <c:pt idx="34">
                  <c:v>3.4000000000000002E-2</c:v>
                </c:pt>
                <c:pt idx="35">
                  <c:v>3.6000000000000004E-2</c:v>
                </c:pt>
                <c:pt idx="36">
                  <c:v>3.5000000000000003E-2</c:v>
                </c:pt>
                <c:pt idx="37">
                  <c:v>3.4000000000000002E-2</c:v>
                </c:pt>
                <c:pt idx="38">
                  <c:v>3.7000000000000005E-2</c:v>
                </c:pt>
                <c:pt idx="39">
                  <c:v>3.6000000000000004E-2</c:v>
                </c:pt>
                <c:pt idx="40">
                  <c:v>3.5000000000000003E-2</c:v>
                </c:pt>
                <c:pt idx="41">
                  <c:v>3.7999999999999999E-2</c:v>
                </c:pt>
                <c:pt idx="42">
                  <c:v>3.7999999999999999E-2</c:v>
                </c:pt>
                <c:pt idx="43">
                  <c:v>3.7999999999999999E-2</c:v>
                </c:pt>
                <c:pt idx="44">
                  <c:v>3.7000000000000005E-2</c:v>
                </c:pt>
                <c:pt idx="45">
                  <c:v>3.7000000000000005E-2</c:v>
                </c:pt>
                <c:pt idx="46">
                  <c:v>3.7000000000000005E-2</c:v>
                </c:pt>
                <c:pt idx="47">
                  <c:v>3.9E-2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8F-47B7-8D1C-092E576BD6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6581248"/>
        <c:axId val="156591232"/>
      </c:lineChart>
      <c:dateAx>
        <c:axId val="156581248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spPr>
          <a:noFill/>
          <a:ln w="952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b="0">
                <a:solidFill>
                  <a:sysClr val="windowText" lastClr="000000"/>
                </a:solidFill>
              </a:defRPr>
            </a:pPr>
            <a:endParaRPr lang="en-US"/>
          </a:p>
        </c:txPr>
        <c:crossAx val="156591232"/>
        <c:crossesAt val="0"/>
        <c:auto val="1"/>
        <c:lblOffset val="100"/>
        <c:baseTimeUnit val="months"/>
        <c:majorUnit val="6"/>
        <c:minorUnit val="6"/>
      </c:dateAx>
      <c:valAx>
        <c:axId val="156591232"/>
        <c:scaling>
          <c:orientation val="minMax"/>
          <c:min val="0"/>
        </c:scaling>
        <c:delete val="0"/>
        <c:axPos val="l"/>
        <c:majorGridlines>
          <c:spPr>
            <a:ln w="9525" cmpd="sng">
              <a:solidFill>
                <a:schemeClr val="tx1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1"/>
                </a:pPr>
                <a:r>
                  <a:rPr lang="en-US" b="1"/>
                  <a:t>Unemployment rate</a:t>
                </a:r>
              </a:p>
            </c:rich>
          </c:tx>
          <c:layout>
            <c:manualLayout>
              <c:xMode val="edge"/>
              <c:yMode val="edge"/>
              <c:x val="6.9160104986876636E-4"/>
              <c:y val="0.24883748906386702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b="0"/>
            </a:pPr>
            <a:endParaRPr lang="en-US"/>
          </a:p>
        </c:txPr>
        <c:crossAx val="156581248"/>
        <c:crosses val="autoZero"/>
        <c:crossBetween val="midCat"/>
      </c:valAx>
      <c:spPr>
        <a:noFill/>
        <a:ln w="952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2798403324584433"/>
          <c:y val="0.75349956255468054"/>
          <c:w val="0.52028131098997243"/>
          <c:h val="6.432451151939340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b="0"/>
          </a:pPr>
          <a:endParaRPr lang="en-US"/>
        </a:p>
      </c:txPr>
    </c:legend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 Narrow" pitchFamily="34" charset="0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214660084682432"/>
          <c:y val="2.6124482770070498E-2"/>
          <c:w val="0.81211920384951886"/>
          <c:h val="0.813524461685808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'Employment change'!$B$6</c:f>
              <c:strCache>
                <c:ptCount val="1"/>
                <c:pt idx="0">
                  <c:v>Monthly change</c:v>
                </c:pt>
              </c:strCache>
            </c:strRef>
          </c:tx>
          <c:spPr>
            <a:solidFill>
              <a:srgbClr val="0D3455"/>
            </a:solidFill>
            <a:ln w="12700">
              <a:noFill/>
              <a:prstDash val="solid"/>
            </a:ln>
          </c:spPr>
          <c:invertIfNegative val="0"/>
          <c:cat>
            <c:numRef>
              <c:f>'Employment change'!$A$105:$A$129</c:f>
              <c:numCache>
                <c:formatCode>mmm\-yy</c:formatCode>
                <c:ptCount val="25"/>
                <c:pt idx="0">
                  <c:v>44621</c:v>
                </c:pt>
                <c:pt idx="1">
                  <c:v>44652</c:v>
                </c:pt>
                <c:pt idx="2">
                  <c:v>44682</c:v>
                </c:pt>
                <c:pt idx="3">
                  <c:v>44713</c:v>
                </c:pt>
                <c:pt idx="4">
                  <c:v>44743</c:v>
                </c:pt>
                <c:pt idx="5">
                  <c:v>44774</c:v>
                </c:pt>
                <c:pt idx="6">
                  <c:v>44805</c:v>
                </c:pt>
                <c:pt idx="7">
                  <c:v>44835</c:v>
                </c:pt>
                <c:pt idx="8">
                  <c:v>44866</c:v>
                </c:pt>
                <c:pt idx="9">
                  <c:v>44896</c:v>
                </c:pt>
                <c:pt idx="10">
                  <c:v>44927</c:v>
                </c:pt>
                <c:pt idx="11">
                  <c:v>44958</c:v>
                </c:pt>
                <c:pt idx="12">
                  <c:v>44986</c:v>
                </c:pt>
                <c:pt idx="13">
                  <c:v>45017</c:v>
                </c:pt>
                <c:pt idx="14">
                  <c:v>45047</c:v>
                </c:pt>
                <c:pt idx="15">
                  <c:v>45078</c:v>
                </c:pt>
                <c:pt idx="16">
                  <c:v>45108</c:v>
                </c:pt>
                <c:pt idx="17">
                  <c:v>45139</c:v>
                </c:pt>
                <c:pt idx="18">
                  <c:v>45170</c:v>
                </c:pt>
                <c:pt idx="19">
                  <c:v>45200</c:v>
                </c:pt>
                <c:pt idx="20">
                  <c:v>45231</c:v>
                </c:pt>
                <c:pt idx="21">
                  <c:v>45261</c:v>
                </c:pt>
                <c:pt idx="22">
                  <c:v>45292</c:v>
                </c:pt>
                <c:pt idx="23">
                  <c:v>45323</c:v>
                </c:pt>
                <c:pt idx="24">
                  <c:v>45352</c:v>
                </c:pt>
              </c:numCache>
            </c:numRef>
          </c:cat>
          <c:val>
            <c:numRef>
              <c:f>'Employment change'!$B$105:$B$129</c:f>
              <c:numCache>
                <c:formatCode>#,##0</c:formatCode>
                <c:ptCount val="25"/>
                <c:pt idx="0">
                  <c:v>9000</c:v>
                </c:pt>
                <c:pt idx="1">
                  <c:v>7000</c:v>
                </c:pt>
                <c:pt idx="2">
                  <c:v>100</c:v>
                </c:pt>
                <c:pt idx="3">
                  <c:v>6600</c:v>
                </c:pt>
                <c:pt idx="4">
                  <c:v>38900</c:v>
                </c:pt>
                <c:pt idx="5">
                  <c:v>16400</c:v>
                </c:pt>
                <c:pt idx="6">
                  <c:v>-4300</c:v>
                </c:pt>
                <c:pt idx="7">
                  <c:v>-2700</c:v>
                </c:pt>
                <c:pt idx="8">
                  <c:v>-500</c:v>
                </c:pt>
                <c:pt idx="9">
                  <c:v>9000</c:v>
                </c:pt>
                <c:pt idx="10">
                  <c:v>4300</c:v>
                </c:pt>
                <c:pt idx="11">
                  <c:v>7000</c:v>
                </c:pt>
                <c:pt idx="12">
                  <c:v>800</c:v>
                </c:pt>
                <c:pt idx="13">
                  <c:v>8900</c:v>
                </c:pt>
                <c:pt idx="14">
                  <c:v>3100</c:v>
                </c:pt>
                <c:pt idx="15">
                  <c:v>16000</c:v>
                </c:pt>
                <c:pt idx="16">
                  <c:v>-4700</c:v>
                </c:pt>
                <c:pt idx="17">
                  <c:v>4500</c:v>
                </c:pt>
                <c:pt idx="18">
                  <c:v>-1000</c:v>
                </c:pt>
                <c:pt idx="19">
                  <c:v>14900</c:v>
                </c:pt>
                <c:pt idx="20">
                  <c:v>-3500</c:v>
                </c:pt>
                <c:pt idx="21">
                  <c:v>15200</c:v>
                </c:pt>
                <c:pt idx="22">
                  <c:v>-2700</c:v>
                </c:pt>
                <c:pt idx="23">
                  <c:v>3900</c:v>
                </c:pt>
                <c:pt idx="24">
                  <c:v>5300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08-4E0F-A79D-1526BC2A1C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113344"/>
        <c:axId val="157152000"/>
      </c:barChart>
      <c:lineChart>
        <c:grouping val="standard"/>
        <c:varyColors val="0"/>
        <c:ser>
          <c:idx val="1"/>
          <c:order val="1"/>
          <c:tx>
            <c:strRef>
              <c:f>'Employment change'!$C$6</c:f>
              <c:strCache>
                <c:ptCount val="1"/>
                <c:pt idx="0">
                  <c:v>3-month average</c:v>
                </c:pt>
              </c:strCache>
            </c:strRef>
          </c:tx>
          <c:marker>
            <c:symbol val="none"/>
          </c:marker>
          <c:cat>
            <c:numRef>
              <c:f>'Employment change'!$A$105:$A$129</c:f>
              <c:numCache>
                <c:formatCode>mmm\-yy</c:formatCode>
                <c:ptCount val="25"/>
                <c:pt idx="0">
                  <c:v>44621</c:v>
                </c:pt>
                <c:pt idx="1">
                  <c:v>44652</c:v>
                </c:pt>
                <c:pt idx="2">
                  <c:v>44682</c:v>
                </c:pt>
                <c:pt idx="3">
                  <c:v>44713</c:v>
                </c:pt>
                <c:pt idx="4">
                  <c:v>44743</c:v>
                </c:pt>
                <c:pt idx="5">
                  <c:v>44774</c:v>
                </c:pt>
                <c:pt idx="6">
                  <c:v>44805</c:v>
                </c:pt>
                <c:pt idx="7">
                  <c:v>44835</c:v>
                </c:pt>
                <c:pt idx="8">
                  <c:v>44866</c:v>
                </c:pt>
                <c:pt idx="9">
                  <c:v>44896</c:v>
                </c:pt>
                <c:pt idx="10">
                  <c:v>44927</c:v>
                </c:pt>
                <c:pt idx="11">
                  <c:v>44958</c:v>
                </c:pt>
                <c:pt idx="12">
                  <c:v>44986</c:v>
                </c:pt>
                <c:pt idx="13">
                  <c:v>45017</c:v>
                </c:pt>
                <c:pt idx="14">
                  <c:v>45047</c:v>
                </c:pt>
                <c:pt idx="15">
                  <c:v>45078</c:v>
                </c:pt>
                <c:pt idx="16">
                  <c:v>45108</c:v>
                </c:pt>
                <c:pt idx="17">
                  <c:v>45139</c:v>
                </c:pt>
                <c:pt idx="18">
                  <c:v>45170</c:v>
                </c:pt>
                <c:pt idx="19">
                  <c:v>45200</c:v>
                </c:pt>
                <c:pt idx="20">
                  <c:v>45231</c:v>
                </c:pt>
                <c:pt idx="21">
                  <c:v>45261</c:v>
                </c:pt>
                <c:pt idx="22">
                  <c:v>45292</c:v>
                </c:pt>
                <c:pt idx="23">
                  <c:v>45323</c:v>
                </c:pt>
                <c:pt idx="24">
                  <c:v>45352</c:v>
                </c:pt>
              </c:numCache>
            </c:numRef>
          </c:cat>
          <c:val>
            <c:numRef>
              <c:f>'Employment change'!$C$105:$C$129</c:f>
              <c:numCache>
                <c:formatCode>#,##0</c:formatCode>
                <c:ptCount val="25"/>
                <c:pt idx="0">
                  <c:v>10500</c:v>
                </c:pt>
                <c:pt idx="1">
                  <c:v>16666.666666666668</c:v>
                </c:pt>
                <c:pt idx="2">
                  <c:v>5366.666666666667</c:v>
                </c:pt>
                <c:pt idx="3">
                  <c:v>4566.666666666667</c:v>
                </c:pt>
                <c:pt idx="4">
                  <c:v>15200</c:v>
                </c:pt>
                <c:pt idx="5">
                  <c:v>20633.333333333332</c:v>
                </c:pt>
                <c:pt idx="6">
                  <c:v>17000</c:v>
                </c:pt>
                <c:pt idx="7">
                  <c:v>3133.3333333333335</c:v>
                </c:pt>
                <c:pt idx="8">
                  <c:v>-2500</c:v>
                </c:pt>
                <c:pt idx="9">
                  <c:v>1933.3333333333333</c:v>
                </c:pt>
                <c:pt idx="10">
                  <c:v>4266.666666666667</c:v>
                </c:pt>
                <c:pt idx="11">
                  <c:v>6766.666666666667</c:v>
                </c:pt>
                <c:pt idx="12">
                  <c:v>4033.3333333333335</c:v>
                </c:pt>
                <c:pt idx="13">
                  <c:v>5566.666666666667</c:v>
                </c:pt>
                <c:pt idx="14">
                  <c:v>4266.666666666667</c:v>
                </c:pt>
                <c:pt idx="15">
                  <c:v>9333.3333333333339</c:v>
                </c:pt>
                <c:pt idx="16">
                  <c:v>4800</c:v>
                </c:pt>
                <c:pt idx="17">
                  <c:v>5266.666666666667</c:v>
                </c:pt>
                <c:pt idx="18">
                  <c:v>-400</c:v>
                </c:pt>
                <c:pt idx="19">
                  <c:v>6133.333333333333</c:v>
                </c:pt>
                <c:pt idx="20">
                  <c:v>3466.6666666666665</c:v>
                </c:pt>
                <c:pt idx="21">
                  <c:v>8866.6666666666661</c:v>
                </c:pt>
                <c:pt idx="22">
                  <c:v>3000</c:v>
                </c:pt>
                <c:pt idx="23">
                  <c:v>5466.666666666667</c:v>
                </c:pt>
                <c:pt idx="24">
                  <c:v>2166.6666666666665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08-4E0F-A79D-1526BC2A1C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113344"/>
        <c:axId val="157152000"/>
      </c:lineChart>
      <c:catAx>
        <c:axId val="157113344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low"/>
        <c:spPr>
          <a:noFill/>
          <a:ln w="9525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57152000"/>
        <c:crosses val="autoZero"/>
        <c:auto val="0"/>
        <c:lblAlgn val="ctr"/>
        <c:lblOffset val="100"/>
        <c:noMultiLvlLbl val="0"/>
      </c:catAx>
      <c:valAx>
        <c:axId val="157152000"/>
        <c:scaling>
          <c:orientation val="minMax"/>
        </c:scaling>
        <c:delete val="0"/>
        <c:axPos val="l"/>
        <c:majorGridlines>
          <c:spPr>
            <a:ln w="9525">
              <a:solidFill>
                <a:srgbClr val="333333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Change in employment</a:t>
                </a:r>
              </a:p>
            </c:rich>
          </c:tx>
          <c:layout>
            <c:manualLayout>
              <c:xMode val="edge"/>
              <c:yMode val="edge"/>
              <c:x val="1.5426509186351708E-3"/>
              <c:y val="0.20060804899387571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spPr>
          <a:noFill/>
          <a:ln w="9525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57113344"/>
        <c:crosses val="autoZero"/>
        <c:crossBetween val="between"/>
      </c:valAx>
      <c:spPr>
        <a:ln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1774117870557421"/>
          <c:y val="6.7693790797312817E-2"/>
          <c:w val="0.25983752598228771"/>
          <c:h val="0.15442823706280515"/>
        </c:manualLayout>
      </c:layout>
      <c:overlay val="0"/>
    </c:legend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 pitchFamily="34" charset="0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1465" r="0.75000000000001465" t="1" header="0.5" footer="0.5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369969378827648"/>
          <c:y val="3.0379848352289296E-2"/>
          <c:w val="0.67944386371505205"/>
          <c:h val="0.80408829104695245"/>
        </c:manualLayout>
      </c:layout>
      <c:lineChart>
        <c:grouping val="standard"/>
        <c:varyColors val="0"/>
        <c:ser>
          <c:idx val="2"/>
          <c:order val="1"/>
          <c:tx>
            <c:strRef>
              <c:f>'Empl. and unempl., sa'!$B$6</c:f>
              <c:strCache>
                <c:ptCount val="1"/>
                <c:pt idx="0">
                  <c:v> Nonfarm employment </c:v>
                </c:pt>
              </c:strCache>
            </c:strRef>
          </c:tx>
          <c:spPr>
            <a:ln w="28575">
              <a:solidFill>
                <a:srgbClr val="0D3455"/>
              </a:solidFill>
            </a:ln>
          </c:spPr>
          <c:marker>
            <c:symbol val="none"/>
          </c:marker>
          <c:cat>
            <c:numRef>
              <c:f>'Empl. and unempl., sa'!$A$81:$A$129</c:f>
              <c:numCache>
                <c:formatCode>mmm\-yy</c:formatCode>
                <c:ptCount val="49"/>
                <c:pt idx="0">
                  <c:v>43891</c:v>
                </c:pt>
                <c:pt idx="1">
                  <c:v>43922</c:v>
                </c:pt>
                <c:pt idx="2">
                  <c:v>43952</c:v>
                </c:pt>
                <c:pt idx="3">
                  <c:v>43983</c:v>
                </c:pt>
                <c:pt idx="4">
                  <c:v>44013</c:v>
                </c:pt>
                <c:pt idx="5">
                  <c:v>44044</c:v>
                </c:pt>
                <c:pt idx="6">
                  <c:v>44075</c:v>
                </c:pt>
                <c:pt idx="7">
                  <c:v>44105</c:v>
                </c:pt>
                <c:pt idx="8">
                  <c:v>44136</c:v>
                </c:pt>
                <c:pt idx="9">
                  <c:v>44166</c:v>
                </c:pt>
                <c:pt idx="10">
                  <c:v>44197</c:v>
                </c:pt>
                <c:pt idx="11">
                  <c:v>44228</c:v>
                </c:pt>
                <c:pt idx="12">
                  <c:v>44256</c:v>
                </c:pt>
                <c:pt idx="13">
                  <c:v>44287</c:v>
                </c:pt>
                <c:pt idx="14">
                  <c:v>44317</c:v>
                </c:pt>
                <c:pt idx="15">
                  <c:v>44348</c:v>
                </c:pt>
                <c:pt idx="16">
                  <c:v>44378</c:v>
                </c:pt>
                <c:pt idx="17">
                  <c:v>44409</c:v>
                </c:pt>
                <c:pt idx="18">
                  <c:v>44440</c:v>
                </c:pt>
                <c:pt idx="19">
                  <c:v>44470</c:v>
                </c:pt>
                <c:pt idx="20">
                  <c:v>44501</c:v>
                </c:pt>
                <c:pt idx="21">
                  <c:v>44531</c:v>
                </c:pt>
                <c:pt idx="22">
                  <c:v>44562</c:v>
                </c:pt>
                <c:pt idx="23">
                  <c:v>44593</c:v>
                </c:pt>
                <c:pt idx="24">
                  <c:v>44621</c:v>
                </c:pt>
                <c:pt idx="25">
                  <c:v>44652</c:v>
                </c:pt>
                <c:pt idx="26">
                  <c:v>44682</c:v>
                </c:pt>
                <c:pt idx="27">
                  <c:v>44713</c:v>
                </c:pt>
                <c:pt idx="28">
                  <c:v>44743</c:v>
                </c:pt>
                <c:pt idx="29">
                  <c:v>44774</c:v>
                </c:pt>
                <c:pt idx="30">
                  <c:v>44805</c:v>
                </c:pt>
                <c:pt idx="31">
                  <c:v>44835</c:v>
                </c:pt>
                <c:pt idx="32">
                  <c:v>44866</c:v>
                </c:pt>
                <c:pt idx="33">
                  <c:v>44896</c:v>
                </c:pt>
                <c:pt idx="34">
                  <c:v>44927</c:v>
                </c:pt>
                <c:pt idx="35">
                  <c:v>44958</c:v>
                </c:pt>
                <c:pt idx="36">
                  <c:v>44986</c:v>
                </c:pt>
                <c:pt idx="37">
                  <c:v>45017</c:v>
                </c:pt>
                <c:pt idx="38">
                  <c:v>45047</c:v>
                </c:pt>
                <c:pt idx="39">
                  <c:v>45078</c:v>
                </c:pt>
                <c:pt idx="40">
                  <c:v>45108</c:v>
                </c:pt>
                <c:pt idx="41">
                  <c:v>45139</c:v>
                </c:pt>
                <c:pt idx="42">
                  <c:v>45170</c:v>
                </c:pt>
                <c:pt idx="43">
                  <c:v>45200</c:v>
                </c:pt>
                <c:pt idx="44">
                  <c:v>45231</c:v>
                </c:pt>
                <c:pt idx="45">
                  <c:v>45261</c:v>
                </c:pt>
                <c:pt idx="46">
                  <c:v>45292</c:v>
                </c:pt>
                <c:pt idx="47">
                  <c:v>45323</c:v>
                </c:pt>
                <c:pt idx="48">
                  <c:v>45352</c:v>
                </c:pt>
              </c:numCache>
            </c:numRef>
          </c:cat>
          <c:val>
            <c:numRef>
              <c:f>'Empl. and unempl., sa'!$B$81:$B$129</c:f>
              <c:numCache>
                <c:formatCode>#,##0</c:formatCode>
                <c:ptCount val="49"/>
                <c:pt idx="0">
                  <c:v>3489000</c:v>
                </c:pt>
                <c:pt idx="1">
                  <c:v>3096600</c:v>
                </c:pt>
                <c:pt idx="2">
                  <c:v>3081900</c:v>
                </c:pt>
                <c:pt idx="3">
                  <c:v>3165100</c:v>
                </c:pt>
                <c:pt idx="4">
                  <c:v>3218400</c:v>
                </c:pt>
                <c:pt idx="5">
                  <c:v>3250700</c:v>
                </c:pt>
                <c:pt idx="6">
                  <c:v>3264900</c:v>
                </c:pt>
                <c:pt idx="7">
                  <c:v>3265200</c:v>
                </c:pt>
                <c:pt idx="8">
                  <c:v>3272300</c:v>
                </c:pt>
                <c:pt idx="9">
                  <c:v>3261000</c:v>
                </c:pt>
                <c:pt idx="10">
                  <c:v>3262600</c:v>
                </c:pt>
                <c:pt idx="11">
                  <c:v>3282600</c:v>
                </c:pt>
                <c:pt idx="12">
                  <c:v>3305600</c:v>
                </c:pt>
                <c:pt idx="13">
                  <c:v>3329700</c:v>
                </c:pt>
                <c:pt idx="14">
                  <c:v>3336200</c:v>
                </c:pt>
                <c:pt idx="15">
                  <c:v>3352400</c:v>
                </c:pt>
                <c:pt idx="16">
                  <c:v>3388800</c:v>
                </c:pt>
                <c:pt idx="17">
                  <c:v>3404900</c:v>
                </c:pt>
                <c:pt idx="18">
                  <c:v>3417100</c:v>
                </c:pt>
                <c:pt idx="19">
                  <c:v>3441900</c:v>
                </c:pt>
                <c:pt idx="20">
                  <c:v>3451000</c:v>
                </c:pt>
                <c:pt idx="21">
                  <c:v>3466800</c:v>
                </c:pt>
                <c:pt idx="22">
                  <c:v>3455300</c:v>
                </c:pt>
                <c:pt idx="23">
                  <c:v>3489300</c:v>
                </c:pt>
                <c:pt idx="24">
                  <c:v>3498300</c:v>
                </c:pt>
                <c:pt idx="25">
                  <c:v>3505300</c:v>
                </c:pt>
                <c:pt idx="26">
                  <c:v>3505400</c:v>
                </c:pt>
                <c:pt idx="27">
                  <c:v>3512000</c:v>
                </c:pt>
                <c:pt idx="28">
                  <c:v>3550900</c:v>
                </c:pt>
                <c:pt idx="29">
                  <c:v>3567300</c:v>
                </c:pt>
                <c:pt idx="30">
                  <c:v>3563000</c:v>
                </c:pt>
                <c:pt idx="31">
                  <c:v>3560300</c:v>
                </c:pt>
                <c:pt idx="32">
                  <c:v>3559800</c:v>
                </c:pt>
                <c:pt idx="33">
                  <c:v>3568800</c:v>
                </c:pt>
                <c:pt idx="34">
                  <c:v>3573100</c:v>
                </c:pt>
                <c:pt idx="35">
                  <c:v>3580100</c:v>
                </c:pt>
                <c:pt idx="36">
                  <c:v>3580900</c:v>
                </c:pt>
                <c:pt idx="37">
                  <c:v>3589800</c:v>
                </c:pt>
                <c:pt idx="38">
                  <c:v>3592900</c:v>
                </c:pt>
                <c:pt idx="39">
                  <c:v>3608900</c:v>
                </c:pt>
                <c:pt idx="40">
                  <c:v>3604200</c:v>
                </c:pt>
                <c:pt idx="41">
                  <c:v>3608700</c:v>
                </c:pt>
                <c:pt idx="42">
                  <c:v>3607700</c:v>
                </c:pt>
                <c:pt idx="43">
                  <c:v>3622600</c:v>
                </c:pt>
                <c:pt idx="44">
                  <c:v>3619100</c:v>
                </c:pt>
                <c:pt idx="45">
                  <c:v>3634300</c:v>
                </c:pt>
                <c:pt idx="46">
                  <c:v>3631600</c:v>
                </c:pt>
                <c:pt idx="47">
                  <c:v>3635500</c:v>
                </c:pt>
                <c:pt idx="48">
                  <c:v>3640800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60-425A-8214-72DBECD85A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802432"/>
        <c:axId val="156812416"/>
      </c:lineChart>
      <c:lineChart>
        <c:grouping val="standard"/>
        <c:varyColors val="0"/>
        <c:ser>
          <c:idx val="1"/>
          <c:order val="0"/>
          <c:tx>
            <c:strRef>
              <c:f>'Empl. and unempl., sa'!$C$6</c:f>
              <c:strCache>
                <c:ptCount val="1"/>
                <c:pt idx="0">
                  <c:v>Unemployment rate</c:v>
                </c:pt>
              </c:strCache>
            </c:strRef>
          </c:tx>
          <c:spPr>
            <a:ln w="28575">
              <a:solidFill>
                <a:srgbClr val="A24600"/>
              </a:solidFill>
              <a:prstDash val="solid"/>
            </a:ln>
          </c:spPr>
          <c:marker>
            <c:symbol val="none"/>
          </c:marker>
          <c:cat>
            <c:numRef>
              <c:f>'Empl. and unempl., sa'!$A$81:$A$129</c:f>
              <c:numCache>
                <c:formatCode>mmm\-yy</c:formatCode>
                <c:ptCount val="49"/>
                <c:pt idx="0">
                  <c:v>43891</c:v>
                </c:pt>
                <c:pt idx="1">
                  <c:v>43922</c:v>
                </c:pt>
                <c:pt idx="2">
                  <c:v>43952</c:v>
                </c:pt>
                <c:pt idx="3">
                  <c:v>43983</c:v>
                </c:pt>
                <c:pt idx="4">
                  <c:v>44013</c:v>
                </c:pt>
                <c:pt idx="5">
                  <c:v>44044</c:v>
                </c:pt>
                <c:pt idx="6">
                  <c:v>44075</c:v>
                </c:pt>
                <c:pt idx="7">
                  <c:v>44105</c:v>
                </c:pt>
                <c:pt idx="8">
                  <c:v>44136</c:v>
                </c:pt>
                <c:pt idx="9">
                  <c:v>44166</c:v>
                </c:pt>
                <c:pt idx="10">
                  <c:v>44197</c:v>
                </c:pt>
                <c:pt idx="11">
                  <c:v>44228</c:v>
                </c:pt>
                <c:pt idx="12">
                  <c:v>44256</c:v>
                </c:pt>
                <c:pt idx="13">
                  <c:v>44287</c:v>
                </c:pt>
                <c:pt idx="14">
                  <c:v>44317</c:v>
                </c:pt>
                <c:pt idx="15">
                  <c:v>44348</c:v>
                </c:pt>
                <c:pt idx="16">
                  <c:v>44378</c:v>
                </c:pt>
                <c:pt idx="17">
                  <c:v>44409</c:v>
                </c:pt>
                <c:pt idx="18">
                  <c:v>44440</c:v>
                </c:pt>
                <c:pt idx="19">
                  <c:v>44470</c:v>
                </c:pt>
                <c:pt idx="20">
                  <c:v>44501</c:v>
                </c:pt>
                <c:pt idx="21">
                  <c:v>44531</c:v>
                </c:pt>
                <c:pt idx="22">
                  <c:v>44562</c:v>
                </c:pt>
                <c:pt idx="23">
                  <c:v>44593</c:v>
                </c:pt>
                <c:pt idx="24">
                  <c:v>44621</c:v>
                </c:pt>
                <c:pt idx="25">
                  <c:v>44652</c:v>
                </c:pt>
                <c:pt idx="26">
                  <c:v>44682</c:v>
                </c:pt>
                <c:pt idx="27">
                  <c:v>44713</c:v>
                </c:pt>
                <c:pt idx="28">
                  <c:v>44743</c:v>
                </c:pt>
                <c:pt idx="29">
                  <c:v>44774</c:v>
                </c:pt>
                <c:pt idx="30">
                  <c:v>44805</c:v>
                </c:pt>
                <c:pt idx="31">
                  <c:v>44835</c:v>
                </c:pt>
                <c:pt idx="32">
                  <c:v>44866</c:v>
                </c:pt>
                <c:pt idx="33">
                  <c:v>44896</c:v>
                </c:pt>
                <c:pt idx="34">
                  <c:v>44927</c:v>
                </c:pt>
                <c:pt idx="35">
                  <c:v>44958</c:v>
                </c:pt>
                <c:pt idx="36">
                  <c:v>44986</c:v>
                </c:pt>
                <c:pt idx="37">
                  <c:v>45017</c:v>
                </c:pt>
                <c:pt idx="38">
                  <c:v>45047</c:v>
                </c:pt>
                <c:pt idx="39">
                  <c:v>45078</c:v>
                </c:pt>
                <c:pt idx="40">
                  <c:v>45108</c:v>
                </c:pt>
                <c:pt idx="41">
                  <c:v>45139</c:v>
                </c:pt>
                <c:pt idx="42">
                  <c:v>45170</c:v>
                </c:pt>
                <c:pt idx="43">
                  <c:v>45200</c:v>
                </c:pt>
                <c:pt idx="44">
                  <c:v>45231</c:v>
                </c:pt>
                <c:pt idx="45">
                  <c:v>45261</c:v>
                </c:pt>
                <c:pt idx="46">
                  <c:v>45292</c:v>
                </c:pt>
                <c:pt idx="47">
                  <c:v>45323</c:v>
                </c:pt>
                <c:pt idx="48">
                  <c:v>45352</c:v>
                </c:pt>
              </c:numCache>
            </c:numRef>
          </c:cat>
          <c:val>
            <c:numRef>
              <c:f>'Empl. and unempl., sa'!$C$81:$C$129</c:f>
              <c:numCache>
                <c:formatCode>0.0%</c:formatCode>
                <c:ptCount val="49"/>
                <c:pt idx="0">
                  <c:v>5.1999999999999998E-2</c:v>
                </c:pt>
                <c:pt idx="1">
                  <c:v>0.16600000000000001</c:v>
                </c:pt>
                <c:pt idx="2">
                  <c:v>0.13200000000000001</c:v>
                </c:pt>
                <c:pt idx="3">
                  <c:v>0.113</c:v>
                </c:pt>
                <c:pt idx="4">
                  <c:v>0.10199999999999999</c:v>
                </c:pt>
                <c:pt idx="5">
                  <c:v>8.6999999999999994E-2</c:v>
                </c:pt>
                <c:pt idx="6">
                  <c:v>0.08</c:v>
                </c:pt>
                <c:pt idx="7">
                  <c:v>7.1999999999999995E-2</c:v>
                </c:pt>
                <c:pt idx="8">
                  <c:v>6.8000000000000005E-2</c:v>
                </c:pt>
                <c:pt idx="9">
                  <c:v>6.6000000000000003E-2</c:v>
                </c:pt>
                <c:pt idx="10">
                  <c:v>6.3E-2</c:v>
                </c:pt>
                <c:pt idx="11">
                  <c:v>6.0999999999999999E-2</c:v>
                </c:pt>
                <c:pt idx="12">
                  <c:v>5.8999999999999997E-2</c:v>
                </c:pt>
                <c:pt idx="13">
                  <c:v>5.7000000000000002E-2</c:v>
                </c:pt>
                <c:pt idx="14">
                  <c:v>5.3999999999999999E-2</c:v>
                </c:pt>
                <c:pt idx="15">
                  <c:v>5.2999999999999999E-2</c:v>
                </c:pt>
                <c:pt idx="16">
                  <c:v>5.0999999999999997E-2</c:v>
                </c:pt>
                <c:pt idx="17">
                  <c:v>0.05</c:v>
                </c:pt>
                <c:pt idx="18">
                  <c:v>4.8000000000000001E-2</c:v>
                </c:pt>
                <c:pt idx="19">
                  <c:v>4.4999999999999998E-2</c:v>
                </c:pt>
                <c:pt idx="20">
                  <c:v>4.2999999999999997E-2</c:v>
                </c:pt>
                <c:pt idx="21">
                  <c:v>4.1000000000000002E-2</c:v>
                </c:pt>
                <c:pt idx="22">
                  <c:v>0.04</c:v>
                </c:pt>
                <c:pt idx="23">
                  <c:v>0.04</c:v>
                </c:pt>
                <c:pt idx="24">
                  <c:v>3.9E-2</c:v>
                </c:pt>
                <c:pt idx="25">
                  <c:v>3.9E-2</c:v>
                </c:pt>
                <c:pt idx="26">
                  <c:v>3.9E-2</c:v>
                </c:pt>
                <c:pt idx="27">
                  <c:v>3.9E-2</c:v>
                </c:pt>
                <c:pt idx="28">
                  <c:v>4.0999999999999995E-2</c:v>
                </c:pt>
                <c:pt idx="29">
                  <c:v>4.2999999999999997E-2</c:v>
                </c:pt>
                <c:pt idx="30">
                  <c:v>4.4000000000000004E-2</c:v>
                </c:pt>
                <c:pt idx="31">
                  <c:v>4.5999999999999999E-2</c:v>
                </c:pt>
                <c:pt idx="32">
                  <c:v>4.5999999999999999E-2</c:v>
                </c:pt>
                <c:pt idx="33">
                  <c:v>4.4999999999999998E-2</c:v>
                </c:pt>
                <c:pt idx="34">
                  <c:v>4.5999999999999999E-2</c:v>
                </c:pt>
                <c:pt idx="35">
                  <c:v>4.5999999999999999E-2</c:v>
                </c:pt>
                <c:pt idx="36">
                  <c:v>4.4999999999999998E-2</c:v>
                </c:pt>
                <c:pt idx="37">
                  <c:v>4.2999999999999997E-2</c:v>
                </c:pt>
                <c:pt idx="38">
                  <c:v>4.0999999999999995E-2</c:v>
                </c:pt>
                <c:pt idx="39">
                  <c:v>3.7999999999999999E-2</c:v>
                </c:pt>
                <c:pt idx="40">
                  <c:v>3.6000000000000004E-2</c:v>
                </c:pt>
                <c:pt idx="41">
                  <c:v>3.6000000000000004E-2</c:v>
                </c:pt>
                <c:pt idx="42">
                  <c:v>3.6000000000000004E-2</c:v>
                </c:pt>
                <c:pt idx="43">
                  <c:v>3.7999999999999999E-2</c:v>
                </c:pt>
                <c:pt idx="44">
                  <c:v>0.04</c:v>
                </c:pt>
                <c:pt idx="45">
                  <c:v>4.2000000000000003E-2</c:v>
                </c:pt>
                <c:pt idx="46">
                  <c:v>4.5999999999999999E-2</c:v>
                </c:pt>
                <c:pt idx="47">
                  <c:v>4.7E-2</c:v>
                </c:pt>
                <c:pt idx="48">
                  <c:v>4.8000000000000001E-2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60-425A-8214-72DBECD85A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814336"/>
        <c:axId val="156816128"/>
      </c:lineChart>
      <c:dateAx>
        <c:axId val="156802432"/>
        <c:scaling>
          <c:orientation val="minMax"/>
        </c:scaling>
        <c:delete val="0"/>
        <c:axPos val="b"/>
        <c:numFmt formatCode="mmm\-yy" sourceLinked="1"/>
        <c:majorTickMark val="none"/>
        <c:minorTickMark val="out"/>
        <c:tickLblPos val="nextTo"/>
        <c:spPr>
          <a:noFill/>
          <a:ln>
            <a:solidFill>
              <a:srgbClr val="000000"/>
            </a:solidFill>
          </a:ln>
        </c:spPr>
        <c:txPr>
          <a:bodyPr/>
          <a:lstStyle/>
          <a:p>
            <a:pPr>
              <a:defRPr b="0">
                <a:solidFill>
                  <a:sysClr val="windowText" lastClr="000000"/>
                </a:solidFill>
              </a:defRPr>
            </a:pPr>
            <a:endParaRPr lang="en-US"/>
          </a:p>
        </c:txPr>
        <c:crossAx val="156812416"/>
        <c:crosses val="autoZero"/>
        <c:auto val="1"/>
        <c:lblOffset val="100"/>
        <c:baseTimeUnit val="months"/>
        <c:majorUnit val="4"/>
        <c:minorUnit val="4"/>
      </c:dateAx>
      <c:valAx>
        <c:axId val="156812416"/>
        <c:scaling>
          <c:orientation val="minMax"/>
          <c:min val="2600000"/>
        </c:scaling>
        <c:delete val="0"/>
        <c:axPos val="l"/>
        <c:majorGridlines>
          <c:spPr>
            <a:ln>
              <a:solidFill>
                <a:srgbClr val="000000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>
                    <a:solidFill>
                      <a:srgbClr val="0D3455"/>
                    </a:solidFill>
                  </a:defRPr>
                </a:pPr>
                <a:r>
                  <a:rPr lang="en-US">
                    <a:solidFill>
                      <a:srgbClr val="0D3455"/>
                    </a:solidFill>
                  </a:rPr>
                  <a:t>Nonfarm employment</a:t>
                </a:r>
              </a:p>
            </c:rich>
          </c:tx>
          <c:layout>
            <c:manualLayout>
              <c:xMode val="edge"/>
              <c:yMode val="edge"/>
              <c:x val="3.6067366579177603E-4"/>
              <c:y val="0.22121864975211433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spPr>
          <a:noFill/>
          <a:ln>
            <a:solidFill>
              <a:srgbClr val="000000"/>
            </a:solidFill>
          </a:ln>
        </c:spPr>
        <c:txPr>
          <a:bodyPr/>
          <a:lstStyle/>
          <a:p>
            <a:pPr>
              <a:defRPr b="1">
                <a:solidFill>
                  <a:srgbClr val="0D3455"/>
                </a:solidFill>
              </a:defRPr>
            </a:pPr>
            <a:endParaRPr lang="en-US"/>
          </a:p>
        </c:txPr>
        <c:crossAx val="156802432"/>
        <c:crosses val="autoZero"/>
        <c:crossBetween val="between"/>
      </c:valAx>
      <c:dateAx>
        <c:axId val="156814336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one"/>
        <c:crossAx val="156816128"/>
        <c:crosses val="autoZero"/>
        <c:auto val="1"/>
        <c:lblOffset val="100"/>
        <c:baseTimeUnit val="months"/>
      </c:dateAx>
      <c:valAx>
        <c:axId val="15681612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>
                    <a:solidFill>
                      <a:srgbClr val="A24600"/>
                    </a:solidFill>
                  </a:defRPr>
                </a:pPr>
                <a:r>
                  <a:rPr lang="en-US">
                    <a:solidFill>
                      <a:srgbClr val="A24600"/>
                    </a:solidFill>
                  </a:rPr>
                  <a:t>Unemployment rate</a:t>
                </a:r>
              </a:p>
            </c:rich>
          </c:tx>
          <c:layout>
            <c:manualLayout>
              <c:xMode val="edge"/>
              <c:yMode val="edge"/>
              <c:x val="0.95979155730533683"/>
              <c:y val="0.24409827460092079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noFill/>
          <a:ln>
            <a:solidFill>
              <a:srgbClr val="000000"/>
            </a:solidFill>
          </a:ln>
        </c:spPr>
        <c:txPr>
          <a:bodyPr/>
          <a:lstStyle/>
          <a:p>
            <a:pPr>
              <a:defRPr>
                <a:solidFill>
                  <a:srgbClr val="A24600"/>
                </a:solidFill>
              </a:defRPr>
            </a:pPr>
            <a:endParaRPr lang="en-US"/>
          </a:p>
        </c:txPr>
        <c:crossAx val="156814336"/>
        <c:crosses val="max"/>
        <c:crossBetween val="between"/>
      </c:valAx>
      <c:spPr>
        <a:noFill/>
        <a:ln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1111111111111112"/>
          <c:y val="0.74995078740157484"/>
          <c:w val="0.56111111111111112"/>
          <c:h val="7.9683945756780408E-2"/>
        </c:manualLayout>
      </c:layout>
      <c:overlay val="0"/>
      <c:spPr>
        <a:noFill/>
        <a:ln>
          <a:noFill/>
        </a:ln>
      </c:spPr>
      <c:txPr>
        <a:bodyPr/>
        <a:lstStyle/>
        <a:p>
          <a:pPr rtl="0">
            <a:defRPr b="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b="1">
          <a:latin typeface="Arial Narrow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77408616605851"/>
          <c:y val="0.13083688309453123"/>
          <c:w val="0.81181386879485595"/>
          <c:h val="0.72622778710038283"/>
        </c:manualLayout>
      </c:layout>
      <c:lineChart>
        <c:grouping val="standard"/>
        <c:varyColors val="0"/>
        <c:ser>
          <c:idx val="0"/>
          <c:order val="0"/>
          <c:tx>
            <c:strRef>
              <c:f>'U6-Alt Measures '!$I$5</c:f>
              <c:strCache>
                <c:ptCount val="1"/>
                <c:pt idx="0">
                  <c:v>WA</c:v>
                </c:pt>
              </c:strCache>
            </c:strRef>
          </c:tx>
          <c:spPr>
            <a:ln w="28575" cap="rnd">
              <a:solidFill>
                <a:srgbClr val="A24600"/>
              </a:solidFill>
              <a:round/>
            </a:ln>
            <a:effectLst/>
          </c:spPr>
          <c:marker>
            <c:symbol val="none"/>
          </c:marker>
          <c:cat>
            <c:strRef>
              <c:f>'U6-Alt Measures '!$H$17:$H$41</c:f>
              <c:strCache>
                <c:ptCount val="25"/>
                <c:pt idx="0">
                  <c:v>2017 Annual</c:v>
                </c:pt>
                <c:pt idx="1">
                  <c:v>2018 Q1</c:v>
                </c:pt>
                <c:pt idx="2">
                  <c:v>2018 Q2</c:v>
                </c:pt>
                <c:pt idx="3">
                  <c:v>2018 Q3</c:v>
                </c:pt>
                <c:pt idx="4">
                  <c:v>2018 Annual</c:v>
                </c:pt>
                <c:pt idx="5">
                  <c:v>2019 Q1</c:v>
                </c:pt>
                <c:pt idx="6">
                  <c:v>2019 Q2</c:v>
                </c:pt>
                <c:pt idx="7">
                  <c:v>2019 Q3</c:v>
                </c:pt>
                <c:pt idx="8">
                  <c:v>2019 Annual</c:v>
                </c:pt>
                <c:pt idx="9">
                  <c:v>2020 Q1</c:v>
                </c:pt>
                <c:pt idx="10">
                  <c:v>2020 Q2</c:v>
                </c:pt>
                <c:pt idx="11">
                  <c:v>2020 Q3</c:v>
                </c:pt>
                <c:pt idx="12">
                  <c:v>2020 Annual</c:v>
                </c:pt>
                <c:pt idx="13">
                  <c:v>2021 Q1</c:v>
                </c:pt>
                <c:pt idx="14">
                  <c:v>2021 Q2</c:v>
                </c:pt>
                <c:pt idx="15">
                  <c:v>2021 Q3</c:v>
                </c:pt>
                <c:pt idx="16">
                  <c:v>2021 Annual</c:v>
                </c:pt>
                <c:pt idx="17">
                  <c:v>2022 Q1</c:v>
                </c:pt>
                <c:pt idx="18">
                  <c:v>2022 Q2</c:v>
                </c:pt>
                <c:pt idx="19">
                  <c:v>2022 Q3</c:v>
                </c:pt>
                <c:pt idx="20">
                  <c:v>2022 Annual</c:v>
                </c:pt>
                <c:pt idx="21">
                  <c:v>2023 Q1</c:v>
                </c:pt>
                <c:pt idx="22">
                  <c:v>2023 Q2</c:v>
                </c:pt>
                <c:pt idx="23">
                  <c:v>2023 Q3</c:v>
                </c:pt>
                <c:pt idx="24">
                  <c:v>2023 Annual</c:v>
                </c:pt>
              </c:strCache>
            </c:strRef>
          </c:cat>
          <c:val>
            <c:numRef>
              <c:f>'U6-Alt Measures '!$I$17:$I$41</c:f>
              <c:numCache>
                <c:formatCode>0.0%</c:formatCode>
                <c:ptCount val="25"/>
                <c:pt idx="0">
                  <c:v>9.1999999999999998E-2</c:v>
                </c:pt>
                <c:pt idx="1">
                  <c:v>0.09</c:v>
                </c:pt>
                <c:pt idx="2">
                  <c:v>8.8999999999999996E-2</c:v>
                </c:pt>
                <c:pt idx="3">
                  <c:v>8.4000000000000005E-2</c:v>
                </c:pt>
                <c:pt idx="4">
                  <c:v>8.4000000000000005E-2</c:v>
                </c:pt>
                <c:pt idx="5">
                  <c:v>8.1000000000000003E-2</c:v>
                </c:pt>
                <c:pt idx="6">
                  <c:v>7.8E-2</c:v>
                </c:pt>
                <c:pt idx="7">
                  <c:v>8.1000000000000003E-2</c:v>
                </c:pt>
                <c:pt idx="8">
                  <c:v>7.5999999999999998E-2</c:v>
                </c:pt>
                <c:pt idx="9">
                  <c:v>7.6999999999999999E-2</c:v>
                </c:pt>
                <c:pt idx="10">
                  <c:v>0.109</c:v>
                </c:pt>
                <c:pt idx="11">
                  <c:v>0.13</c:v>
                </c:pt>
                <c:pt idx="12">
                  <c:v>0.14799999999999999</c:v>
                </c:pt>
                <c:pt idx="13">
                  <c:v>0.158</c:v>
                </c:pt>
                <c:pt idx="14">
                  <c:v>0.13500000000000001</c:v>
                </c:pt>
                <c:pt idx="15">
                  <c:v>0.11700000000000001</c:v>
                </c:pt>
                <c:pt idx="16">
                  <c:v>0.10100000000000001</c:v>
                </c:pt>
                <c:pt idx="17">
                  <c:v>9.0999999999999998E-2</c:v>
                </c:pt>
                <c:pt idx="18">
                  <c:v>8.1000000000000003E-2</c:v>
                </c:pt>
                <c:pt idx="19">
                  <c:v>7.6999999999999999E-2</c:v>
                </c:pt>
                <c:pt idx="20">
                  <c:v>7.4999999999999997E-2</c:v>
                </c:pt>
                <c:pt idx="21">
                  <c:v>7.3999999999999996E-2</c:v>
                </c:pt>
                <c:pt idx="22">
                  <c:v>7.2999999999999995E-2</c:v>
                </c:pt>
                <c:pt idx="23">
                  <c:v>7.4999999999999997E-2</c:v>
                </c:pt>
                <c:pt idx="24" formatCode="0.00%">
                  <c:v>8.1000000000000003E-2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00-493B-9767-D513C5765D0E}"/>
            </c:ext>
          </c:extLst>
        </c:ser>
        <c:ser>
          <c:idx val="1"/>
          <c:order val="1"/>
          <c:tx>
            <c:strRef>
              <c:f>'U6-Alt Measures '!$J$5</c:f>
              <c:strCache>
                <c:ptCount val="1"/>
                <c:pt idx="0">
                  <c:v>U.S.</c:v>
                </c:pt>
              </c:strCache>
            </c:strRef>
          </c:tx>
          <c:spPr>
            <a:ln w="28575" cap="rnd">
              <a:solidFill>
                <a:srgbClr val="0D3455"/>
              </a:solidFill>
              <a:round/>
            </a:ln>
            <a:effectLst/>
          </c:spPr>
          <c:marker>
            <c:symbol val="none"/>
          </c:marker>
          <c:cat>
            <c:strRef>
              <c:f>'U6-Alt Measures '!$H$17:$H$41</c:f>
              <c:strCache>
                <c:ptCount val="25"/>
                <c:pt idx="0">
                  <c:v>2017 Annual</c:v>
                </c:pt>
                <c:pt idx="1">
                  <c:v>2018 Q1</c:v>
                </c:pt>
                <c:pt idx="2">
                  <c:v>2018 Q2</c:v>
                </c:pt>
                <c:pt idx="3">
                  <c:v>2018 Q3</c:v>
                </c:pt>
                <c:pt idx="4">
                  <c:v>2018 Annual</c:v>
                </c:pt>
                <c:pt idx="5">
                  <c:v>2019 Q1</c:v>
                </c:pt>
                <c:pt idx="6">
                  <c:v>2019 Q2</c:v>
                </c:pt>
                <c:pt idx="7">
                  <c:v>2019 Q3</c:v>
                </c:pt>
                <c:pt idx="8">
                  <c:v>2019 Annual</c:v>
                </c:pt>
                <c:pt idx="9">
                  <c:v>2020 Q1</c:v>
                </c:pt>
                <c:pt idx="10">
                  <c:v>2020 Q2</c:v>
                </c:pt>
                <c:pt idx="11">
                  <c:v>2020 Q3</c:v>
                </c:pt>
                <c:pt idx="12">
                  <c:v>2020 Annual</c:v>
                </c:pt>
                <c:pt idx="13">
                  <c:v>2021 Q1</c:v>
                </c:pt>
                <c:pt idx="14">
                  <c:v>2021 Q2</c:v>
                </c:pt>
                <c:pt idx="15">
                  <c:v>2021 Q3</c:v>
                </c:pt>
                <c:pt idx="16">
                  <c:v>2021 Annual</c:v>
                </c:pt>
                <c:pt idx="17">
                  <c:v>2022 Q1</c:v>
                </c:pt>
                <c:pt idx="18">
                  <c:v>2022 Q2</c:v>
                </c:pt>
                <c:pt idx="19">
                  <c:v>2022 Q3</c:v>
                </c:pt>
                <c:pt idx="20">
                  <c:v>2022 Annual</c:v>
                </c:pt>
                <c:pt idx="21">
                  <c:v>2023 Q1</c:v>
                </c:pt>
                <c:pt idx="22">
                  <c:v>2023 Q2</c:v>
                </c:pt>
                <c:pt idx="23">
                  <c:v>2023 Q3</c:v>
                </c:pt>
                <c:pt idx="24">
                  <c:v>2023 Annual</c:v>
                </c:pt>
              </c:strCache>
            </c:strRef>
          </c:cat>
          <c:val>
            <c:numRef>
              <c:f>'U6-Alt Measures '!$J$17:$J$41</c:f>
              <c:numCache>
                <c:formatCode>0.0%</c:formatCode>
                <c:ptCount val="25"/>
                <c:pt idx="0">
                  <c:v>8.5000000000000006E-2</c:v>
                </c:pt>
                <c:pt idx="1">
                  <c:v>8.3000000000000004E-2</c:v>
                </c:pt>
                <c:pt idx="2">
                  <c:v>8.1000000000000003E-2</c:v>
                </c:pt>
                <c:pt idx="3">
                  <c:v>7.8E-2</c:v>
                </c:pt>
                <c:pt idx="4">
                  <c:v>7.6999999999999999E-2</c:v>
                </c:pt>
                <c:pt idx="5">
                  <c:v>7.5999999999999998E-2</c:v>
                </c:pt>
                <c:pt idx="6">
                  <c:v>7.3999999999999996E-2</c:v>
                </c:pt>
                <c:pt idx="7">
                  <c:v>7.2999999999999995E-2</c:v>
                </c:pt>
                <c:pt idx="8">
                  <c:v>7.1999999999999995E-2</c:v>
                </c:pt>
                <c:pt idx="9">
                  <c:v>7.1999999999999995E-2</c:v>
                </c:pt>
                <c:pt idx="10">
                  <c:v>0.104</c:v>
                </c:pt>
                <c:pt idx="11">
                  <c:v>0.123</c:v>
                </c:pt>
                <c:pt idx="12">
                  <c:v>0.13600000000000001</c:v>
                </c:pt>
                <c:pt idx="13">
                  <c:v>0.14499999999999999</c:v>
                </c:pt>
                <c:pt idx="14">
                  <c:v>0.11899999999999999</c:v>
                </c:pt>
                <c:pt idx="15">
                  <c:v>0.104</c:v>
                </c:pt>
                <c:pt idx="16">
                  <c:v>9.4E-2</c:v>
                </c:pt>
                <c:pt idx="17">
                  <c:v>8.4000000000000005E-2</c:v>
                </c:pt>
                <c:pt idx="18">
                  <c:v>7.5999999999999998E-2</c:v>
                </c:pt>
                <c:pt idx="19">
                  <c:v>7.0999999999999994E-2</c:v>
                </c:pt>
                <c:pt idx="20">
                  <c:v>6.9000000000000006E-2</c:v>
                </c:pt>
                <c:pt idx="21">
                  <c:v>6.8000000000000005E-2</c:v>
                </c:pt>
                <c:pt idx="22">
                  <c:v>6.7000000000000004E-2</c:v>
                </c:pt>
                <c:pt idx="23">
                  <c:v>6.8000000000000005E-2</c:v>
                </c:pt>
                <c:pt idx="24" formatCode="0.00%">
                  <c:v>6.9000000000000006E-2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00-493B-9767-D513C5765D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7765632"/>
        <c:axId val="157767168"/>
      </c:lineChart>
      <c:catAx>
        <c:axId val="157765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Narrow" panose="020B0506020202030204" pitchFamily="34" charset="0"/>
                <a:ea typeface="+mn-ea"/>
                <a:cs typeface="+mn-cs"/>
              </a:defRPr>
            </a:pPr>
            <a:endParaRPr lang="en-US"/>
          </a:p>
        </c:txPr>
        <c:crossAx val="157767168"/>
        <c:crosses val="autoZero"/>
        <c:auto val="1"/>
        <c:lblAlgn val="ctr"/>
        <c:lblOffset val="100"/>
        <c:tickLblSkip val="4"/>
        <c:noMultiLvlLbl val="0"/>
      </c:catAx>
      <c:valAx>
        <c:axId val="157767168"/>
        <c:scaling>
          <c:orientation val="minMax"/>
          <c:max val="0.2"/>
          <c:min val="6.0000000000000012E-2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>
                    <a:latin typeface="Arial Narrow" panose="020B0606020202030204" pitchFamily="34" charset="0"/>
                  </a:rPr>
                  <a:t>Unemployment rate</a:t>
                </a:r>
              </a:p>
            </c:rich>
          </c:tx>
          <c:layout>
            <c:manualLayout>
              <c:xMode val="edge"/>
              <c:yMode val="edge"/>
              <c:x val="9.8276830875753231E-4"/>
              <c:y val="0.253708605573239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57765632"/>
        <c:crossesAt val="1"/>
        <c:crossBetween val="between"/>
        <c:majorUnit val="2.0000000000000004E-2"/>
        <c:minorUnit val="2.0000000000000004E-2"/>
      </c:valAx>
      <c:spPr>
        <a:noFill/>
        <a:ln w="9525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0808047349378473"/>
          <c:y val="0.77369929822601957"/>
          <c:w val="0.21526445049040274"/>
          <c:h val="5.65246365480910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428626</xdr:colOff>
      <xdr:row>10</xdr:row>
      <xdr:rowOff>114300</xdr:rowOff>
    </xdr:from>
    <xdr:to>
      <xdr:col>12</xdr:col>
      <xdr:colOff>123826</xdr:colOff>
      <xdr:row>27</xdr:row>
      <xdr:rowOff>85725</xdr:rowOff>
    </xdr:to>
    <xdr:graphicFrame macro="">
      <xdr:nvGraphicFramePr>
        <xdr:cNvPr id="2" name="Chart 1025">
          <a:extLst>
            <a:ext uri="{FF2B5EF4-FFF2-40B4-BE49-F238E27FC236}">
              <a16:creationId xmlns:a16="http://schemas.microsoft.com/office/drawing/2014/main" id="{1B7CD64E-D084-4FCF-AF70-6C463793E8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334816</xdr:colOff>
      <xdr:row>5</xdr:row>
      <xdr:rowOff>101601</xdr:rowOff>
    </xdr:from>
    <xdr:to>
      <xdr:col>13</xdr:col>
      <xdr:colOff>438150</xdr:colOff>
      <xdr:row>21</xdr:row>
      <xdr:rowOff>132197</xdr:rowOff>
    </xdr:to>
    <xdr:graphicFrame macro="">
      <xdr:nvGraphicFramePr>
        <xdr:cNvPr id="2" name="Chart 6">
          <a:extLst>
            <a:ext uri="{FF2B5EF4-FFF2-40B4-BE49-F238E27FC236}">
              <a16:creationId xmlns:a16="http://schemas.microsoft.com/office/drawing/2014/main" id="{A35694BA-7955-42BD-BCDF-B0D5968022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0.40219</cdr:x>
      <cdr:y>0.56525</cdr:y>
    </cdr:from>
    <cdr:to>
      <cdr:x>0.54482</cdr:x>
      <cdr:y>0.88601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51A1C60-05DA-4F17-961A-88E986198C92}"/>
            </a:ext>
          </a:extLst>
        </cdr:cNvPr>
        <cdr:cNvSpPr txBox="1"/>
      </cdr:nvSpPr>
      <cdr:spPr>
        <a:xfrm xmlns:a="http://schemas.openxmlformats.org/drawingml/2006/main">
          <a:off x="2059134" y="1600199"/>
          <a:ext cx="730250" cy="908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000" b="0">
            <a:latin typeface="Arial Narrow" panose="020B0606020202030204" pitchFamily="34" charset="0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400049</xdr:colOff>
      <xdr:row>6</xdr:row>
      <xdr:rowOff>114299</xdr:rowOff>
    </xdr:from>
    <xdr:to>
      <xdr:col>10</xdr:col>
      <xdr:colOff>800100</xdr:colOff>
      <xdr:row>25</xdr:row>
      <xdr:rowOff>3175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727E248F-0845-4F9E-92E6-1901F3D851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38100</xdr:colOff>
      <xdr:row>6</xdr:row>
      <xdr:rowOff>63500</xdr:rowOff>
    </xdr:from>
    <xdr:to>
      <xdr:col>22</xdr:col>
      <xdr:colOff>12700</xdr:colOff>
      <xdr:row>28</xdr:row>
      <xdr:rowOff>120650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7B6FFFB-FF2B-40B8-9F85-F91F04CA38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MAPChart"/>
      <sheetName val="Constr 7-17"/>
      <sheetName val="Ch 1_Sl 4"/>
      <sheetName val="Ch 2_Sl 5"/>
      <sheetName val="Ch 3_Sl 6"/>
      <sheetName val="Ch 4_Sl 7"/>
      <sheetName val="Ch 5_Sl 8"/>
      <sheetName val="Ch 6_Sl 9"/>
      <sheetName val="Ch 7_Sl 10"/>
      <sheetName val="Ch 8_Sl 11"/>
      <sheetName val="Ch 9_Sl 12"/>
      <sheetName val="Ch 10_Sl 13"/>
      <sheetName val="Ch 11_Sl 14"/>
      <sheetName val="Ch12_Sl 15"/>
      <sheetName val="raw gdp"/>
      <sheetName val="Ch 13_Sl 18"/>
      <sheetName val="Ch 14_Sl 19"/>
      <sheetName val="raw confidence"/>
      <sheetName val="Ch 15_Sl 20"/>
      <sheetName val="Ch 16_Sl 21"/>
      <sheetName val="ch 17_sl 22"/>
      <sheetName val="Ch 18_Sl 23"/>
      <sheetName val="Ch 19_sl 24"/>
      <sheetName val="ch20_sl25"/>
      <sheetName val="Ch 21_Sl 26"/>
      <sheetName val="Ch 22_Sl 27"/>
      <sheetName val="Ch 23_Sl 28"/>
      <sheetName val="Ch 24_Sl 29"/>
      <sheetName val="Ch 25_Sl 30"/>
      <sheetName val="Ch 26_Sl 31"/>
      <sheetName val="Sheet1"/>
      <sheetName val="GDP"/>
      <sheetName val="ECI_gdp deflator"/>
      <sheetName val="gdpchart"/>
      <sheetName val="Index"/>
      <sheetName val="LAUS "/>
      <sheetName val="Unemployment rate"/>
      <sheetName val="Employment change"/>
      <sheetName val="Employment and unemployment"/>
      <sheetName val="U6"/>
      <sheetName val="Industry employment sa OTM"/>
      <sheetName val="Industry employment nsa OTY"/>
      <sheetName val="Seasonal expected"/>
      <sheetName val="US_WA_Sea"/>
    </sheetNames>
    <sheetDataSet>
      <sheetData sheetId="0"/>
      <sheetData sheetId="1"/>
      <sheetData sheetId="2"/>
      <sheetData sheetId="3">
        <row r="1">
          <cell r="A1" t="str">
            <v>Jan-100 *M</v>
          </cell>
          <cell r="B1" t="str">
            <v>.excel</v>
          </cell>
          <cell r="C1" t="str">
            <v>LANAGRA@HAVER</v>
          </cell>
        </row>
        <row r="2">
          <cell r="A2" t="str">
            <v>.DESC</v>
          </cell>
          <cell r="C2" t="str">
            <v xml:space="preserve">All Employees: Total Nonfarm (SA, Thous) </v>
          </cell>
        </row>
        <row r="3">
          <cell r="C3" t="str">
            <v>US</v>
          </cell>
        </row>
      </sheetData>
      <sheetData sheetId="4"/>
      <sheetData sheetId="5"/>
      <sheetData sheetId="6"/>
      <sheetData sheetId="7"/>
      <sheetData sheetId="8">
        <row r="1">
          <cell r="M1" t="str">
            <v>Jan-100 *M</v>
          </cell>
          <cell r="N1" t="str">
            <v>.excel</v>
          </cell>
          <cell r="O1" t="str">
            <v>URAWA@LAUSDB</v>
          </cell>
        </row>
        <row r="2">
          <cell r="M2" t="str">
            <v>.DESC</v>
          </cell>
          <cell r="O2" t="str">
            <v xml:space="preserve">Washington State Unemployment Rate, SA </v>
          </cell>
        </row>
      </sheetData>
      <sheetData sheetId="9"/>
      <sheetData sheetId="10"/>
      <sheetData sheetId="11"/>
      <sheetData sheetId="12"/>
      <sheetData sheetId="13"/>
      <sheetData sheetId="14">
        <row r="1">
          <cell r="A1" t="str">
            <v>Q1-86 *Q</v>
          </cell>
          <cell r="B1" t="str">
            <v>YRYR%(GDPH@HAVER)</v>
          </cell>
          <cell r="C1" t="str">
            <v>YRYR%(FSH@HAVER)</v>
          </cell>
          <cell r="D1" t="str">
            <v>YRYR%(JGDP@HAVER)</v>
          </cell>
          <cell r="G1" t="str">
            <v>DIFA%(GDPH@HAVER)</v>
          </cell>
          <cell r="H1" t="str">
            <v>DIFA%(FSH@HAVER)</v>
          </cell>
          <cell r="I1" t="str">
            <v>DIFA%(JGDP@HAVER)</v>
          </cell>
        </row>
      </sheetData>
      <sheetData sheetId="15">
        <row r="1">
          <cell r="B1" t="str">
            <v>YRYR%(GDPH@HAVER)</v>
          </cell>
          <cell r="C1" t="str">
            <v>YRYR%(FSH@HAVER)</v>
          </cell>
          <cell r="D1" t="str">
            <v>YRYR%(JGDP@HAVER)</v>
          </cell>
          <cell r="G1" t="str">
            <v>DIFA%(GDPH@HAVER)</v>
          </cell>
          <cell r="H1" t="str">
            <v>DIFA%(FSH@HAVER)</v>
          </cell>
          <cell r="I1" t="str">
            <v>DIFA%(JGDP@HAVER)</v>
          </cell>
        </row>
      </sheetData>
      <sheetData sheetId="16"/>
      <sheetData sheetId="17">
        <row r="1">
          <cell r="A1" t="str">
            <v>Jan-90 !M</v>
          </cell>
          <cell r="B1" t="str">
            <v>.excel</v>
          </cell>
          <cell r="C1" t="str">
            <v>CCIN@HAVER</v>
          </cell>
          <cell r="D1" t="str">
            <v>CCSPAC@HAVER</v>
          </cell>
        </row>
      </sheetData>
      <sheetData sheetId="18">
        <row r="1">
          <cell r="A1" t="str">
            <v>Jan-90 !M</v>
          </cell>
          <cell r="B1" t="str">
            <v>.excel</v>
          </cell>
          <cell r="C1" t="str">
            <v>CCIN@HAVER</v>
          </cell>
          <cell r="D1" t="str">
            <v>CCSPAC@HAVER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1">
          <cell r="A1" t="str">
            <v>Jan-101 *M</v>
          </cell>
          <cell r="B1" t="str">
            <v>.excel</v>
          </cell>
          <cell r="C1" t="str">
            <v>YRYR%(LEPRIVA@HAVER)</v>
          </cell>
          <cell r="D1" t="str">
            <v>YRYR%(PCU@HAVER)</v>
          </cell>
        </row>
        <row r="2">
          <cell r="A2" t="str">
            <v>.DESC</v>
          </cell>
          <cell r="C2" t="str">
            <v xml:space="preserve">Average Hourly Earnings: Total Private Industries (SA, $/Hour)    % Change - Year to Year    </v>
          </cell>
          <cell r="D2" t="str">
            <v xml:space="preserve">CPI-U: All Items (SA, 1982-84=100)    % Change - Year to Year    </v>
          </cell>
        </row>
        <row r="3">
          <cell r="C3" t="str">
            <v>Hourly Earnings</v>
          </cell>
          <cell r="D3" t="str">
            <v>CPI</v>
          </cell>
        </row>
      </sheetData>
      <sheetData sheetId="31">
        <row r="1">
          <cell r="A1" t="str">
            <v>Q1-85 *Q</v>
          </cell>
          <cell r="B1" t="str">
            <v>GDPH</v>
          </cell>
          <cell r="C1" t="str">
            <v>FSH</v>
          </cell>
          <cell r="D1" t="str">
            <v>JGDP@HAVER</v>
          </cell>
        </row>
        <row r="2">
          <cell r="A2" t="str">
            <v>.DESC</v>
          </cell>
          <cell r="B2" t="str">
            <v xml:space="preserve">Real Gross Domestic Product (SAAR, Bil.Chn.2000$) </v>
          </cell>
          <cell r="C2" t="str">
            <v xml:space="preserve">Final Sales of Domestic Product (SAAR, Bil.Chn.2000$) </v>
          </cell>
          <cell r="D2" t="str">
            <v xml:space="preserve">Gross Domestic Product: Chain Price Index (SA, 2000=100) 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"/>
  <sheetViews>
    <sheetView tabSelected="1" zoomScaleNormal="100" workbookViewId="0">
      <selection activeCell="B16" sqref="B16"/>
    </sheetView>
  </sheetViews>
  <sheetFormatPr defaultColWidth="9.140625" defaultRowHeight="12.75" x14ac:dyDescent="0.2"/>
  <cols>
    <col min="1" max="16384" width="9.140625" style="3"/>
  </cols>
  <sheetData>
    <row r="1" spans="1:13" ht="15.75" x14ac:dyDescent="0.25">
      <c r="A1" s="27" t="s">
        <v>34</v>
      </c>
      <c r="B1" s="6"/>
      <c r="C1" s="6"/>
    </row>
    <row r="2" spans="1:13" s="6" customFormat="1" x14ac:dyDescent="0.2">
      <c r="A2" s="1" t="s">
        <v>154</v>
      </c>
    </row>
    <row r="4" spans="1:13" x14ac:dyDescent="0.2">
      <c r="A4" s="21" t="s">
        <v>64</v>
      </c>
      <c r="B4" s="4"/>
      <c r="C4" s="4"/>
      <c r="D4" s="4"/>
      <c r="E4" s="4"/>
      <c r="F4" s="4"/>
      <c r="G4" s="4"/>
    </row>
    <row r="5" spans="1:13" x14ac:dyDescent="0.2">
      <c r="A5" s="21" t="s">
        <v>24</v>
      </c>
      <c r="B5" s="4"/>
      <c r="C5" s="4"/>
      <c r="D5" s="4"/>
      <c r="E5" s="4"/>
      <c r="F5" s="4"/>
      <c r="G5" s="4"/>
    </row>
    <row r="6" spans="1:13" x14ac:dyDescent="0.2">
      <c r="A6" s="21" t="s">
        <v>80</v>
      </c>
      <c r="B6" s="4"/>
      <c r="C6" s="4"/>
      <c r="D6" s="4"/>
      <c r="E6" s="4"/>
      <c r="F6" s="4"/>
      <c r="G6" s="4"/>
      <c r="H6" s="4"/>
    </row>
    <row r="7" spans="1:13" x14ac:dyDescent="0.2">
      <c r="A7" s="21" t="s">
        <v>60</v>
      </c>
      <c r="B7" s="4"/>
      <c r="C7" s="4"/>
      <c r="D7" s="4"/>
      <c r="E7" s="4"/>
      <c r="F7" s="4"/>
      <c r="G7" s="4"/>
    </row>
    <row r="8" spans="1:13" x14ac:dyDescent="0.2">
      <c r="A8" s="21" t="s">
        <v>65</v>
      </c>
      <c r="B8" s="4"/>
      <c r="C8" s="4"/>
      <c r="D8" s="4"/>
      <c r="E8" s="4"/>
      <c r="F8" s="4"/>
      <c r="G8" s="4"/>
    </row>
    <row r="9" spans="1:13" x14ac:dyDescent="0.2">
      <c r="A9" s="21" t="s">
        <v>66</v>
      </c>
      <c r="B9" s="4"/>
      <c r="C9" s="4"/>
      <c r="D9" s="4"/>
      <c r="E9" s="4"/>
      <c r="F9" s="4"/>
    </row>
    <row r="10" spans="1:13" x14ac:dyDescent="0.2">
      <c r="A10" s="21" t="s">
        <v>67</v>
      </c>
      <c r="B10" s="4"/>
      <c r="C10" s="4"/>
      <c r="D10" s="4"/>
      <c r="E10" s="4"/>
      <c r="F10" s="4"/>
      <c r="G10" s="4"/>
    </row>
    <row r="11" spans="1:13" x14ac:dyDescent="0.2">
      <c r="A11" s="21" t="s">
        <v>0</v>
      </c>
      <c r="B11" s="4"/>
      <c r="C11" s="4"/>
      <c r="D11" s="4"/>
      <c r="E11" s="4"/>
      <c r="F11" s="4"/>
      <c r="G11" s="4"/>
      <c r="H11" s="4"/>
    </row>
    <row r="12" spans="1:13" x14ac:dyDescent="0.2">
      <c r="A12" s="39"/>
      <c r="B12" s="40"/>
    </row>
    <row r="13" spans="1:13" x14ac:dyDescent="0.2">
      <c r="A13" s="159" t="s">
        <v>62</v>
      </c>
      <c r="B13" s="159"/>
      <c r="C13" s="159"/>
      <c r="D13" s="159"/>
      <c r="E13" s="159"/>
      <c r="F13" s="159"/>
      <c r="G13" s="159"/>
      <c r="H13" s="159"/>
      <c r="I13" s="159"/>
      <c r="J13" s="160"/>
      <c r="K13" s="160"/>
      <c r="L13" s="160"/>
      <c r="M13" s="160"/>
    </row>
    <row r="14" spans="1:13" x14ac:dyDescent="0.2">
      <c r="A14" s="159"/>
      <c r="B14" s="159"/>
      <c r="C14" s="159"/>
      <c r="D14" s="159"/>
      <c r="E14" s="159"/>
      <c r="F14" s="159"/>
      <c r="G14" s="159"/>
      <c r="H14" s="159"/>
      <c r="I14" s="159"/>
      <c r="J14" s="160"/>
      <c r="K14" s="160"/>
      <c r="L14" s="160"/>
      <c r="M14" s="160"/>
    </row>
  </sheetData>
  <mergeCells count="1">
    <mergeCell ref="A13:M14"/>
  </mergeCells>
  <hyperlinks>
    <hyperlink ref="A4" location="'LAUS '!A1" display="'LAUS" xr:uid="{00000000-0004-0000-0000-000000000000}"/>
    <hyperlink ref="A5" location="'Unemployment rate'!A1" display="'Unemployment rate" xr:uid="{00000000-0004-0000-0000-000001000000}"/>
    <hyperlink ref="A6" location="'Employment change'!A1" display="'Employment change" xr:uid="{00000000-0004-0000-0000-000002000000}"/>
    <hyperlink ref="A7" location="'Employment and unemployment'!A1" display="'Employment and unemployment" xr:uid="{00000000-0004-0000-0000-000003000000}"/>
    <hyperlink ref="A9" location="'Industry employment OTM'!A1" display="'Industry employment OTM" xr:uid="{00000000-0004-0000-0000-000004000000}"/>
    <hyperlink ref="A10" location="'Industry employment OTY'!A1" display="'Industry employment OTY" xr:uid="{00000000-0004-0000-0000-000005000000}"/>
    <hyperlink ref="A5:B5" location="'Unemployment rate'!A1" display="Unemployment rate" xr:uid="{00000000-0004-0000-0000-000006000000}"/>
    <hyperlink ref="A6:C6" location="'Employment change'!A1" display="Employment change" xr:uid="{00000000-0004-0000-0000-000007000000}"/>
    <hyperlink ref="A7:D7" location="'Employment and unemployment'!A1" display="Employment and unemployment" xr:uid="{00000000-0004-0000-0000-000008000000}"/>
    <hyperlink ref="A9:C9" location="'Industry employment sa OTM'!A1" display="Industry employment OTM" xr:uid="{00000000-0004-0000-0000-000009000000}"/>
    <hyperlink ref="A10:C10" location="'Industry employment nsa OTY'!A1" display="Industry employment OTY" xr:uid="{00000000-0004-0000-0000-00000A000000}"/>
    <hyperlink ref="A11" location="'Seasonal expected'!A1" display="'Seasonal expected'!A1" xr:uid="{00000000-0004-0000-0000-00000B000000}"/>
    <hyperlink ref="A11:C11" location="'Seasonal expected'!A1" display="Seasonal expected" xr:uid="{00000000-0004-0000-0000-00000C000000}"/>
    <hyperlink ref="A7:C7" location="'Employment and unemployment'!A1" display="Employment and unemployment" xr:uid="{00000000-0004-0000-0000-00000D000000}"/>
    <hyperlink ref="A5:C5" location="'Unemployment rate'!A1" display="Unemployment rates" xr:uid="{00000000-0004-0000-0000-00000E000000}"/>
    <hyperlink ref="A4:B4" location="'LAUS '!A1" display="LAUS" xr:uid="{00000000-0004-0000-0000-00000F000000}"/>
    <hyperlink ref="A8" location="'U6 '!A1" display="U6" xr:uid="{00000000-0004-0000-0000-000010000000}"/>
    <hyperlink ref="A4:C4" location="'LAUS '!A1" display="LAUS" xr:uid="{00000000-0004-0000-0000-000012000000}"/>
    <hyperlink ref="A8:C8" location="'U6 '!A1" display="U6" xr:uid="{00000000-0004-0000-0000-000013000000}"/>
    <hyperlink ref="A4:G4" location="'LAUS '!A1" display="LAUS - Resident civilian labor force and unemployment, seasonally adjusted" xr:uid="{00000000-0004-0000-0000-000014000000}"/>
    <hyperlink ref="A5:G5" location="'Unemployment rate, sa'!A1" display="Unemployment rates, seasonally adjusted " xr:uid="{00000000-0004-0000-0000-000015000000}"/>
    <hyperlink ref="A6:H6" location="'Employment change'!A1" display="Monthly employment change and three-month moving average, seasonally adjusted" xr:uid="{00000000-0004-0000-0000-000016000000}"/>
    <hyperlink ref="A7:G7" location="'Empl. and unempl., sa'!A1" display="Nonfarm employment and unemployment rate, seasonally adjusted" xr:uid="{00000000-0004-0000-0000-000017000000}"/>
    <hyperlink ref="A8:G8" location="'U6-Alt Measures '!A1" display="U6 - Alternate measures of labor underutilization, four-quarter moving average" xr:uid="{00000000-0004-0000-0000-000018000000}"/>
    <hyperlink ref="A9:E9" location="'Industry employment OTM, sa'!A1" display="Industry employment, over the month" xr:uid="{00000000-0004-0000-0000-000019000000}"/>
    <hyperlink ref="A9:F9" location="'Industry employment OTM, sa'!A1" display="Industry employment, over the month, seasonally adjusted" xr:uid="{00000000-0004-0000-0000-00001A000000}"/>
    <hyperlink ref="A10:G10" location="'Industry employment OTY, nsa'!A1" display="Industry employment, over the year, not seasonally adjusted" xr:uid="{00000000-0004-0000-0000-00001B000000}"/>
    <hyperlink ref="A11:H11" location="'Seasonal change'!A1" display="Normal seasonal change, estimated change and seasonally adjusted change" xr:uid="{00000000-0004-0000-0000-00001C000000}"/>
  </hyperlinks>
  <pageMargins left="0.5" right="0.5" top="0.5" bottom="0.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C0CCC-CD8D-4E92-BBDE-444CCE94FB39}">
  <dimension ref="A1:M43"/>
  <sheetViews>
    <sheetView workbookViewId="0">
      <selection activeCell="H2" sqref="H2"/>
    </sheetView>
  </sheetViews>
  <sheetFormatPr defaultRowHeight="12.75" x14ac:dyDescent="0.2"/>
  <cols>
    <col min="1" max="1" width="22" customWidth="1"/>
    <col min="2" max="4" width="20.5703125" customWidth="1"/>
    <col min="13" max="13" width="9.140625" style="65"/>
  </cols>
  <sheetData>
    <row r="1" spans="1:4" x14ac:dyDescent="0.2">
      <c r="A1" t="s">
        <v>115</v>
      </c>
    </row>
    <row r="2" spans="1:4" x14ac:dyDescent="0.2">
      <c r="A2" s="64" t="s">
        <v>116</v>
      </c>
      <c r="B2" s="64" t="s">
        <v>152</v>
      </c>
      <c r="C2" s="64" t="s">
        <v>19</v>
      </c>
      <c r="D2" s="64" t="s">
        <v>117</v>
      </c>
    </row>
    <row r="3" spans="1:4" x14ac:dyDescent="0.2">
      <c r="A3" s="63" t="s">
        <v>119</v>
      </c>
      <c r="B3" s="8">
        <v>7900</v>
      </c>
      <c r="C3" s="11">
        <v>3.7999999999999999E-2</v>
      </c>
      <c r="D3" s="11">
        <f>C15</f>
        <v>4.5999999999999999E-2</v>
      </c>
    </row>
    <row r="4" spans="1:4" x14ac:dyDescent="0.2">
      <c r="A4" s="63" t="s">
        <v>120</v>
      </c>
      <c r="B4" s="8">
        <v>4900</v>
      </c>
      <c r="C4" s="11">
        <v>3.5999999999999997E-2</v>
      </c>
      <c r="D4" s="11">
        <f t="shared" ref="D4:D24" si="0">C16</f>
        <v>4.3999999999999997E-2</v>
      </c>
    </row>
    <row r="5" spans="1:4" x14ac:dyDescent="0.2">
      <c r="A5" s="63" t="s">
        <v>121</v>
      </c>
      <c r="B5" s="8">
        <v>2500</v>
      </c>
      <c r="C5" s="11">
        <v>3.5999999999999997E-2</v>
      </c>
      <c r="D5" s="11">
        <f t="shared" si="0"/>
        <v>4.2999999999999997E-2</v>
      </c>
    </row>
    <row r="6" spans="1:4" x14ac:dyDescent="0.2">
      <c r="A6" s="63" t="s">
        <v>122</v>
      </c>
      <c r="B6" s="8">
        <v>-6300</v>
      </c>
      <c r="C6" s="11">
        <v>3.5999999999999997E-2</v>
      </c>
      <c r="D6" s="11">
        <f t="shared" si="0"/>
        <v>4.1000000000000002E-2</v>
      </c>
    </row>
    <row r="7" spans="1:4" x14ac:dyDescent="0.2">
      <c r="A7" s="63" t="s">
        <v>123</v>
      </c>
      <c r="B7" s="8">
        <v>17300</v>
      </c>
      <c r="C7" s="11">
        <v>3.7999999999999999E-2</v>
      </c>
      <c r="D7" s="11">
        <f t="shared" si="0"/>
        <v>3.9E-2</v>
      </c>
    </row>
    <row r="8" spans="1:4" x14ac:dyDescent="0.2">
      <c r="A8" s="63" t="s">
        <v>124</v>
      </c>
      <c r="B8" s="8">
        <v>3800</v>
      </c>
      <c r="C8" s="11">
        <v>4.1000000000000002E-2</v>
      </c>
      <c r="D8" s="11">
        <f t="shared" si="0"/>
        <v>3.9E-2</v>
      </c>
    </row>
    <row r="9" spans="1:4" x14ac:dyDescent="0.2">
      <c r="A9" s="63" t="s">
        <v>125</v>
      </c>
      <c r="B9" s="8">
        <v>7700</v>
      </c>
      <c r="C9" s="11">
        <v>4.2999999999999997E-2</v>
      </c>
      <c r="D9" s="11">
        <f t="shared" si="0"/>
        <v>3.9E-2</v>
      </c>
    </row>
    <row r="10" spans="1:4" x14ac:dyDescent="0.2">
      <c r="A10" s="63" t="s">
        <v>126</v>
      </c>
      <c r="B10" s="8">
        <v>1000</v>
      </c>
      <c r="C10" s="11">
        <v>4.4999999999999998E-2</v>
      </c>
      <c r="D10" s="11">
        <f t="shared" si="0"/>
        <v>3.9E-2</v>
      </c>
    </row>
    <row r="11" spans="1:4" x14ac:dyDescent="0.2">
      <c r="A11" s="63" t="s">
        <v>127</v>
      </c>
      <c r="B11" s="8">
        <v>7600</v>
      </c>
      <c r="C11" s="11">
        <v>4.5999999999999999E-2</v>
      </c>
      <c r="D11" s="11">
        <f t="shared" si="0"/>
        <v>0.04</v>
      </c>
    </row>
    <row r="12" spans="1:4" x14ac:dyDescent="0.2">
      <c r="A12" s="63" t="s">
        <v>128</v>
      </c>
      <c r="B12" s="8">
        <v>4200</v>
      </c>
      <c r="C12" s="11">
        <v>4.5999999999999999E-2</v>
      </c>
      <c r="D12" s="11">
        <f t="shared" si="0"/>
        <v>0.04</v>
      </c>
    </row>
    <row r="13" spans="1:4" x14ac:dyDescent="0.2">
      <c r="A13" s="63" t="s">
        <v>129</v>
      </c>
      <c r="B13" s="8">
        <v>10400</v>
      </c>
      <c r="C13" s="11">
        <v>4.4999999999999998E-2</v>
      </c>
      <c r="D13" s="11">
        <f t="shared" si="0"/>
        <v>4.1000000000000002E-2</v>
      </c>
    </row>
    <row r="14" spans="1:4" x14ac:dyDescent="0.2">
      <c r="A14" s="63" t="s">
        <v>130</v>
      </c>
      <c r="B14" s="8">
        <v>-700</v>
      </c>
      <c r="C14" s="11">
        <v>4.5999999999999999E-2</v>
      </c>
      <c r="D14" s="11">
        <f t="shared" si="0"/>
        <v>4.2999999999999997E-2</v>
      </c>
    </row>
    <row r="15" spans="1:4" x14ac:dyDescent="0.2">
      <c r="A15" s="63" t="s">
        <v>131</v>
      </c>
      <c r="B15" s="8">
        <v>-1500</v>
      </c>
      <c r="C15" s="11">
        <v>4.5999999999999999E-2</v>
      </c>
      <c r="D15" s="11">
        <f t="shared" si="0"/>
        <v>4.4999999999999998E-2</v>
      </c>
    </row>
    <row r="16" spans="1:4" x14ac:dyDescent="0.2">
      <c r="A16" s="63" t="s">
        <v>132</v>
      </c>
      <c r="B16" s="8">
        <v>-4200</v>
      </c>
      <c r="C16" s="11">
        <v>4.3999999999999997E-2</v>
      </c>
      <c r="D16" s="11">
        <f t="shared" si="0"/>
        <v>4.8000000000000001E-2</v>
      </c>
    </row>
    <row r="17" spans="1:4" x14ac:dyDescent="0.2">
      <c r="A17" s="63" t="s">
        <v>133</v>
      </c>
      <c r="B17" s="8">
        <v>15100</v>
      </c>
      <c r="C17" s="11">
        <v>4.2999999999999997E-2</v>
      </c>
      <c r="D17" s="11">
        <f t="shared" si="0"/>
        <v>0.05</v>
      </c>
    </row>
    <row r="18" spans="1:4" x14ac:dyDescent="0.2">
      <c r="A18" s="63" t="s">
        <v>134</v>
      </c>
      <c r="B18" s="8">
        <v>40400</v>
      </c>
      <c r="C18" s="11">
        <v>4.1000000000000002E-2</v>
      </c>
      <c r="D18" s="11">
        <f t="shared" si="0"/>
        <v>5.0999999999999997E-2</v>
      </c>
    </row>
    <row r="19" spans="1:4" x14ac:dyDescent="0.2">
      <c r="A19" s="63" t="s">
        <v>135</v>
      </c>
      <c r="B19" s="8">
        <v>4500</v>
      </c>
      <c r="C19" s="11">
        <v>3.9E-2</v>
      </c>
      <c r="D19" s="11">
        <f t="shared" si="0"/>
        <v>5.2999999999999999E-2</v>
      </c>
    </row>
    <row r="20" spans="1:4" x14ac:dyDescent="0.2">
      <c r="A20" s="63" t="s">
        <v>136</v>
      </c>
      <c r="B20" s="8">
        <v>1400</v>
      </c>
      <c r="C20" s="11">
        <v>3.9E-2</v>
      </c>
      <c r="D20" s="11">
        <f t="shared" si="0"/>
        <v>5.3999999999999999E-2</v>
      </c>
    </row>
    <row r="21" spans="1:4" x14ac:dyDescent="0.2">
      <c r="A21" s="63" t="s">
        <v>137</v>
      </c>
      <c r="B21" s="8">
        <v>5900</v>
      </c>
      <c r="C21" s="11">
        <v>3.9E-2</v>
      </c>
      <c r="D21" s="11">
        <f t="shared" si="0"/>
        <v>5.7000000000000002E-2</v>
      </c>
    </row>
    <row r="22" spans="1:4" x14ac:dyDescent="0.2">
      <c r="A22" s="63" t="s">
        <v>138</v>
      </c>
      <c r="B22" s="8">
        <v>9400</v>
      </c>
      <c r="C22" s="11">
        <v>3.9E-2</v>
      </c>
      <c r="D22" s="11">
        <f t="shared" si="0"/>
        <v>5.8999999999999997E-2</v>
      </c>
    </row>
    <row r="23" spans="1:4" x14ac:dyDescent="0.2">
      <c r="A23" s="63" t="s">
        <v>139</v>
      </c>
      <c r="B23" s="8">
        <v>34000</v>
      </c>
      <c r="C23" s="11">
        <v>0.04</v>
      </c>
      <c r="D23" s="11">
        <f t="shared" si="0"/>
        <v>6.0999999999999999E-2</v>
      </c>
    </row>
    <row r="24" spans="1:4" x14ac:dyDescent="0.2">
      <c r="A24" s="63" t="s">
        <v>140</v>
      </c>
      <c r="B24" s="8">
        <v>-10900</v>
      </c>
      <c r="C24" s="11">
        <v>0.04</v>
      </c>
      <c r="D24" s="11">
        <f t="shared" si="0"/>
        <v>6.3E-2</v>
      </c>
    </row>
    <row r="25" spans="1:4" x14ac:dyDescent="0.2">
      <c r="A25" s="63" t="s">
        <v>141</v>
      </c>
      <c r="B25" s="8">
        <v>15900</v>
      </c>
      <c r="C25" s="11">
        <v>4.1000000000000002E-2</v>
      </c>
      <c r="D25" s="11">
        <v>6.6000000000000003E-2</v>
      </c>
    </row>
    <row r="26" spans="1:4" x14ac:dyDescent="0.2">
      <c r="A26" s="63" t="s">
        <v>142</v>
      </c>
      <c r="B26" s="8">
        <v>8700</v>
      </c>
      <c r="C26" s="11">
        <v>4.2999999999999997E-2</v>
      </c>
      <c r="D26" s="11">
        <v>6.8000000000000005E-2</v>
      </c>
    </row>
    <row r="27" spans="1:4" x14ac:dyDescent="0.2">
      <c r="A27" s="63" t="s">
        <v>118</v>
      </c>
      <c r="B27" s="8">
        <v>24400</v>
      </c>
      <c r="C27" s="11">
        <v>4.4999999999999998E-2</v>
      </c>
      <c r="D27" s="11">
        <v>7.1999999999999995E-2</v>
      </c>
    </row>
    <row r="28" spans="1:4" x14ac:dyDescent="0.2">
      <c r="A28" s="63" t="s">
        <v>143</v>
      </c>
      <c r="B28" s="8">
        <v>12600</v>
      </c>
      <c r="C28" s="11">
        <v>4.8000000000000001E-2</v>
      </c>
      <c r="D28" s="11">
        <v>0.08</v>
      </c>
    </row>
    <row r="29" spans="1:4" x14ac:dyDescent="0.2">
      <c r="A29" s="63" t="s">
        <v>144</v>
      </c>
      <c r="B29" s="8">
        <v>15700</v>
      </c>
      <c r="C29" s="11">
        <v>0.05</v>
      </c>
      <c r="D29" s="11">
        <v>8.6999999999999994E-2</v>
      </c>
    </row>
    <row r="30" spans="1:4" x14ac:dyDescent="0.2">
      <c r="A30" s="63" t="s">
        <v>145</v>
      </c>
      <c r="B30" s="8">
        <v>35800</v>
      </c>
      <c r="C30" s="11">
        <v>5.0999999999999997E-2</v>
      </c>
      <c r="D30" s="11">
        <v>0.10199999999999999</v>
      </c>
    </row>
    <row r="31" spans="1:4" x14ac:dyDescent="0.2">
      <c r="A31" s="63" t="s">
        <v>146</v>
      </c>
      <c r="B31" s="8">
        <v>16700</v>
      </c>
      <c r="C31" s="11">
        <v>5.2999999999999999E-2</v>
      </c>
      <c r="D31" s="11">
        <v>0.113</v>
      </c>
    </row>
    <row r="32" spans="1:4" x14ac:dyDescent="0.2">
      <c r="A32" s="63" t="s">
        <v>147</v>
      </c>
      <c r="B32" s="8">
        <v>6800</v>
      </c>
      <c r="C32" s="11">
        <v>5.3999999999999999E-2</v>
      </c>
      <c r="D32" s="11">
        <v>0.13200000000000001</v>
      </c>
    </row>
    <row r="33" spans="1:4" x14ac:dyDescent="0.2">
      <c r="A33" s="63" t="s">
        <v>148</v>
      </c>
      <c r="B33" s="8">
        <v>24500</v>
      </c>
      <c r="C33" s="11">
        <v>5.7000000000000002E-2</v>
      </c>
      <c r="D33" s="11">
        <v>0.16600000000000001</v>
      </c>
    </row>
    <row r="34" spans="1:4" x14ac:dyDescent="0.2">
      <c r="A34" s="63" t="s">
        <v>149</v>
      </c>
      <c r="B34" s="8">
        <v>23200</v>
      </c>
      <c r="C34" s="11">
        <v>5.8999999999999997E-2</v>
      </c>
      <c r="D34" s="11">
        <v>5.1999999999999998E-2</v>
      </c>
    </row>
    <row r="35" spans="1:4" x14ac:dyDescent="0.2">
      <c r="A35" s="63" t="s">
        <v>150</v>
      </c>
      <c r="B35" s="8">
        <v>19900</v>
      </c>
      <c r="C35" s="11">
        <v>6.0999999999999999E-2</v>
      </c>
      <c r="D35" s="11">
        <v>3.7999999999999999E-2</v>
      </c>
    </row>
    <row r="36" spans="1:4" x14ac:dyDescent="0.2">
      <c r="A36" s="63" t="s">
        <v>151</v>
      </c>
      <c r="B36" s="8">
        <v>1600</v>
      </c>
      <c r="C36" s="11">
        <v>6.3E-2</v>
      </c>
      <c r="D36" s="11">
        <v>3.7999999999999999E-2</v>
      </c>
    </row>
    <row r="37" spans="1:4" x14ac:dyDescent="0.2">
      <c r="A37" s="63"/>
    </row>
    <row r="38" spans="1:4" x14ac:dyDescent="0.2">
      <c r="A38" s="63"/>
    </row>
    <row r="39" spans="1:4" x14ac:dyDescent="0.2">
      <c r="A39" s="63"/>
    </row>
    <row r="40" spans="1:4" x14ac:dyDescent="0.2">
      <c r="A40" s="63"/>
    </row>
    <row r="41" spans="1:4" x14ac:dyDescent="0.2">
      <c r="A41" s="63"/>
    </row>
    <row r="42" spans="1:4" x14ac:dyDescent="0.2">
      <c r="A42" s="63"/>
    </row>
    <row r="43" spans="1:4" x14ac:dyDescent="0.2">
      <c r="A43" s="6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69EF3-4958-4898-BAF8-0BD677A00396}">
  <dimension ref="A4:B17"/>
  <sheetViews>
    <sheetView workbookViewId="0">
      <selection activeCell="A19" sqref="A19"/>
    </sheetView>
  </sheetViews>
  <sheetFormatPr defaultRowHeight="12.75" x14ac:dyDescent="0.2"/>
  <cols>
    <col min="1" max="1" width="35.7109375" customWidth="1"/>
  </cols>
  <sheetData>
    <row r="4" spans="1:2" x14ac:dyDescent="0.2">
      <c r="A4" s="43" t="s">
        <v>4</v>
      </c>
      <c r="B4" s="33">
        <v>7900</v>
      </c>
    </row>
    <row r="5" spans="1:2" x14ac:dyDescent="0.2">
      <c r="A5" s="45" t="s">
        <v>111</v>
      </c>
      <c r="B5" s="55">
        <v>3700</v>
      </c>
    </row>
    <row r="6" spans="1:2" x14ac:dyDescent="0.2">
      <c r="A6" s="37" t="s">
        <v>17</v>
      </c>
      <c r="B6" s="9">
        <v>3100</v>
      </c>
    </row>
    <row r="7" spans="1:2" x14ac:dyDescent="0.2">
      <c r="A7" s="45" t="s">
        <v>107</v>
      </c>
      <c r="B7" s="55">
        <v>2500</v>
      </c>
    </row>
    <row r="8" spans="1:2" x14ac:dyDescent="0.2">
      <c r="A8" s="37" t="s">
        <v>14</v>
      </c>
      <c r="B8" s="9">
        <v>1100</v>
      </c>
    </row>
    <row r="9" spans="1:2" x14ac:dyDescent="0.2">
      <c r="A9" s="45" t="s">
        <v>112</v>
      </c>
      <c r="B9" s="55">
        <v>900</v>
      </c>
    </row>
    <row r="10" spans="1:2" x14ac:dyDescent="0.2">
      <c r="A10" s="37" t="s">
        <v>110</v>
      </c>
      <c r="B10" s="9">
        <v>400</v>
      </c>
    </row>
    <row r="11" spans="1:2" x14ac:dyDescent="0.2">
      <c r="A11" s="45" t="s">
        <v>108</v>
      </c>
      <c r="B11" s="55">
        <v>400</v>
      </c>
    </row>
    <row r="12" spans="1:2" x14ac:dyDescent="0.2">
      <c r="A12" s="37" t="s">
        <v>9</v>
      </c>
      <c r="B12" s="9">
        <v>0</v>
      </c>
    </row>
    <row r="13" spans="1:2" x14ac:dyDescent="0.2">
      <c r="A13" s="45" t="s">
        <v>7</v>
      </c>
      <c r="B13" s="55">
        <v>0</v>
      </c>
    </row>
    <row r="14" spans="1:2" x14ac:dyDescent="0.2">
      <c r="A14" s="37" t="s">
        <v>106</v>
      </c>
      <c r="B14" s="9">
        <v>-300</v>
      </c>
    </row>
    <row r="15" spans="1:2" x14ac:dyDescent="0.2">
      <c r="A15" s="45" t="s">
        <v>16</v>
      </c>
      <c r="B15" s="55">
        <v>-500</v>
      </c>
    </row>
    <row r="16" spans="1:2" x14ac:dyDescent="0.2">
      <c r="A16" s="37" t="s">
        <v>10</v>
      </c>
      <c r="B16" s="9">
        <v>-1600</v>
      </c>
    </row>
    <row r="17" spans="1:2" x14ac:dyDescent="0.2">
      <c r="A17" s="45" t="s">
        <v>109</v>
      </c>
      <c r="B17" s="55">
        <v>-1800</v>
      </c>
    </row>
  </sheetData>
  <conditionalFormatting sqref="A4">
    <cfRule type="expression" dxfId="0" priority="1">
      <formula>MOD(ROW(),2)=1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55562-CFEF-400A-B39E-22CD02D39ADE}">
  <sheetPr>
    <tabColor rgb="FF00B050"/>
  </sheetPr>
  <dimension ref="A1:R219"/>
  <sheetViews>
    <sheetView zoomScaleNormal="100" workbookViewId="0">
      <pane ySplit="6" topLeftCell="A7" activePane="bottomLeft" state="frozen"/>
      <selection pane="bottomLeft" activeCell="B117" sqref="B117"/>
    </sheetView>
  </sheetViews>
  <sheetFormatPr defaultColWidth="9.140625" defaultRowHeight="12.75" x14ac:dyDescent="0.2"/>
  <cols>
    <col min="1" max="1" width="9.140625" style="68"/>
    <col min="2" max="2" width="11.7109375" style="52" bestFit="1" customWidth="1"/>
    <col min="3" max="3" width="9.140625" style="52"/>
    <col min="4" max="7" width="9.140625" style="37"/>
    <col min="8" max="8" width="9.5703125" style="37" bestFit="1" customWidth="1"/>
    <col min="9" max="16384" width="9.140625" style="37"/>
  </cols>
  <sheetData>
    <row r="1" spans="1:12" ht="12.75" customHeight="1" x14ac:dyDescent="0.2">
      <c r="A1" s="66" t="s">
        <v>24</v>
      </c>
      <c r="F1" s="67"/>
      <c r="G1" s="67"/>
      <c r="H1" s="67"/>
      <c r="I1" s="67"/>
      <c r="J1" s="67"/>
      <c r="K1" s="4" t="s">
        <v>68</v>
      </c>
    </row>
    <row r="2" spans="1:12" s="70" customFormat="1" ht="12.75" customHeight="1" x14ac:dyDescent="0.2">
      <c r="A2" s="68" t="s">
        <v>157</v>
      </c>
      <c r="B2" s="69"/>
      <c r="C2" s="69"/>
      <c r="F2" s="67"/>
      <c r="H2" s="67"/>
      <c r="I2" s="67"/>
      <c r="J2" s="67"/>
      <c r="K2" s="67"/>
    </row>
    <row r="3" spans="1:12" ht="12.75" customHeight="1" x14ac:dyDescent="0.2">
      <c r="A3" s="37" t="s">
        <v>97</v>
      </c>
      <c r="F3" s="67"/>
      <c r="H3" s="67"/>
      <c r="I3" s="67"/>
      <c r="J3" s="67"/>
      <c r="K3" s="67"/>
    </row>
    <row r="4" spans="1:12" s="70" customFormat="1" ht="12.75" customHeight="1" x14ac:dyDescent="0.2">
      <c r="A4" s="71" t="s">
        <v>158</v>
      </c>
      <c r="B4" s="69"/>
      <c r="C4" s="69"/>
      <c r="F4" s="67"/>
      <c r="H4" s="67"/>
      <c r="I4" s="67"/>
      <c r="J4" s="67"/>
      <c r="K4" s="67"/>
    </row>
    <row r="5" spans="1:12" ht="12.75" customHeight="1" x14ac:dyDescent="0.2">
      <c r="F5" s="67"/>
      <c r="H5" s="67"/>
      <c r="I5" s="67"/>
      <c r="J5" s="67"/>
      <c r="K5" s="67"/>
    </row>
    <row r="6" spans="1:12" ht="13.5" customHeight="1" x14ac:dyDescent="0.25">
      <c r="A6" s="66" t="s">
        <v>69</v>
      </c>
      <c r="B6" s="72" t="s">
        <v>25</v>
      </c>
      <c r="C6" s="72" t="s">
        <v>23</v>
      </c>
      <c r="D6" s="73" t="s">
        <v>26</v>
      </c>
      <c r="E6" s="73"/>
      <c r="F6" s="67"/>
      <c r="H6" s="67"/>
      <c r="I6" s="67"/>
      <c r="J6" s="67"/>
      <c r="K6" s="67"/>
      <c r="L6" s="74"/>
    </row>
    <row r="7" spans="1:12" ht="13.5" customHeight="1" x14ac:dyDescent="0.25">
      <c r="A7" s="75">
        <v>41653</v>
      </c>
      <c r="B7" s="60">
        <v>6.2E-2</v>
      </c>
      <c r="C7" s="60">
        <v>6.6000000000000003E-2</v>
      </c>
      <c r="D7" s="60">
        <v>4.8000000000000001E-2</v>
      </c>
      <c r="E7" s="52"/>
      <c r="F7" s="67"/>
      <c r="G7" s="67"/>
      <c r="H7" s="67"/>
      <c r="I7" s="67"/>
      <c r="J7" s="67"/>
      <c r="K7" s="67"/>
      <c r="L7" s="76"/>
    </row>
    <row r="8" spans="1:12" ht="13.5" x14ac:dyDescent="0.25">
      <c r="A8" s="75" t="s">
        <v>83</v>
      </c>
      <c r="B8" s="60">
        <v>6.0999999999999999E-2</v>
      </c>
      <c r="C8" s="60">
        <v>6.7000000000000004E-2</v>
      </c>
      <c r="D8" s="60">
        <v>4.8000000000000001E-2</v>
      </c>
      <c r="E8" s="52"/>
      <c r="G8" s="77"/>
      <c r="H8" s="78"/>
      <c r="I8" s="77"/>
      <c r="J8" s="77"/>
      <c r="K8" s="77"/>
      <c r="L8" s="77"/>
    </row>
    <row r="9" spans="1:12" ht="13.5" x14ac:dyDescent="0.25">
      <c r="A9" s="82">
        <v>41699</v>
      </c>
      <c r="B9" s="60">
        <v>6.0999999999999999E-2</v>
      </c>
      <c r="C9" s="60">
        <v>6.7000000000000004E-2</v>
      </c>
      <c r="D9" s="60">
        <v>4.8000000000000001E-2</v>
      </c>
      <c r="E9" s="52"/>
      <c r="G9" s="79"/>
      <c r="H9" s="79"/>
      <c r="I9" s="79"/>
      <c r="J9" s="79"/>
      <c r="K9" s="79"/>
      <c r="L9" s="79"/>
    </row>
    <row r="10" spans="1:12" ht="13.5" x14ac:dyDescent="0.25">
      <c r="A10" s="75" t="s">
        <v>84</v>
      </c>
      <c r="B10" s="60">
        <v>0.06</v>
      </c>
      <c r="C10" s="60">
        <v>6.2E-2</v>
      </c>
      <c r="D10" s="60">
        <v>4.8000000000000001E-2</v>
      </c>
      <c r="E10" s="52"/>
      <c r="G10" s="80"/>
      <c r="H10" s="81"/>
      <c r="I10" s="79"/>
      <c r="J10" s="79"/>
      <c r="K10" s="79"/>
      <c r="L10" s="79"/>
    </row>
    <row r="11" spans="1:12" ht="13.5" x14ac:dyDescent="0.25">
      <c r="A11" s="75">
        <v>41773</v>
      </c>
      <c r="B11" s="60">
        <v>0.06</v>
      </c>
      <c r="C11" s="60">
        <v>6.3E-2</v>
      </c>
      <c r="D11" s="60">
        <v>4.8000000000000001E-2</v>
      </c>
      <c r="E11" s="52"/>
      <c r="G11" s="76"/>
      <c r="H11" s="76"/>
      <c r="I11" s="76"/>
      <c r="J11" s="76"/>
      <c r="K11" s="76"/>
      <c r="L11" s="76"/>
    </row>
    <row r="12" spans="1:12" ht="13.5" x14ac:dyDescent="0.25">
      <c r="A12" s="75" t="s">
        <v>85</v>
      </c>
      <c r="B12" s="60">
        <v>5.8999999999999997E-2</v>
      </c>
      <c r="C12" s="60">
        <v>6.0999999999999999E-2</v>
      </c>
      <c r="D12" s="60">
        <v>4.8000000000000001E-2</v>
      </c>
      <c r="E12" s="52"/>
      <c r="G12" s="76"/>
      <c r="H12" s="76"/>
      <c r="I12" s="76"/>
      <c r="J12" s="76"/>
      <c r="K12" s="76"/>
      <c r="L12" s="76"/>
    </row>
    <row r="13" spans="1:12" x14ac:dyDescent="0.2">
      <c r="A13" s="82">
        <v>41821</v>
      </c>
      <c r="B13" s="60">
        <v>5.8999999999999997E-2</v>
      </c>
      <c r="C13" s="60">
        <v>6.2E-2</v>
      </c>
      <c r="D13" s="60">
        <v>4.7E-2</v>
      </c>
      <c r="E13" s="52"/>
    </row>
    <row r="14" spans="1:12" x14ac:dyDescent="0.2">
      <c r="A14" s="82">
        <v>41852</v>
      </c>
      <c r="B14" s="60">
        <v>5.8999999999999997E-2</v>
      </c>
      <c r="C14" s="60">
        <v>6.0999999999999999E-2</v>
      </c>
      <c r="D14" s="60">
        <v>4.5999999999999999E-2</v>
      </c>
      <c r="E14" s="52"/>
    </row>
    <row r="15" spans="1:12" x14ac:dyDescent="0.2">
      <c r="A15" s="82">
        <v>41883</v>
      </c>
      <c r="B15" s="60">
        <v>5.8000000000000003E-2</v>
      </c>
      <c r="C15" s="60">
        <v>5.9000000000000004E-2</v>
      </c>
      <c r="D15" s="60">
        <v>4.4999999999999998E-2</v>
      </c>
      <c r="E15" s="52"/>
    </row>
    <row r="16" spans="1:12" x14ac:dyDescent="0.2">
      <c r="A16" s="75" t="s">
        <v>86</v>
      </c>
      <c r="B16" s="60">
        <v>5.8000000000000003E-2</v>
      </c>
      <c r="C16" s="60">
        <v>5.7000000000000002E-2</v>
      </c>
      <c r="D16" s="60">
        <v>4.3999999999999997E-2</v>
      </c>
      <c r="E16" s="52"/>
    </row>
    <row r="17" spans="1:5" x14ac:dyDescent="0.2">
      <c r="A17" s="82">
        <v>41944</v>
      </c>
      <c r="B17" s="60">
        <v>5.7000000000000002E-2</v>
      </c>
      <c r="C17" s="60">
        <v>5.7999999999999996E-2</v>
      </c>
      <c r="D17" s="60">
        <v>4.2999999999999997E-2</v>
      </c>
      <c r="E17" s="52"/>
    </row>
    <row r="18" spans="1:5" x14ac:dyDescent="0.2">
      <c r="A18" s="82">
        <v>41974</v>
      </c>
      <c r="B18" s="60">
        <v>5.7000000000000002E-2</v>
      </c>
      <c r="C18" s="60">
        <v>5.5999999999999994E-2</v>
      </c>
      <c r="D18" s="60">
        <v>4.2000000000000003E-2</v>
      </c>
      <c r="E18" s="52"/>
    </row>
    <row r="19" spans="1:5" x14ac:dyDescent="0.2">
      <c r="A19" s="82">
        <v>42005</v>
      </c>
      <c r="B19" s="60">
        <v>5.6000000000000001E-2</v>
      </c>
      <c r="C19" s="61">
        <v>5.7000000000000002E-2</v>
      </c>
      <c r="D19" s="60">
        <v>4.2000000000000003E-2</v>
      </c>
      <c r="E19" s="52"/>
    </row>
    <row r="20" spans="1:5" x14ac:dyDescent="0.2">
      <c r="A20" s="82">
        <v>42036</v>
      </c>
      <c r="B20" s="60">
        <v>5.5E-2</v>
      </c>
      <c r="C20" s="61">
        <v>5.5E-2</v>
      </c>
      <c r="D20" s="60">
        <v>4.2000000000000003E-2</v>
      </c>
      <c r="E20" s="52"/>
    </row>
    <row r="21" spans="1:5" x14ac:dyDescent="0.2">
      <c r="A21" s="82">
        <v>42064</v>
      </c>
      <c r="B21" s="60">
        <v>5.5E-2</v>
      </c>
      <c r="C21" s="61">
        <v>5.4000000000000006E-2</v>
      </c>
      <c r="D21" s="60">
        <v>4.2000000000000003E-2</v>
      </c>
      <c r="E21" s="52"/>
    </row>
    <row r="22" spans="1:5" x14ac:dyDescent="0.2">
      <c r="A22" s="82">
        <v>42095</v>
      </c>
      <c r="B22" s="60">
        <v>5.3999999999999999E-2</v>
      </c>
      <c r="C22" s="61">
        <v>5.4000000000000006E-2</v>
      </c>
      <c r="D22" s="60">
        <v>4.2000000000000003E-2</v>
      </c>
      <c r="E22" s="52"/>
    </row>
    <row r="23" spans="1:5" x14ac:dyDescent="0.2">
      <c r="A23" s="82">
        <v>42125</v>
      </c>
      <c r="B23" s="60">
        <v>5.3999999999999999E-2</v>
      </c>
      <c r="C23" s="61">
        <v>5.5999999999999994E-2</v>
      </c>
      <c r="D23" s="60">
        <v>4.1000000000000002E-2</v>
      </c>
      <c r="E23" s="52"/>
    </row>
    <row r="24" spans="1:5" x14ac:dyDescent="0.2">
      <c r="A24" s="82">
        <v>42156</v>
      </c>
      <c r="B24" s="60">
        <v>5.3999999999999999E-2</v>
      </c>
      <c r="C24" s="61">
        <v>5.2999999999999999E-2</v>
      </c>
      <c r="D24" s="60">
        <v>4.1000000000000002E-2</v>
      </c>
      <c r="E24" s="52"/>
    </row>
    <row r="25" spans="1:5" x14ac:dyDescent="0.2">
      <c r="A25" s="82">
        <v>42186</v>
      </c>
      <c r="B25" s="60">
        <v>5.3999999999999999E-2</v>
      </c>
      <c r="C25" s="61">
        <v>5.2000000000000005E-2</v>
      </c>
      <c r="D25" s="60">
        <v>4.1000000000000002E-2</v>
      </c>
      <c r="E25" s="52"/>
    </row>
    <row r="26" spans="1:5" x14ac:dyDescent="0.2">
      <c r="A26" s="82">
        <v>42217</v>
      </c>
      <c r="B26" s="60">
        <v>5.3999999999999999E-2</v>
      </c>
      <c r="C26" s="61">
        <v>5.0999999999999997E-2</v>
      </c>
      <c r="D26" s="60">
        <v>4.2000000000000003E-2</v>
      </c>
      <c r="E26" s="52"/>
    </row>
    <row r="27" spans="1:5" x14ac:dyDescent="0.2">
      <c r="A27" s="82">
        <v>42248</v>
      </c>
      <c r="B27" s="60">
        <v>5.3999999999999999E-2</v>
      </c>
      <c r="C27" s="61">
        <v>0.05</v>
      </c>
      <c r="D27" s="60">
        <v>4.2999999999999997E-2</v>
      </c>
      <c r="E27" s="52"/>
    </row>
    <row r="28" spans="1:5" x14ac:dyDescent="0.2">
      <c r="A28" s="82">
        <v>42278</v>
      </c>
      <c r="B28" s="60">
        <v>5.3999999999999999E-2</v>
      </c>
      <c r="C28" s="61">
        <v>0.05</v>
      </c>
      <c r="D28" s="60">
        <v>4.2999999999999997E-2</v>
      </c>
      <c r="E28" s="52"/>
    </row>
    <row r="29" spans="1:5" x14ac:dyDescent="0.2">
      <c r="A29" s="82">
        <v>42309</v>
      </c>
      <c r="B29" s="60">
        <v>5.3999999999999999E-2</v>
      </c>
      <c r="C29" s="61">
        <v>5.0999999999999997E-2</v>
      </c>
      <c r="D29" s="60">
        <v>4.3999999999999997E-2</v>
      </c>
      <c r="E29" s="52"/>
    </row>
    <row r="30" spans="1:5" x14ac:dyDescent="0.2">
      <c r="A30" s="82">
        <v>42339</v>
      </c>
      <c r="B30" s="60">
        <v>5.3999999999999999E-2</v>
      </c>
      <c r="C30" s="61">
        <v>0.05</v>
      </c>
      <c r="D30" s="60">
        <v>4.3999999999999997E-2</v>
      </c>
      <c r="E30" s="52"/>
    </row>
    <row r="31" spans="1:5" x14ac:dyDescent="0.2">
      <c r="A31" s="82">
        <v>42370</v>
      </c>
      <c r="B31" s="60">
        <v>5.3999999999999999E-2</v>
      </c>
      <c r="C31" s="61">
        <v>4.8000000000000001E-2</v>
      </c>
      <c r="D31" s="60">
        <v>4.2999999999999997E-2</v>
      </c>
      <c r="E31" s="52"/>
    </row>
    <row r="32" spans="1:5" x14ac:dyDescent="0.2">
      <c r="A32" s="82">
        <v>42401</v>
      </c>
      <c r="B32" s="60">
        <v>5.3999999999999999E-2</v>
      </c>
      <c r="C32" s="61">
        <v>4.9000000000000002E-2</v>
      </c>
      <c r="D32" s="60">
        <v>4.2999999999999997E-2</v>
      </c>
      <c r="E32" s="52"/>
    </row>
    <row r="33" spans="1:8" x14ac:dyDescent="0.2">
      <c r="A33" s="82">
        <v>42430</v>
      </c>
      <c r="B33" s="60">
        <v>5.3999999999999999E-2</v>
      </c>
      <c r="C33" s="61">
        <v>0.05</v>
      </c>
      <c r="D33" s="60">
        <v>4.2000000000000003E-2</v>
      </c>
      <c r="E33" s="52"/>
    </row>
    <row r="34" spans="1:8" x14ac:dyDescent="0.2">
      <c r="A34" s="82">
        <v>42461</v>
      </c>
      <c r="B34" s="60">
        <v>5.2999999999999999E-2</v>
      </c>
      <c r="C34" s="61">
        <v>5.0999999999999997E-2</v>
      </c>
      <c r="D34" s="60">
        <v>4.1000000000000002E-2</v>
      </c>
      <c r="E34" s="52"/>
    </row>
    <row r="35" spans="1:8" x14ac:dyDescent="0.2">
      <c r="A35" s="82">
        <v>42491</v>
      </c>
      <c r="B35" s="60">
        <v>5.2999999999999999E-2</v>
      </c>
      <c r="C35" s="61">
        <v>4.8000000000000001E-2</v>
      </c>
      <c r="D35" s="60">
        <v>0.04</v>
      </c>
      <c r="E35" s="52"/>
    </row>
    <row r="36" spans="1:8" x14ac:dyDescent="0.2">
      <c r="A36" s="82">
        <v>42522</v>
      </c>
      <c r="B36" s="60">
        <v>5.2999999999999999E-2</v>
      </c>
      <c r="C36" s="61">
        <v>4.9000000000000002E-2</v>
      </c>
      <c r="D36" s="60">
        <v>3.9E-2</v>
      </c>
      <c r="E36" s="52"/>
    </row>
    <row r="37" spans="1:8" x14ac:dyDescent="0.2">
      <c r="A37" s="82">
        <v>42552</v>
      </c>
      <c r="B37" s="60">
        <v>5.2999999999999999E-2</v>
      </c>
      <c r="C37" s="61">
        <v>4.8000000000000001E-2</v>
      </c>
      <c r="D37" s="60">
        <v>3.7999999999999999E-2</v>
      </c>
      <c r="E37" s="52"/>
    </row>
    <row r="38" spans="1:8" x14ac:dyDescent="0.2">
      <c r="A38" s="82">
        <v>42583</v>
      </c>
      <c r="B38" s="60">
        <v>5.1999999999999998E-2</v>
      </c>
      <c r="C38" s="61">
        <v>4.9000000000000002E-2</v>
      </c>
      <c r="D38" s="60">
        <v>3.7999999999999999E-2</v>
      </c>
      <c r="E38" s="52"/>
    </row>
    <row r="39" spans="1:8" x14ac:dyDescent="0.2">
      <c r="A39" s="82">
        <v>42614</v>
      </c>
      <c r="B39" s="60">
        <v>5.0999999999999997E-2</v>
      </c>
      <c r="C39" s="61">
        <v>0.05</v>
      </c>
      <c r="D39" s="60">
        <v>3.6999999999999998E-2</v>
      </c>
      <c r="E39" s="52"/>
      <c r="F39" s="52"/>
      <c r="G39" s="52"/>
      <c r="H39" s="52"/>
    </row>
    <row r="40" spans="1:8" x14ac:dyDescent="0.2">
      <c r="A40" s="82">
        <v>42644</v>
      </c>
      <c r="B40" s="60">
        <v>5.0999999999999997E-2</v>
      </c>
      <c r="C40" s="61">
        <v>4.9000000000000002E-2</v>
      </c>
      <c r="D40" s="60">
        <v>3.6999999999999998E-2</v>
      </c>
      <c r="E40" s="52"/>
      <c r="F40" s="52"/>
      <c r="G40" s="52"/>
      <c r="H40" s="52"/>
    </row>
    <row r="41" spans="1:8" x14ac:dyDescent="0.2">
      <c r="A41" s="82">
        <v>42675</v>
      </c>
      <c r="B41" s="60">
        <v>0.05</v>
      </c>
      <c r="C41" s="61">
        <v>4.7E-2</v>
      </c>
      <c r="D41" s="60">
        <v>3.5999999999999997E-2</v>
      </c>
      <c r="E41" s="52"/>
      <c r="F41" s="52"/>
      <c r="G41" s="52"/>
      <c r="H41" s="52"/>
    </row>
    <row r="42" spans="1:8" x14ac:dyDescent="0.2">
      <c r="A42" s="82">
        <v>42705</v>
      </c>
      <c r="B42" s="60">
        <v>4.9000000000000002E-2</v>
      </c>
      <c r="C42" s="61">
        <v>4.7E-2</v>
      </c>
      <c r="D42" s="60">
        <v>3.5999999999999997E-2</v>
      </c>
      <c r="E42" s="52"/>
    </row>
    <row r="43" spans="1:8" x14ac:dyDescent="0.2">
      <c r="A43" s="82">
        <v>42736</v>
      </c>
      <c r="B43" s="60">
        <v>4.8000000000000001E-2</v>
      </c>
      <c r="C43" s="60">
        <v>4.7E-2</v>
      </c>
      <c r="D43" s="60">
        <v>3.5999999999999997E-2</v>
      </c>
      <c r="E43" s="52"/>
    </row>
    <row r="44" spans="1:8" x14ac:dyDescent="0.2">
      <c r="A44" s="82">
        <v>42767</v>
      </c>
      <c r="B44" s="60">
        <v>4.7E-2</v>
      </c>
      <c r="C44" s="60">
        <v>4.5999999999999999E-2</v>
      </c>
      <c r="D44" s="60">
        <v>3.5999999999999997E-2</v>
      </c>
      <c r="E44" s="52"/>
    </row>
    <row r="45" spans="1:8" x14ac:dyDescent="0.2">
      <c r="A45" s="82">
        <v>42795</v>
      </c>
      <c r="B45" s="60">
        <v>4.5999999999999999E-2</v>
      </c>
      <c r="C45" s="60">
        <v>4.4000000000000004E-2</v>
      </c>
      <c r="D45" s="60">
        <v>3.5999999999999997E-2</v>
      </c>
      <c r="E45" s="52"/>
    </row>
    <row r="46" spans="1:8" x14ac:dyDescent="0.2">
      <c r="A46" s="82">
        <v>42826</v>
      </c>
      <c r="B46" s="60">
        <v>4.5999999999999999E-2</v>
      </c>
      <c r="C46" s="60">
        <v>4.4000000000000004E-2</v>
      </c>
      <c r="D46" s="60">
        <v>3.5999999999999997E-2</v>
      </c>
      <c r="E46" s="52"/>
    </row>
    <row r="47" spans="1:8" x14ac:dyDescent="0.2">
      <c r="A47" s="82">
        <v>42856</v>
      </c>
      <c r="B47" s="60">
        <v>4.5999999999999999E-2</v>
      </c>
      <c r="C47" s="60">
        <v>4.4000000000000004E-2</v>
      </c>
      <c r="D47" s="60">
        <v>3.5999999999999997E-2</v>
      </c>
      <c r="E47" s="52"/>
    </row>
    <row r="48" spans="1:8" x14ac:dyDescent="0.2">
      <c r="A48" s="82">
        <v>42887</v>
      </c>
      <c r="B48" s="60">
        <v>4.5999999999999999E-2</v>
      </c>
      <c r="C48" s="60">
        <v>4.2999999999999997E-2</v>
      </c>
      <c r="D48" s="60">
        <v>3.6999999999999998E-2</v>
      </c>
      <c r="E48" s="52"/>
    </row>
    <row r="49" spans="1:5" x14ac:dyDescent="0.2">
      <c r="A49" s="82">
        <v>42917</v>
      </c>
      <c r="B49" s="60">
        <v>4.5999999999999999E-2</v>
      </c>
      <c r="C49" s="60">
        <v>4.2999999999999997E-2</v>
      </c>
      <c r="D49" s="60">
        <v>3.6999999999999998E-2</v>
      </c>
      <c r="E49" s="52"/>
    </row>
    <row r="50" spans="1:5" x14ac:dyDescent="0.2">
      <c r="A50" s="82">
        <v>42948</v>
      </c>
      <c r="B50" s="60">
        <v>4.5999999999999999E-2</v>
      </c>
      <c r="C50" s="60">
        <v>4.4000000000000004E-2</v>
      </c>
      <c r="D50" s="60">
        <v>3.6999999999999998E-2</v>
      </c>
      <c r="E50" s="52"/>
    </row>
    <row r="51" spans="1:5" x14ac:dyDescent="0.2">
      <c r="A51" s="82">
        <v>42979</v>
      </c>
      <c r="B51" s="60">
        <v>4.7E-2</v>
      </c>
      <c r="C51" s="60">
        <v>4.2999999999999997E-2</v>
      </c>
      <c r="D51" s="60">
        <v>3.7999999999999999E-2</v>
      </c>
      <c r="E51" s="52"/>
    </row>
    <row r="52" spans="1:5" x14ac:dyDescent="0.2">
      <c r="A52" s="82">
        <v>43009</v>
      </c>
      <c r="B52" s="60">
        <v>4.7E-2</v>
      </c>
      <c r="C52" s="60">
        <v>4.2000000000000003E-2</v>
      </c>
      <c r="D52" s="60">
        <v>3.7999999999999999E-2</v>
      </c>
      <c r="E52" s="52"/>
    </row>
    <row r="53" spans="1:5" x14ac:dyDescent="0.2">
      <c r="A53" s="82">
        <v>43040</v>
      </c>
      <c r="B53" s="60">
        <v>4.5999999999999999E-2</v>
      </c>
      <c r="C53" s="60">
        <v>4.2000000000000003E-2</v>
      </c>
      <c r="D53" s="60">
        <v>3.6999999999999998E-2</v>
      </c>
      <c r="E53" s="52"/>
    </row>
    <row r="54" spans="1:5" x14ac:dyDescent="0.2">
      <c r="A54" s="82">
        <v>43070</v>
      </c>
      <c r="B54" s="60">
        <v>4.5999999999999999E-2</v>
      </c>
      <c r="C54" s="60">
        <v>4.0999999999999995E-2</v>
      </c>
      <c r="D54" s="60">
        <v>3.6999999999999998E-2</v>
      </c>
      <c r="E54" s="52"/>
    </row>
    <row r="55" spans="1:5" x14ac:dyDescent="0.2">
      <c r="A55" s="82">
        <v>43101</v>
      </c>
      <c r="B55" s="60">
        <v>4.5999999999999999E-2</v>
      </c>
      <c r="C55" s="59">
        <v>0.04</v>
      </c>
      <c r="D55" s="60">
        <v>3.5999999999999997E-2</v>
      </c>
      <c r="E55" s="52"/>
    </row>
    <row r="56" spans="1:5" x14ac:dyDescent="0.2">
      <c r="A56" s="82">
        <v>43132</v>
      </c>
      <c r="B56" s="60">
        <v>4.5999999999999999E-2</v>
      </c>
      <c r="C56" s="59">
        <v>4.0999999999999995E-2</v>
      </c>
      <c r="D56" s="60">
        <v>3.5000000000000003E-2</v>
      </c>
      <c r="E56" s="52"/>
    </row>
    <row r="57" spans="1:5" x14ac:dyDescent="0.2">
      <c r="A57" s="82">
        <v>43160</v>
      </c>
      <c r="B57" s="60">
        <v>4.4999999999999998E-2</v>
      </c>
      <c r="C57" s="59">
        <v>0.04</v>
      </c>
      <c r="D57" s="60">
        <v>3.5000000000000003E-2</v>
      </c>
      <c r="E57" s="52"/>
    </row>
    <row r="58" spans="1:5" x14ac:dyDescent="0.2">
      <c r="A58" s="82">
        <v>43191</v>
      </c>
      <c r="B58" s="61">
        <v>4.3999999999999997E-2</v>
      </c>
      <c r="C58" s="59">
        <v>0.04</v>
      </c>
      <c r="D58" s="60">
        <v>3.4000000000000002E-2</v>
      </c>
      <c r="E58" s="52"/>
    </row>
    <row r="59" spans="1:5" x14ac:dyDescent="0.2">
      <c r="A59" s="82">
        <v>43221</v>
      </c>
      <c r="B59" s="61">
        <v>4.2999999999999997E-2</v>
      </c>
      <c r="C59" s="59">
        <v>3.7999999999999999E-2</v>
      </c>
      <c r="D59" s="60">
        <v>3.3000000000000002E-2</v>
      </c>
      <c r="E59" s="52"/>
    </row>
    <row r="60" spans="1:5" x14ac:dyDescent="0.2">
      <c r="A60" s="82">
        <v>43252</v>
      </c>
      <c r="B60" s="61">
        <v>4.2999999999999997E-2</v>
      </c>
      <c r="C60" s="59">
        <v>0.04</v>
      </c>
      <c r="D60" s="60">
        <v>3.3000000000000002E-2</v>
      </c>
      <c r="E60" s="52"/>
    </row>
    <row r="61" spans="1:5" x14ac:dyDescent="0.2">
      <c r="A61" s="82">
        <v>43282</v>
      </c>
      <c r="B61" s="61">
        <v>4.2999999999999997E-2</v>
      </c>
      <c r="C61" s="59">
        <v>3.7999999999999999E-2</v>
      </c>
      <c r="D61" s="60">
        <v>3.3000000000000002E-2</v>
      </c>
      <c r="E61" s="52"/>
    </row>
    <row r="62" spans="1:5" x14ac:dyDescent="0.2">
      <c r="A62" s="82">
        <v>43313</v>
      </c>
      <c r="B62" s="61">
        <v>4.2999999999999997E-2</v>
      </c>
      <c r="C62" s="59">
        <v>3.7999999999999999E-2</v>
      </c>
      <c r="D62" s="60">
        <v>3.2000000000000001E-2</v>
      </c>
      <c r="E62" s="52"/>
    </row>
    <row r="63" spans="1:5" x14ac:dyDescent="0.2">
      <c r="A63" s="82">
        <v>43344</v>
      </c>
      <c r="B63" s="61">
        <v>4.2999999999999997E-2</v>
      </c>
      <c r="C63" s="59">
        <v>3.7000000000000005E-2</v>
      </c>
      <c r="D63" s="60">
        <v>3.2000000000000001E-2</v>
      </c>
      <c r="E63" s="52"/>
    </row>
    <row r="64" spans="1:5" x14ac:dyDescent="0.2">
      <c r="A64" s="82">
        <v>43374</v>
      </c>
      <c r="B64" s="61">
        <v>4.3999999999999997E-2</v>
      </c>
      <c r="C64" s="59">
        <v>3.7999999999999999E-2</v>
      </c>
      <c r="D64" s="60">
        <v>3.3000000000000002E-2</v>
      </c>
      <c r="E64" s="52"/>
    </row>
    <row r="65" spans="1:12" x14ac:dyDescent="0.2">
      <c r="A65" s="82">
        <v>43405</v>
      </c>
      <c r="B65" s="61">
        <v>4.4999999999999998E-2</v>
      </c>
      <c r="C65" s="59">
        <v>3.7999999999999999E-2</v>
      </c>
      <c r="D65" s="60">
        <v>3.3000000000000002E-2</v>
      </c>
      <c r="E65" s="52"/>
    </row>
    <row r="66" spans="1:12" x14ac:dyDescent="0.2">
      <c r="A66" s="82">
        <v>43435</v>
      </c>
      <c r="B66" s="61">
        <v>4.5999999999999999E-2</v>
      </c>
      <c r="C66" s="59">
        <v>3.9E-2</v>
      </c>
      <c r="D66" s="60">
        <v>3.3000000000000002E-2</v>
      </c>
      <c r="E66" s="52"/>
    </row>
    <row r="67" spans="1:12" x14ac:dyDescent="0.2">
      <c r="A67" s="82">
        <v>43466</v>
      </c>
      <c r="B67" s="61">
        <v>4.7E-2</v>
      </c>
      <c r="C67" s="59">
        <v>0.04</v>
      </c>
      <c r="D67" s="61">
        <v>3.3000000000000002E-2</v>
      </c>
      <c r="E67" s="52"/>
      <c r="F67" s="83"/>
      <c r="G67" s="83"/>
      <c r="H67" s="83"/>
      <c r="I67" s="83"/>
      <c r="J67" s="83"/>
      <c r="K67" s="83"/>
      <c r="L67" s="83"/>
    </row>
    <row r="68" spans="1:12" x14ac:dyDescent="0.2">
      <c r="A68" s="82">
        <v>43497</v>
      </c>
      <c r="B68" s="61">
        <v>4.5999999999999999E-2</v>
      </c>
      <c r="C68" s="59">
        <v>3.7999999999999999E-2</v>
      </c>
      <c r="D68" s="62">
        <v>3.2000000000000001E-2</v>
      </c>
      <c r="E68" s="52"/>
      <c r="F68" s="83"/>
      <c r="G68" s="83"/>
      <c r="H68" s="83"/>
    </row>
    <row r="69" spans="1:12" x14ac:dyDescent="0.2">
      <c r="A69" s="82">
        <v>43525</v>
      </c>
      <c r="B69" s="61">
        <v>4.5999999999999999E-2</v>
      </c>
      <c r="C69" s="59">
        <v>3.7999999999999999E-2</v>
      </c>
      <c r="D69" s="60">
        <v>3.1E-2</v>
      </c>
      <c r="E69" s="52"/>
    </row>
    <row r="70" spans="1:12" x14ac:dyDescent="0.2">
      <c r="A70" s="82">
        <v>43556</v>
      </c>
      <c r="B70" s="61">
        <v>4.3999999999999997E-2</v>
      </c>
      <c r="C70" s="59">
        <v>3.7000000000000005E-2</v>
      </c>
      <c r="D70" s="60">
        <v>2.9000000000000001E-2</v>
      </c>
      <c r="E70" s="52"/>
    </row>
    <row r="71" spans="1:12" x14ac:dyDescent="0.2">
      <c r="A71" s="82">
        <v>43586</v>
      </c>
      <c r="B71" s="61">
        <v>4.2999999999999997E-2</v>
      </c>
      <c r="C71" s="59">
        <v>3.6000000000000004E-2</v>
      </c>
      <c r="D71" s="60">
        <v>2.8000000000000001E-2</v>
      </c>
    </row>
    <row r="72" spans="1:12" x14ac:dyDescent="0.2">
      <c r="A72" s="82">
        <v>43617</v>
      </c>
      <c r="B72" s="61">
        <v>4.2000000000000003E-2</v>
      </c>
      <c r="C72" s="59">
        <v>3.6000000000000004E-2</v>
      </c>
      <c r="D72" s="60">
        <v>2.7E-2</v>
      </c>
    </row>
    <row r="73" spans="1:12" x14ac:dyDescent="0.2">
      <c r="A73" s="82">
        <v>43647</v>
      </c>
      <c r="B73" s="61">
        <v>4.1000000000000002E-2</v>
      </c>
      <c r="C73" s="59">
        <v>3.7000000000000005E-2</v>
      </c>
      <c r="D73" s="60">
        <v>2.5999999999999999E-2</v>
      </c>
    </row>
    <row r="74" spans="1:12" x14ac:dyDescent="0.2">
      <c r="A74" s="82">
        <v>43678</v>
      </c>
      <c r="B74" s="61">
        <v>4.1000000000000002E-2</v>
      </c>
      <c r="C74" s="59">
        <v>3.6000000000000004E-2</v>
      </c>
      <c r="D74" s="60">
        <v>2.5000000000000001E-2</v>
      </c>
    </row>
    <row r="75" spans="1:12" x14ac:dyDescent="0.2">
      <c r="A75" s="82">
        <v>43709</v>
      </c>
      <c r="B75" s="61">
        <v>4.1000000000000002E-2</v>
      </c>
      <c r="C75" s="59">
        <v>3.5000000000000003E-2</v>
      </c>
      <c r="D75" s="60">
        <v>2.5000000000000001E-2</v>
      </c>
    </row>
    <row r="76" spans="1:12" x14ac:dyDescent="0.2">
      <c r="A76" s="82">
        <v>43739</v>
      </c>
      <c r="B76" s="61">
        <v>0.04</v>
      </c>
      <c r="C76" s="59">
        <v>3.6000000000000004E-2</v>
      </c>
      <c r="D76" s="60">
        <v>2.5000000000000001E-2</v>
      </c>
    </row>
    <row r="77" spans="1:12" x14ac:dyDescent="0.2">
      <c r="A77" s="82">
        <v>43770</v>
      </c>
      <c r="B77" s="61">
        <v>3.9E-2</v>
      </c>
      <c r="C77" s="59">
        <v>3.6000000000000004E-2</v>
      </c>
      <c r="D77" s="60">
        <v>2.4E-2</v>
      </c>
    </row>
    <row r="78" spans="1:12" x14ac:dyDescent="0.2">
      <c r="A78" s="82">
        <v>43800</v>
      </c>
      <c r="B78" s="61">
        <v>3.7999999999999999E-2</v>
      </c>
      <c r="C78" s="59">
        <v>3.6000000000000004E-2</v>
      </c>
      <c r="D78" s="60">
        <v>2.4E-2</v>
      </c>
    </row>
    <row r="79" spans="1:12" x14ac:dyDescent="0.2">
      <c r="A79" s="82">
        <v>43831</v>
      </c>
      <c r="B79" s="61">
        <v>3.7999999999999999E-2</v>
      </c>
      <c r="C79" s="59">
        <v>3.6000000000000004E-2</v>
      </c>
      <c r="D79" s="60">
        <v>2.4E-2</v>
      </c>
    </row>
    <row r="80" spans="1:12" x14ac:dyDescent="0.2">
      <c r="A80" s="82">
        <v>43862</v>
      </c>
      <c r="B80" s="61">
        <v>3.7999999999999999E-2</v>
      </c>
      <c r="C80" s="59">
        <v>3.5000000000000003E-2</v>
      </c>
      <c r="D80" s="60">
        <v>2.5000000000000001E-2</v>
      </c>
    </row>
    <row r="81" spans="1:5" x14ac:dyDescent="0.2">
      <c r="A81" s="82">
        <v>43891</v>
      </c>
      <c r="B81" s="61">
        <v>5.1999999999999998E-2</v>
      </c>
      <c r="C81" s="59">
        <v>4.4000000000000004E-2</v>
      </c>
      <c r="D81" s="60">
        <v>5.2999999999999999E-2</v>
      </c>
    </row>
    <row r="82" spans="1:5" x14ac:dyDescent="0.2">
      <c r="A82" s="82">
        <v>43922</v>
      </c>
      <c r="B82" s="61">
        <v>0.16600000000000001</v>
      </c>
      <c r="C82" s="59">
        <v>0.14800000000000002</v>
      </c>
      <c r="D82" s="60">
        <v>0.16800000000000001</v>
      </c>
    </row>
    <row r="83" spans="1:5" x14ac:dyDescent="0.2">
      <c r="A83" s="82">
        <v>43952</v>
      </c>
      <c r="B83" s="61">
        <v>0.13200000000000001</v>
      </c>
      <c r="C83" s="59">
        <v>0.13200000000000001</v>
      </c>
      <c r="D83" s="60">
        <v>0.13200000000000001</v>
      </c>
    </row>
    <row r="84" spans="1:5" x14ac:dyDescent="0.2">
      <c r="A84" s="82">
        <v>43983</v>
      </c>
      <c r="B84" s="61">
        <v>0.113</v>
      </c>
      <c r="C84" s="59">
        <v>0.11</v>
      </c>
      <c r="D84" s="60">
        <v>0.113</v>
      </c>
    </row>
    <row r="85" spans="1:5" x14ac:dyDescent="0.2">
      <c r="A85" s="82">
        <v>44013</v>
      </c>
      <c r="B85" s="61">
        <v>0.10199999999999999</v>
      </c>
      <c r="C85" s="59">
        <v>0.10199999999999999</v>
      </c>
      <c r="D85" s="60">
        <v>9.9000000000000005E-2</v>
      </c>
    </row>
    <row r="86" spans="1:5" x14ac:dyDescent="0.2">
      <c r="A86" s="82">
        <v>44044</v>
      </c>
      <c r="B86" s="61">
        <v>8.6999999999999994E-2</v>
      </c>
      <c r="C86" s="59">
        <v>8.4000000000000005E-2</v>
      </c>
      <c r="D86" s="60">
        <v>8.2000000000000003E-2</v>
      </c>
    </row>
    <row r="87" spans="1:5" x14ac:dyDescent="0.2">
      <c r="A87" s="82">
        <v>44075</v>
      </c>
      <c r="B87" s="61">
        <v>0.08</v>
      </c>
      <c r="C87" s="59">
        <v>7.8E-2</v>
      </c>
      <c r="D87" s="60">
        <v>7.4999999999999997E-2</v>
      </c>
    </row>
    <row r="88" spans="1:5" x14ac:dyDescent="0.2">
      <c r="A88" s="82">
        <v>44105</v>
      </c>
      <c r="B88" s="61">
        <v>7.1999999999999995E-2</v>
      </c>
      <c r="C88" s="59">
        <v>6.8000000000000005E-2</v>
      </c>
      <c r="D88" s="60">
        <v>6.7000000000000004E-2</v>
      </c>
    </row>
    <row r="89" spans="1:5" x14ac:dyDescent="0.2">
      <c r="A89" s="82">
        <v>44136</v>
      </c>
      <c r="B89" s="61">
        <v>6.8000000000000005E-2</v>
      </c>
      <c r="C89" s="59">
        <v>6.7000000000000004E-2</v>
      </c>
      <c r="D89" s="60">
        <v>6.2E-2</v>
      </c>
    </row>
    <row r="90" spans="1:5" x14ac:dyDescent="0.2">
      <c r="A90" s="82">
        <v>44166</v>
      </c>
      <c r="B90" s="61">
        <v>6.6000000000000003E-2</v>
      </c>
      <c r="C90" s="59">
        <v>6.7000000000000004E-2</v>
      </c>
      <c r="D90" s="60">
        <v>5.8999999999999997E-2</v>
      </c>
    </row>
    <row r="91" spans="1:5" x14ac:dyDescent="0.2">
      <c r="A91" s="82">
        <v>44197</v>
      </c>
      <c r="B91" s="60">
        <v>6.3E-2</v>
      </c>
      <c r="C91" s="61">
        <v>6.4000000000000001E-2</v>
      </c>
      <c r="D91" s="60">
        <v>5.7000000000000002E-2</v>
      </c>
    </row>
    <row r="92" spans="1:5" x14ac:dyDescent="0.2">
      <c r="A92" s="82">
        <v>44228</v>
      </c>
      <c r="B92" s="60">
        <v>6.0999999999999999E-2</v>
      </c>
      <c r="C92" s="61">
        <v>6.2E-2</v>
      </c>
      <c r="D92" s="60">
        <v>5.4000000000000006E-2</v>
      </c>
    </row>
    <row r="93" spans="1:5" x14ac:dyDescent="0.2">
      <c r="A93" s="82">
        <v>44256</v>
      </c>
      <c r="B93" s="60">
        <v>5.8999999999999997E-2</v>
      </c>
      <c r="C93" s="61">
        <v>6.0999999999999999E-2</v>
      </c>
      <c r="D93" s="60">
        <v>5.0999999999999997E-2</v>
      </c>
    </row>
    <row r="94" spans="1:5" x14ac:dyDescent="0.2">
      <c r="A94" s="82">
        <v>44287</v>
      </c>
      <c r="B94" s="60">
        <v>5.7000000000000002E-2</v>
      </c>
      <c r="C94" s="61">
        <v>6.0999999999999999E-2</v>
      </c>
      <c r="D94" s="60">
        <v>4.9000000000000002E-2</v>
      </c>
    </row>
    <row r="95" spans="1:5" x14ac:dyDescent="0.2">
      <c r="A95" s="82">
        <v>44317</v>
      </c>
      <c r="B95" s="60">
        <v>5.3999999999999999E-2</v>
      </c>
      <c r="C95" s="61">
        <v>5.7999999999999996E-2</v>
      </c>
      <c r="D95" s="60">
        <v>4.5999999999999999E-2</v>
      </c>
    </row>
    <row r="96" spans="1:5" x14ac:dyDescent="0.2">
      <c r="A96" s="82">
        <v>44348</v>
      </c>
      <c r="B96" s="60">
        <v>5.2999999999999999E-2</v>
      </c>
      <c r="C96" s="61">
        <v>5.9000000000000004E-2</v>
      </c>
      <c r="D96" s="60">
        <v>4.4999999999999998E-2</v>
      </c>
      <c r="E96" s="52"/>
    </row>
    <row r="97" spans="1:16" x14ac:dyDescent="0.2">
      <c r="A97" s="82">
        <v>44378</v>
      </c>
      <c r="B97" s="60">
        <v>5.0999999999999997E-2</v>
      </c>
      <c r="C97" s="61">
        <v>5.4000000000000006E-2</v>
      </c>
      <c r="D97" s="60">
        <v>4.2000000000000003E-2</v>
      </c>
    </row>
    <row r="98" spans="1:16" x14ac:dyDescent="0.2">
      <c r="A98" s="82">
        <v>44409</v>
      </c>
      <c r="B98" s="60">
        <v>0.05</v>
      </c>
      <c r="C98" s="61">
        <v>5.0999999999999997E-2</v>
      </c>
      <c r="D98" s="60">
        <v>3.9E-2</v>
      </c>
    </row>
    <row r="99" spans="1:16" x14ac:dyDescent="0.2">
      <c r="A99" s="82">
        <v>44440</v>
      </c>
      <c r="B99" s="60">
        <v>4.8000000000000001E-2</v>
      </c>
      <c r="C99" s="61">
        <v>4.7E-2</v>
      </c>
      <c r="D99" s="60">
        <v>3.7000000000000005E-2</v>
      </c>
    </row>
    <row r="100" spans="1:16" x14ac:dyDescent="0.2">
      <c r="A100" s="82">
        <v>44470</v>
      </c>
      <c r="B100" s="60">
        <v>4.4999999999999998E-2</v>
      </c>
      <c r="C100" s="61">
        <v>4.4999999999999998E-2</v>
      </c>
      <c r="D100" s="60">
        <v>3.4000000000000002E-2</v>
      </c>
    </row>
    <row r="101" spans="1:16" x14ac:dyDescent="0.2">
      <c r="A101" s="82">
        <v>44501</v>
      </c>
      <c r="B101" s="60">
        <v>4.2999999999999997E-2</v>
      </c>
      <c r="C101" s="61">
        <v>4.0999999999999995E-2</v>
      </c>
      <c r="D101" s="60">
        <v>3.2000000000000001E-2</v>
      </c>
    </row>
    <row r="102" spans="1:16" x14ac:dyDescent="0.2">
      <c r="A102" s="82">
        <v>44531</v>
      </c>
      <c r="B102" s="60">
        <v>4.1000000000000002E-2</v>
      </c>
      <c r="C102" s="61">
        <v>3.9E-2</v>
      </c>
      <c r="D102" s="60">
        <v>0.03</v>
      </c>
    </row>
    <row r="103" spans="1:16" x14ac:dyDescent="0.2">
      <c r="A103" s="82">
        <v>44562</v>
      </c>
      <c r="B103" s="60">
        <v>0.04</v>
      </c>
      <c r="C103" s="60">
        <v>0.04</v>
      </c>
      <c r="D103" s="60">
        <v>2.8999999999999998E-2</v>
      </c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</row>
    <row r="104" spans="1:16" x14ac:dyDescent="0.2">
      <c r="A104" s="82">
        <v>44593</v>
      </c>
      <c r="B104" s="60">
        <v>0.04</v>
      </c>
      <c r="C104" s="60">
        <v>3.7999999999999999E-2</v>
      </c>
      <c r="D104" s="60">
        <v>2.7999999999999997E-2</v>
      </c>
      <c r="E104" s="52"/>
      <c r="F104" s="84"/>
    </row>
    <row r="105" spans="1:16" x14ac:dyDescent="0.2">
      <c r="A105" s="82">
        <v>44621</v>
      </c>
      <c r="B105" s="60">
        <v>3.9E-2</v>
      </c>
      <c r="C105" s="60">
        <v>3.6000000000000004E-2</v>
      </c>
      <c r="D105" s="60">
        <v>2.7999999999999997E-2</v>
      </c>
      <c r="E105" s="52"/>
      <c r="F105" s="84"/>
    </row>
    <row r="106" spans="1:16" x14ac:dyDescent="0.2">
      <c r="A106" s="82">
        <v>44652</v>
      </c>
      <c r="B106" s="60">
        <v>3.9E-2</v>
      </c>
      <c r="C106" s="60">
        <v>3.7000000000000005E-2</v>
      </c>
      <c r="D106" s="60">
        <v>2.7000000000000003E-2</v>
      </c>
      <c r="E106" s="52"/>
      <c r="F106" s="84"/>
    </row>
    <row r="107" spans="1:16" x14ac:dyDescent="0.2">
      <c r="A107" s="82">
        <v>44682</v>
      </c>
      <c r="B107" s="60">
        <v>3.9E-2</v>
      </c>
      <c r="C107" s="60">
        <v>3.6000000000000004E-2</v>
      </c>
      <c r="D107" s="60">
        <v>2.7999999999999997E-2</v>
      </c>
      <c r="E107" s="52"/>
      <c r="F107" s="84"/>
    </row>
    <row r="108" spans="1:16" x14ac:dyDescent="0.2">
      <c r="A108" s="82">
        <v>44713</v>
      </c>
      <c r="B108" s="60">
        <v>3.9E-2</v>
      </c>
      <c r="C108" s="60">
        <v>3.6000000000000004E-2</v>
      </c>
      <c r="D108" s="60">
        <v>2.7999999999999997E-2</v>
      </c>
      <c r="E108" s="52"/>
      <c r="F108" s="84"/>
    </row>
    <row r="109" spans="1:16" x14ac:dyDescent="0.2">
      <c r="A109" s="82">
        <v>44743</v>
      </c>
      <c r="B109" s="60">
        <v>4.0999999999999995E-2</v>
      </c>
      <c r="C109" s="60">
        <v>3.5000000000000003E-2</v>
      </c>
      <c r="D109" s="60">
        <v>2.8999999999999998E-2</v>
      </c>
      <c r="E109" s="52"/>
      <c r="F109" s="84"/>
    </row>
    <row r="110" spans="1:16" x14ac:dyDescent="0.2">
      <c r="A110" s="82">
        <v>44774</v>
      </c>
      <c r="B110" s="60">
        <v>4.2999999999999997E-2</v>
      </c>
      <c r="C110" s="60">
        <v>3.6000000000000004E-2</v>
      </c>
      <c r="D110" s="60">
        <v>3.1E-2</v>
      </c>
      <c r="E110" s="52"/>
      <c r="F110" s="84"/>
    </row>
    <row r="111" spans="1:16" x14ac:dyDescent="0.2">
      <c r="A111" s="82">
        <v>44805</v>
      </c>
      <c r="B111" s="60">
        <v>4.4000000000000004E-2</v>
      </c>
      <c r="C111" s="60">
        <v>3.5000000000000003E-2</v>
      </c>
      <c r="D111" s="60">
        <v>3.2000000000000001E-2</v>
      </c>
      <c r="E111" s="52"/>
      <c r="F111" s="84"/>
    </row>
    <row r="112" spans="1:16" x14ac:dyDescent="0.2">
      <c r="A112" s="82">
        <v>44835</v>
      </c>
      <c r="B112" s="60">
        <v>4.5999999999999999E-2</v>
      </c>
      <c r="C112" s="60">
        <v>3.6000000000000004E-2</v>
      </c>
      <c r="D112" s="60">
        <v>3.2000000000000001E-2</v>
      </c>
      <c r="E112" s="52"/>
      <c r="F112" s="84"/>
    </row>
    <row r="113" spans="1:17" x14ac:dyDescent="0.2">
      <c r="A113" s="82">
        <v>44866</v>
      </c>
      <c r="B113" s="60">
        <v>4.5999999999999999E-2</v>
      </c>
      <c r="C113" s="60">
        <v>3.6000000000000004E-2</v>
      </c>
      <c r="D113" s="60">
        <v>3.2000000000000001E-2</v>
      </c>
      <c r="E113" s="52"/>
      <c r="F113" s="84"/>
    </row>
    <row r="114" spans="1:17" x14ac:dyDescent="0.2">
      <c r="A114" s="82">
        <v>44896</v>
      </c>
      <c r="B114" s="60">
        <v>4.4999999999999998E-2</v>
      </c>
      <c r="C114" s="60">
        <v>3.5000000000000003E-2</v>
      </c>
      <c r="D114" s="60">
        <v>3.2000000000000001E-2</v>
      </c>
      <c r="E114" s="52"/>
      <c r="F114" s="84"/>
    </row>
    <row r="115" spans="1:17" x14ac:dyDescent="0.2">
      <c r="A115" s="82">
        <v>44927</v>
      </c>
      <c r="B115" s="60">
        <v>4.5999999999999999E-2</v>
      </c>
      <c r="C115" s="60">
        <v>3.4000000000000002E-2</v>
      </c>
      <c r="D115" s="60">
        <v>3.2000000000000001E-2</v>
      </c>
      <c r="E115" s="60"/>
      <c r="F115" s="84"/>
    </row>
    <row r="116" spans="1:17" x14ac:dyDescent="0.2">
      <c r="A116" s="82">
        <v>44958</v>
      </c>
      <c r="B116" s="60">
        <v>4.5999999999999999E-2</v>
      </c>
      <c r="C116" s="61">
        <v>3.6000000000000004E-2</v>
      </c>
      <c r="D116" s="60">
        <v>3.1E-2</v>
      </c>
      <c r="E116" s="60"/>
      <c r="F116" s="84"/>
    </row>
    <row r="117" spans="1:17" x14ac:dyDescent="0.2">
      <c r="A117" s="82">
        <v>44986</v>
      </c>
      <c r="B117" s="60">
        <v>4.4999999999999998E-2</v>
      </c>
      <c r="C117" s="61">
        <v>3.5000000000000003E-2</v>
      </c>
      <c r="D117" s="60">
        <v>0.03</v>
      </c>
      <c r="E117" s="60"/>
      <c r="F117" s="84"/>
    </row>
    <row r="118" spans="1:17" x14ac:dyDescent="0.2">
      <c r="A118" s="82">
        <v>45017</v>
      </c>
      <c r="B118" s="60">
        <v>4.2999999999999997E-2</v>
      </c>
      <c r="C118" s="61">
        <v>3.4000000000000002E-2</v>
      </c>
      <c r="D118" s="60">
        <v>0.03</v>
      </c>
      <c r="E118" s="60"/>
      <c r="F118" s="84"/>
    </row>
    <row r="119" spans="1:17" x14ac:dyDescent="0.2">
      <c r="A119" s="82">
        <v>45047</v>
      </c>
      <c r="B119" s="60">
        <v>4.0999999999999995E-2</v>
      </c>
      <c r="C119" s="61">
        <v>3.7000000000000005E-2</v>
      </c>
      <c r="D119" s="60">
        <v>0.03</v>
      </c>
      <c r="E119" s="60"/>
      <c r="F119" s="84"/>
    </row>
    <row r="120" spans="1:17" x14ac:dyDescent="0.2">
      <c r="A120" s="82">
        <v>45078</v>
      </c>
      <c r="B120" s="60">
        <v>3.7999999999999999E-2</v>
      </c>
      <c r="C120" s="61">
        <v>3.6000000000000004E-2</v>
      </c>
      <c r="D120" s="60">
        <v>0.03</v>
      </c>
      <c r="E120" s="60"/>
      <c r="F120" s="84"/>
    </row>
    <row r="121" spans="1:17" x14ac:dyDescent="0.2">
      <c r="A121" s="82">
        <v>45108</v>
      </c>
      <c r="B121" s="60">
        <v>3.6000000000000004E-2</v>
      </c>
      <c r="C121" s="60">
        <v>3.5000000000000003E-2</v>
      </c>
      <c r="D121" s="60">
        <v>3.1E-2</v>
      </c>
      <c r="E121" s="60"/>
      <c r="F121" s="84"/>
    </row>
    <row r="122" spans="1:17" x14ac:dyDescent="0.2">
      <c r="A122" s="82">
        <v>45139</v>
      </c>
      <c r="B122" s="60">
        <v>3.6000000000000004E-2</v>
      </c>
      <c r="C122" s="60">
        <v>3.7999999999999999E-2</v>
      </c>
      <c r="D122" s="60">
        <v>3.2000000000000001E-2</v>
      </c>
      <c r="E122" s="60"/>
      <c r="F122" s="84"/>
    </row>
    <row r="123" spans="1:17" x14ac:dyDescent="0.2">
      <c r="A123" s="82">
        <v>45170</v>
      </c>
      <c r="B123" s="60">
        <v>3.6000000000000004E-2</v>
      </c>
      <c r="C123" s="60">
        <v>3.7999999999999999E-2</v>
      </c>
      <c r="D123" s="60">
        <v>3.2000000000000001E-2</v>
      </c>
      <c r="E123" s="60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</row>
    <row r="124" spans="1:17" x14ac:dyDescent="0.2">
      <c r="A124" s="82">
        <v>45200</v>
      </c>
      <c r="B124" s="60">
        <v>3.7999999999999999E-2</v>
      </c>
      <c r="C124" s="60">
        <v>3.7999999999999999E-2</v>
      </c>
      <c r="D124" s="60">
        <v>3.4000000000000002E-2</v>
      </c>
      <c r="E124" s="60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</row>
    <row r="125" spans="1:17" x14ac:dyDescent="0.2">
      <c r="A125" s="82">
        <v>45231</v>
      </c>
      <c r="B125" s="60">
        <v>0.04</v>
      </c>
      <c r="C125" s="60">
        <v>3.7000000000000005E-2</v>
      </c>
      <c r="D125" s="60">
        <v>3.6000000000000004E-2</v>
      </c>
      <c r="E125" s="60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</row>
    <row r="126" spans="1:17" x14ac:dyDescent="0.2">
      <c r="A126" s="82">
        <v>45261</v>
      </c>
      <c r="B126" s="60">
        <v>4.2000000000000003E-2</v>
      </c>
      <c r="C126" s="60">
        <v>3.7000000000000005E-2</v>
      </c>
      <c r="D126" s="60">
        <v>3.6000000000000004E-2</v>
      </c>
      <c r="E126" s="60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</row>
    <row r="127" spans="1:17" x14ac:dyDescent="0.2">
      <c r="A127" s="82">
        <v>45292</v>
      </c>
      <c r="B127" s="60">
        <v>4.5999999999999999E-2</v>
      </c>
      <c r="C127" s="60">
        <v>3.7000000000000005E-2</v>
      </c>
      <c r="D127" s="151">
        <v>3.7999999999999999E-2</v>
      </c>
      <c r="E127" s="60"/>
      <c r="F127" s="84"/>
    </row>
    <row r="128" spans="1:17" x14ac:dyDescent="0.2">
      <c r="A128" s="82">
        <v>45323</v>
      </c>
      <c r="B128" s="60">
        <v>4.7E-2</v>
      </c>
      <c r="C128" s="60">
        <v>3.9E-2</v>
      </c>
      <c r="D128" s="60">
        <v>0.04</v>
      </c>
      <c r="E128" s="60"/>
      <c r="F128" s="84"/>
    </row>
    <row r="129" spans="1:17" x14ac:dyDescent="0.2">
      <c r="A129" s="82">
        <v>45352</v>
      </c>
      <c r="B129" s="60">
        <v>4.8000000000000001E-2</v>
      </c>
      <c r="C129" s="60">
        <v>3.7999999999999999E-2</v>
      </c>
      <c r="D129" s="60">
        <v>4.1000000000000002E-2</v>
      </c>
      <c r="E129" s="60"/>
      <c r="F129" s="84"/>
    </row>
    <row r="130" spans="1:17" x14ac:dyDescent="0.2">
      <c r="B130" s="60"/>
      <c r="C130" s="60"/>
      <c r="D130" s="60"/>
      <c r="E130" s="60"/>
      <c r="F130" s="84"/>
    </row>
    <row r="131" spans="1:17" x14ac:dyDescent="0.2">
      <c r="B131" s="60"/>
      <c r="C131" s="60"/>
      <c r="D131" s="60"/>
      <c r="E131" s="60"/>
      <c r="F131" s="84"/>
    </row>
    <row r="132" spans="1:17" x14ac:dyDescent="0.2">
      <c r="B132" s="60"/>
      <c r="C132" s="60"/>
      <c r="D132" s="60"/>
      <c r="E132" s="60"/>
      <c r="F132" s="84"/>
    </row>
    <row r="133" spans="1:17" x14ac:dyDescent="0.2">
      <c r="B133" s="60"/>
      <c r="C133" s="60"/>
      <c r="D133" s="60"/>
      <c r="E133" s="60"/>
      <c r="F133" s="84"/>
    </row>
    <row r="134" spans="1:17" x14ac:dyDescent="0.2">
      <c r="B134" s="60"/>
      <c r="C134" s="60"/>
      <c r="D134" s="60"/>
      <c r="E134" s="60"/>
      <c r="F134" s="84"/>
    </row>
    <row r="135" spans="1:17" x14ac:dyDescent="0.2">
      <c r="B135" s="60"/>
      <c r="C135" s="60"/>
      <c r="D135" s="60"/>
      <c r="E135" s="60"/>
      <c r="F135" s="84"/>
    </row>
    <row r="136" spans="1:17" x14ac:dyDescent="0.2">
      <c r="B136" s="60"/>
      <c r="C136" s="60"/>
      <c r="D136" s="60"/>
      <c r="E136" s="60"/>
      <c r="F136" s="84"/>
    </row>
    <row r="137" spans="1:17" x14ac:dyDescent="0.2">
      <c r="E137" s="60"/>
      <c r="F137" s="84"/>
    </row>
    <row r="138" spans="1:17" x14ac:dyDescent="0.2">
      <c r="E138" s="60"/>
      <c r="F138" s="84"/>
    </row>
    <row r="139" spans="1:17" x14ac:dyDescent="0.2">
      <c r="F139" s="60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</row>
    <row r="140" spans="1:17" x14ac:dyDescent="0.2">
      <c r="F140" s="60"/>
    </row>
    <row r="141" spans="1:17" x14ac:dyDescent="0.2">
      <c r="F141" s="60"/>
    </row>
    <row r="142" spans="1:17" x14ac:dyDescent="0.2">
      <c r="F142" s="60"/>
    </row>
    <row r="143" spans="1:17" x14ac:dyDescent="0.2">
      <c r="F143" s="60"/>
    </row>
    <row r="144" spans="1:17" x14ac:dyDescent="0.2">
      <c r="F144" s="60"/>
    </row>
    <row r="145" spans="6:17" x14ac:dyDescent="0.2">
      <c r="F145" s="60"/>
    </row>
    <row r="146" spans="6:17" x14ac:dyDescent="0.2">
      <c r="F146" s="60"/>
    </row>
    <row r="147" spans="6:17" x14ac:dyDescent="0.2">
      <c r="F147" s="60"/>
    </row>
    <row r="148" spans="6:17" x14ac:dyDescent="0.2">
      <c r="F148" s="60"/>
    </row>
    <row r="149" spans="6:17" x14ac:dyDescent="0.2">
      <c r="F149" s="60"/>
    </row>
    <row r="150" spans="6:17" x14ac:dyDescent="0.2">
      <c r="F150" s="60"/>
    </row>
    <row r="151" spans="6:17" x14ac:dyDescent="0.2">
      <c r="F151" s="60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</row>
    <row r="152" spans="6:17" x14ac:dyDescent="0.2">
      <c r="F152" s="60"/>
    </row>
    <row r="153" spans="6:17" x14ac:dyDescent="0.2">
      <c r="F153" s="60"/>
    </row>
    <row r="154" spans="6:17" x14ac:dyDescent="0.2">
      <c r="F154" s="60"/>
    </row>
    <row r="155" spans="6:17" x14ac:dyDescent="0.2">
      <c r="F155" s="60"/>
    </row>
    <row r="156" spans="6:17" x14ac:dyDescent="0.2">
      <c r="F156" s="60"/>
    </row>
    <row r="157" spans="6:17" x14ac:dyDescent="0.2">
      <c r="F157" s="60"/>
    </row>
    <row r="158" spans="6:17" x14ac:dyDescent="0.2">
      <c r="F158" s="60"/>
    </row>
    <row r="159" spans="6:17" x14ac:dyDescent="0.2">
      <c r="F159" s="60"/>
    </row>
    <row r="160" spans="6:17" x14ac:dyDescent="0.2">
      <c r="F160" s="60"/>
    </row>
    <row r="161" spans="5:17" x14ac:dyDescent="0.2">
      <c r="F161" s="60"/>
    </row>
    <row r="162" spans="5:17" x14ac:dyDescent="0.2">
      <c r="E162" s="52"/>
      <c r="F162" s="60"/>
    </row>
    <row r="163" spans="5:17" x14ac:dyDescent="0.2">
      <c r="F163" s="60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</row>
    <row r="164" spans="5:17" x14ac:dyDescent="0.2">
      <c r="F164" s="60"/>
    </row>
    <row r="165" spans="5:17" x14ac:dyDescent="0.2">
      <c r="F165" s="60"/>
    </row>
    <row r="166" spans="5:17" x14ac:dyDescent="0.2">
      <c r="F166" s="60"/>
    </row>
    <row r="167" spans="5:17" x14ac:dyDescent="0.2">
      <c r="F167" s="60"/>
    </row>
    <row r="168" spans="5:17" x14ac:dyDescent="0.2">
      <c r="H168" s="52"/>
      <c r="I168" s="52"/>
      <c r="J168" s="52"/>
      <c r="K168" s="52"/>
      <c r="L168" s="52"/>
      <c r="M168" s="52"/>
      <c r="N168" s="52"/>
      <c r="O168" s="52"/>
      <c r="P168" s="52"/>
    </row>
    <row r="170" spans="5:17" x14ac:dyDescent="0.2">
      <c r="H170" s="52"/>
      <c r="I170" s="52"/>
      <c r="J170" s="52"/>
      <c r="K170" s="52"/>
      <c r="L170" s="52"/>
      <c r="M170" s="52"/>
      <c r="N170" s="52"/>
      <c r="O170" s="52"/>
      <c r="P170" s="52"/>
    </row>
    <row r="173" spans="5:17" x14ac:dyDescent="0.2">
      <c r="E173" s="85"/>
    </row>
    <row r="174" spans="5:17" x14ac:dyDescent="0.2">
      <c r="E174" s="85"/>
    </row>
    <row r="175" spans="5:17" x14ac:dyDescent="0.2">
      <c r="E175" s="85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</row>
    <row r="176" spans="5:17" x14ac:dyDescent="0.2">
      <c r="E176" s="85"/>
    </row>
    <row r="177" spans="5:18" x14ac:dyDescent="0.2">
      <c r="E177" s="85"/>
    </row>
    <row r="183" spans="5:18" x14ac:dyDescent="0.2">
      <c r="E183" s="52"/>
    </row>
    <row r="187" spans="5:18" x14ac:dyDescent="0.2"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84"/>
    </row>
    <row r="188" spans="5:18" x14ac:dyDescent="0.2">
      <c r="F188" s="46"/>
      <c r="H188" s="86"/>
      <c r="I188" s="86"/>
      <c r="J188" s="86"/>
      <c r="K188" s="86"/>
      <c r="L188" s="86"/>
      <c r="M188" s="86"/>
      <c r="N188" s="86"/>
      <c r="O188" s="86"/>
      <c r="P188" s="86"/>
      <c r="Q188" s="86"/>
      <c r="R188" s="84"/>
    </row>
    <row r="189" spans="5:18" x14ac:dyDescent="0.2">
      <c r="F189" s="46"/>
    </row>
    <row r="190" spans="5:18" x14ac:dyDescent="0.2">
      <c r="F190" s="46"/>
      <c r="J190" s="52"/>
    </row>
    <row r="191" spans="5:18" x14ac:dyDescent="0.2">
      <c r="F191" s="46"/>
    </row>
    <row r="192" spans="5:18" x14ac:dyDescent="0.2">
      <c r="F192" s="46"/>
    </row>
    <row r="193" spans="5:6" x14ac:dyDescent="0.2">
      <c r="F193" s="46"/>
    </row>
    <row r="194" spans="5:6" x14ac:dyDescent="0.2">
      <c r="F194" s="46"/>
    </row>
    <row r="195" spans="5:6" x14ac:dyDescent="0.2">
      <c r="F195" s="46"/>
    </row>
    <row r="196" spans="5:6" x14ac:dyDescent="0.2">
      <c r="F196" s="46"/>
    </row>
    <row r="197" spans="5:6" x14ac:dyDescent="0.2">
      <c r="F197" s="46"/>
    </row>
    <row r="198" spans="5:6" x14ac:dyDescent="0.2">
      <c r="F198" s="46"/>
    </row>
    <row r="199" spans="5:6" x14ac:dyDescent="0.2">
      <c r="F199" s="52"/>
    </row>
    <row r="200" spans="5:6" x14ac:dyDescent="0.2">
      <c r="F200" s="52"/>
    </row>
    <row r="201" spans="5:6" x14ac:dyDescent="0.2">
      <c r="F201" s="52"/>
    </row>
    <row r="204" spans="5:6" x14ac:dyDescent="0.2">
      <c r="E204" s="52"/>
    </row>
    <row r="214" spans="5:16" x14ac:dyDescent="0.2">
      <c r="E214" s="52"/>
      <c r="G214" s="87"/>
      <c r="H214" s="87"/>
      <c r="I214" s="60"/>
      <c r="J214" s="60"/>
      <c r="K214" s="60"/>
      <c r="L214" s="60"/>
      <c r="M214" s="60"/>
      <c r="N214" s="60"/>
      <c r="O214" s="60"/>
      <c r="P214" s="60"/>
    </row>
    <row r="215" spans="5:16" x14ac:dyDescent="0.2">
      <c r="E215" s="52"/>
      <c r="G215" s="87"/>
      <c r="H215" s="87"/>
    </row>
    <row r="216" spans="5:16" x14ac:dyDescent="0.2">
      <c r="E216" s="52"/>
      <c r="G216" s="87"/>
      <c r="H216" s="87"/>
    </row>
    <row r="218" spans="5:16" x14ac:dyDescent="0.2">
      <c r="E218" s="52"/>
    </row>
    <row r="219" spans="5:16" x14ac:dyDescent="0.2">
      <c r="G219" s="52"/>
      <c r="H219" s="52"/>
      <c r="I219" s="52"/>
      <c r="J219" s="52"/>
      <c r="K219" s="52"/>
      <c r="L219" s="52"/>
      <c r="M219" s="52"/>
    </row>
  </sheetData>
  <hyperlinks>
    <hyperlink ref="K1" location="Index!A1" display="Back to Index" xr:uid="{95D456FF-9EA8-4789-8B23-86F8CA8FEDDC}"/>
  </hyperlinks>
  <pageMargins left="0.5" right="0.5" top="0.5" bottom="0.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88D93-1F12-44F3-948D-FF46697A6411}">
  <sheetPr>
    <tabColor rgb="FF00B050"/>
  </sheetPr>
  <dimension ref="A1:R222"/>
  <sheetViews>
    <sheetView zoomScaleNormal="100" workbookViewId="0">
      <selection activeCell="A5" sqref="A5"/>
    </sheetView>
  </sheetViews>
  <sheetFormatPr defaultColWidth="9.140625" defaultRowHeight="12.75" x14ac:dyDescent="0.2"/>
  <cols>
    <col min="1" max="1" width="7.7109375" style="68" customWidth="1"/>
    <col min="2" max="2" width="10.7109375" style="89" customWidth="1"/>
    <col min="3" max="3" width="10.7109375" style="90" customWidth="1"/>
    <col min="4" max="4" width="10.7109375" style="89" customWidth="1"/>
    <col min="5" max="5" width="11.140625" style="90" customWidth="1"/>
    <col min="6" max="6" width="8.42578125" style="89" customWidth="1"/>
    <col min="7" max="7" width="10.7109375" style="37" customWidth="1"/>
    <col min="8" max="10" width="9.140625" style="37"/>
    <col min="11" max="11" width="12.5703125" style="37" bestFit="1" customWidth="1"/>
    <col min="12" max="12" width="11.85546875" style="37" bestFit="1" customWidth="1"/>
    <col min="13" max="16384" width="9.140625" style="37"/>
  </cols>
  <sheetData>
    <row r="1" spans="1:16" x14ac:dyDescent="0.2">
      <c r="A1" s="88" t="s">
        <v>80</v>
      </c>
      <c r="K1" s="4" t="s">
        <v>68</v>
      </c>
    </row>
    <row r="2" spans="1:16" x14ac:dyDescent="0.2">
      <c r="A2" s="91" t="s">
        <v>159</v>
      </c>
      <c r="B2" s="92"/>
      <c r="C2" s="93"/>
      <c r="D2" s="92"/>
      <c r="E2" s="93"/>
      <c r="F2" s="92"/>
    </row>
    <row r="3" spans="1:16" x14ac:dyDescent="0.2">
      <c r="A3" s="94" t="s">
        <v>104</v>
      </c>
    </row>
    <row r="4" spans="1:16" x14ac:dyDescent="0.2">
      <c r="A4" s="71" t="s">
        <v>160</v>
      </c>
      <c r="B4" s="95"/>
      <c r="C4" s="96"/>
      <c r="D4" s="95"/>
      <c r="E4" s="97"/>
      <c r="F4" s="97"/>
      <c r="G4" s="81"/>
      <c r="H4" s="98"/>
      <c r="J4" s="81"/>
      <c r="K4" s="81"/>
    </row>
    <row r="5" spans="1:16" x14ac:dyDescent="0.2">
      <c r="H5" s="98"/>
    </row>
    <row r="6" spans="1:16" ht="38.25" x14ac:dyDescent="0.2">
      <c r="A6" s="66" t="s">
        <v>69</v>
      </c>
      <c r="B6" s="99" t="s">
        <v>20</v>
      </c>
      <c r="C6" s="100" t="s">
        <v>21</v>
      </c>
      <c r="D6" s="99" t="s">
        <v>22</v>
      </c>
      <c r="E6" s="100" t="s">
        <v>113</v>
      </c>
      <c r="F6" s="99"/>
    </row>
    <row r="7" spans="1:16" ht="15.75" customHeight="1" x14ac:dyDescent="0.2">
      <c r="A7" s="101">
        <v>41653</v>
      </c>
      <c r="B7" s="89">
        <v>14400</v>
      </c>
      <c r="C7" s="89"/>
      <c r="E7" s="152">
        <v>184</v>
      </c>
      <c r="F7" s="37"/>
      <c r="H7" s="67"/>
      <c r="I7" s="68"/>
      <c r="J7" s="67"/>
      <c r="K7" s="67"/>
      <c r="L7" s="67"/>
    </row>
    <row r="8" spans="1:16" ht="12.75" customHeight="1" x14ac:dyDescent="0.2">
      <c r="A8" s="101" t="s">
        <v>83</v>
      </c>
      <c r="B8" s="89">
        <v>-1800</v>
      </c>
      <c r="C8" s="89"/>
      <c r="E8" s="152">
        <v>159</v>
      </c>
      <c r="F8" s="37"/>
      <c r="H8" s="67"/>
      <c r="I8" s="91"/>
      <c r="J8" s="67"/>
      <c r="K8" s="67"/>
      <c r="L8" s="67"/>
    </row>
    <row r="9" spans="1:16" ht="12.75" customHeight="1" x14ac:dyDescent="0.2">
      <c r="A9" s="101" t="s">
        <v>87</v>
      </c>
      <c r="B9" s="89">
        <v>4000</v>
      </c>
      <c r="C9" s="89">
        <f t="shared" ref="C9:C40" si="0">AVERAGE(B7:B9)</f>
        <v>5533.333333333333</v>
      </c>
      <c r="E9" s="152">
        <v>277</v>
      </c>
      <c r="H9" s="67"/>
      <c r="I9" s="68"/>
      <c r="J9" s="67"/>
      <c r="K9" s="67"/>
      <c r="L9" s="67"/>
    </row>
    <row r="10" spans="1:16" ht="12.75" customHeight="1" x14ac:dyDescent="0.2">
      <c r="A10" s="101">
        <v>41731</v>
      </c>
      <c r="B10" s="89">
        <v>-1700</v>
      </c>
      <c r="C10" s="89">
        <f t="shared" si="0"/>
        <v>166.66666666666666</v>
      </c>
      <c r="E10" s="152">
        <v>311</v>
      </c>
      <c r="H10" s="67"/>
      <c r="I10" s="67"/>
      <c r="J10" s="67"/>
      <c r="K10" s="67"/>
      <c r="L10" s="67"/>
    </row>
    <row r="11" spans="1:16" ht="12.75" customHeight="1" x14ac:dyDescent="0.2">
      <c r="A11" s="101">
        <v>41773</v>
      </c>
      <c r="B11" s="89">
        <v>5100</v>
      </c>
      <c r="C11" s="89">
        <f t="shared" si="0"/>
        <v>2466.6666666666665</v>
      </c>
      <c r="E11" s="152">
        <v>202</v>
      </c>
      <c r="H11" s="67"/>
      <c r="I11" s="67"/>
      <c r="J11" s="67"/>
      <c r="K11" s="67"/>
      <c r="L11" s="67"/>
      <c r="O11" s="102"/>
    </row>
    <row r="12" spans="1:16" ht="12.75" customHeight="1" x14ac:dyDescent="0.2">
      <c r="A12" s="101" t="s">
        <v>85</v>
      </c>
      <c r="B12" s="89">
        <v>6000</v>
      </c>
      <c r="C12" s="89">
        <f t="shared" si="0"/>
        <v>3133.3333333333335</v>
      </c>
      <c r="D12" s="89">
        <f t="shared" ref="D12:D43" si="1">AVERAGE(B7:B12)</f>
        <v>4333.333333333333</v>
      </c>
      <c r="E12" s="152">
        <v>333</v>
      </c>
      <c r="H12" s="67"/>
      <c r="I12" s="67"/>
      <c r="J12" s="67"/>
      <c r="K12" s="67"/>
      <c r="L12" s="67"/>
      <c r="P12" s="102"/>
    </row>
    <row r="13" spans="1:16" ht="12.75" customHeight="1" x14ac:dyDescent="0.2">
      <c r="A13" s="101" t="s">
        <v>88</v>
      </c>
      <c r="B13" s="89">
        <v>17400</v>
      </c>
      <c r="C13" s="89">
        <f t="shared" si="0"/>
        <v>9500</v>
      </c>
      <c r="D13" s="89">
        <f t="shared" si="1"/>
        <v>4833.333333333333</v>
      </c>
      <c r="E13" s="152">
        <v>243</v>
      </c>
      <c r="H13" s="67"/>
      <c r="I13" s="67"/>
      <c r="J13" s="67"/>
      <c r="K13" s="67"/>
      <c r="L13" s="67"/>
    </row>
    <row r="14" spans="1:16" x14ac:dyDescent="0.2">
      <c r="A14" s="101" t="s">
        <v>89</v>
      </c>
      <c r="B14" s="89">
        <v>10100</v>
      </c>
      <c r="C14" s="89">
        <f t="shared" si="0"/>
        <v>11166.666666666666</v>
      </c>
      <c r="D14" s="89">
        <f t="shared" si="1"/>
        <v>6816.666666666667</v>
      </c>
      <c r="E14" s="152">
        <v>181</v>
      </c>
    </row>
    <row r="15" spans="1:16" x14ac:dyDescent="0.2">
      <c r="A15" s="82">
        <v>41883</v>
      </c>
      <c r="B15" s="89">
        <v>5800</v>
      </c>
      <c r="C15" s="89">
        <f t="shared" si="0"/>
        <v>11100</v>
      </c>
      <c r="D15" s="89">
        <f t="shared" si="1"/>
        <v>7116.666666666667</v>
      </c>
      <c r="E15" s="152">
        <v>307</v>
      </c>
    </row>
    <row r="16" spans="1:16" x14ac:dyDescent="0.2">
      <c r="A16" s="101" t="s">
        <v>86</v>
      </c>
      <c r="B16" s="89">
        <v>1800</v>
      </c>
      <c r="C16" s="89">
        <f t="shared" si="0"/>
        <v>5900</v>
      </c>
      <c r="D16" s="89">
        <f t="shared" si="1"/>
        <v>7700</v>
      </c>
      <c r="E16" s="152">
        <v>240</v>
      </c>
    </row>
    <row r="17" spans="1:18" x14ac:dyDescent="0.2">
      <c r="A17" s="101">
        <v>41945</v>
      </c>
      <c r="B17" s="89">
        <v>7700</v>
      </c>
      <c r="C17" s="89">
        <f t="shared" si="0"/>
        <v>5100</v>
      </c>
      <c r="D17" s="89">
        <f t="shared" si="1"/>
        <v>8133.333333333333</v>
      </c>
      <c r="E17" s="152">
        <v>284</v>
      </c>
    </row>
    <row r="18" spans="1:18" x14ac:dyDescent="0.2">
      <c r="A18" s="101">
        <v>41975</v>
      </c>
      <c r="B18" s="89">
        <v>14200</v>
      </c>
      <c r="C18" s="89">
        <f t="shared" si="0"/>
        <v>7900</v>
      </c>
      <c r="D18" s="89">
        <f t="shared" si="1"/>
        <v>9500</v>
      </c>
      <c r="E18" s="152">
        <v>278</v>
      </c>
    </row>
    <row r="19" spans="1:18" x14ac:dyDescent="0.2">
      <c r="A19" s="82">
        <v>42005</v>
      </c>
      <c r="B19" s="89">
        <v>6500</v>
      </c>
      <c r="C19" s="89">
        <f t="shared" si="0"/>
        <v>9466.6666666666661</v>
      </c>
      <c r="D19" s="89">
        <f t="shared" si="1"/>
        <v>7683.333333333333</v>
      </c>
      <c r="E19" s="152">
        <v>196</v>
      </c>
    </row>
    <row r="20" spans="1:18" x14ac:dyDescent="0.2">
      <c r="A20" s="82">
        <v>42036</v>
      </c>
      <c r="B20" s="89">
        <v>3800</v>
      </c>
      <c r="C20" s="89">
        <f t="shared" si="0"/>
        <v>8166.666666666667</v>
      </c>
      <c r="D20" s="89">
        <f t="shared" si="1"/>
        <v>6633.333333333333</v>
      </c>
      <c r="E20" s="152">
        <v>269</v>
      </c>
    </row>
    <row r="21" spans="1:18" x14ac:dyDescent="0.2">
      <c r="A21" s="82">
        <v>42064</v>
      </c>
      <c r="B21" s="89">
        <v>8300</v>
      </c>
      <c r="C21" s="89">
        <f t="shared" si="0"/>
        <v>6200</v>
      </c>
      <c r="D21" s="89">
        <f t="shared" si="1"/>
        <v>7050</v>
      </c>
      <c r="E21" s="152">
        <v>94</v>
      </c>
    </row>
    <row r="22" spans="1:18" x14ac:dyDescent="0.2">
      <c r="A22" s="101">
        <v>42096</v>
      </c>
      <c r="B22" s="89">
        <v>7700</v>
      </c>
      <c r="C22" s="89">
        <f t="shared" si="0"/>
        <v>6600</v>
      </c>
      <c r="D22" s="89">
        <f t="shared" si="1"/>
        <v>8033.333333333333</v>
      </c>
      <c r="E22" s="152">
        <v>277</v>
      </c>
    </row>
    <row r="23" spans="1:18" x14ac:dyDescent="0.2">
      <c r="A23" s="82">
        <v>42128</v>
      </c>
      <c r="B23" s="89">
        <v>6000</v>
      </c>
      <c r="C23" s="89">
        <f t="shared" si="0"/>
        <v>7333.333333333333</v>
      </c>
      <c r="D23" s="89">
        <f t="shared" si="1"/>
        <v>7750</v>
      </c>
      <c r="E23" s="152">
        <v>337</v>
      </c>
    </row>
    <row r="24" spans="1:18" x14ac:dyDescent="0.2">
      <c r="A24" s="82">
        <v>42159</v>
      </c>
      <c r="B24" s="89">
        <v>11000</v>
      </c>
      <c r="C24" s="89">
        <f t="shared" si="0"/>
        <v>8233.3333333333339</v>
      </c>
      <c r="D24" s="89">
        <f t="shared" si="1"/>
        <v>7216.666666666667</v>
      </c>
      <c r="E24" s="152">
        <v>156</v>
      </c>
    </row>
    <row r="25" spans="1:18" x14ac:dyDescent="0.2">
      <c r="A25" s="82">
        <v>42189</v>
      </c>
      <c r="B25" s="89">
        <v>7600</v>
      </c>
      <c r="C25" s="89">
        <f t="shared" si="0"/>
        <v>8200</v>
      </c>
      <c r="D25" s="89">
        <f t="shared" si="1"/>
        <v>7400</v>
      </c>
      <c r="E25" s="152">
        <v>294</v>
      </c>
      <c r="I25" s="103"/>
      <c r="K25" s="102"/>
    </row>
    <row r="26" spans="1:18" x14ac:dyDescent="0.2">
      <c r="A26" s="82">
        <v>42220</v>
      </c>
      <c r="B26" s="89">
        <v>3200</v>
      </c>
      <c r="C26" s="89">
        <f t="shared" si="0"/>
        <v>7266.666666666667</v>
      </c>
      <c r="D26" s="89">
        <f t="shared" si="1"/>
        <v>7300</v>
      </c>
      <c r="E26" s="152">
        <v>141</v>
      </c>
    </row>
    <row r="27" spans="1:18" x14ac:dyDescent="0.2">
      <c r="A27" s="82">
        <v>42251</v>
      </c>
      <c r="B27" s="89">
        <v>9900</v>
      </c>
      <c r="C27" s="89">
        <f t="shared" si="0"/>
        <v>6900</v>
      </c>
      <c r="D27" s="89">
        <f t="shared" si="1"/>
        <v>7566.666666666667</v>
      </c>
      <c r="E27" s="152">
        <v>135</v>
      </c>
    </row>
    <row r="28" spans="1:18" x14ac:dyDescent="0.2">
      <c r="A28" s="82">
        <v>42281</v>
      </c>
      <c r="B28" s="89">
        <v>1800</v>
      </c>
      <c r="C28" s="89">
        <f t="shared" si="0"/>
        <v>4966.666666666667</v>
      </c>
      <c r="D28" s="89">
        <f t="shared" si="1"/>
        <v>6583.333333333333</v>
      </c>
      <c r="E28" s="152">
        <v>319</v>
      </c>
    </row>
    <row r="29" spans="1:18" x14ac:dyDescent="0.2">
      <c r="A29" s="101">
        <v>42310</v>
      </c>
      <c r="B29" s="89">
        <v>6600</v>
      </c>
      <c r="C29" s="89">
        <f t="shared" si="0"/>
        <v>6100</v>
      </c>
      <c r="D29" s="89">
        <f t="shared" si="1"/>
        <v>6683.333333333333</v>
      </c>
      <c r="E29" s="152">
        <v>226</v>
      </c>
    </row>
    <row r="30" spans="1:18" x14ac:dyDescent="0.2">
      <c r="A30" s="101">
        <v>42340</v>
      </c>
      <c r="B30" s="89">
        <v>10500</v>
      </c>
      <c r="C30" s="89">
        <f t="shared" si="0"/>
        <v>6300</v>
      </c>
      <c r="D30" s="89">
        <f t="shared" si="1"/>
        <v>6600</v>
      </c>
      <c r="E30" s="152">
        <v>273</v>
      </c>
    </row>
    <row r="31" spans="1:18" x14ac:dyDescent="0.2">
      <c r="A31" s="82">
        <v>42370</v>
      </c>
      <c r="B31" s="89">
        <v>14300</v>
      </c>
      <c r="C31" s="89">
        <f t="shared" si="0"/>
        <v>10466.666666666666</v>
      </c>
      <c r="D31" s="89">
        <f t="shared" si="1"/>
        <v>7716.666666666667</v>
      </c>
      <c r="E31" s="152">
        <v>113</v>
      </c>
      <c r="F31" s="87"/>
    </row>
    <row r="32" spans="1:18" s="98" customFormat="1" x14ac:dyDescent="0.2">
      <c r="A32" s="82">
        <v>42401</v>
      </c>
      <c r="B32" s="89">
        <v>11300</v>
      </c>
      <c r="C32" s="89">
        <f t="shared" si="0"/>
        <v>12033.333333333334</v>
      </c>
      <c r="D32" s="89">
        <f t="shared" si="1"/>
        <v>9066.6666666666661</v>
      </c>
      <c r="E32" s="152">
        <v>215</v>
      </c>
      <c r="F32" s="87"/>
      <c r="H32" s="37"/>
      <c r="J32" s="37"/>
      <c r="K32" s="37"/>
      <c r="L32" s="37"/>
      <c r="M32" s="37"/>
      <c r="N32" s="37"/>
      <c r="O32" s="37"/>
      <c r="P32" s="37"/>
      <c r="Q32" s="37"/>
      <c r="R32" s="37"/>
    </row>
    <row r="33" spans="1:6" x14ac:dyDescent="0.2">
      <c r="A33" s="82">
        <v>42430</v>
      </c>
      <c r="B33" s="89">
        <v>3300</v>
      </c>
      <c r="C33" s="89">
        <f t="shared" si="0"/>
        <v>9633.3333333333339</v>
      </c>
      <c r="D33" s="89">
        <f t="shared" si="1"/>
        <v>7966.666666666667</v>
      </c>
      <c r="E33" s="152">
        <v>255</v>
      </c>
      <c r="F33" s="87"/>
    </row>
    <row r="34" spans="1:6" x14ac:dyDescent="0.2">
      <c r="A34" s="82">
        <v>42461</v>
      </c>
      <c r="B34" s="89">
        <v>16500</v>
      </c>
      <c r="C34" s="89">
        <f t="shared" si="0"/>
        <v>10366.666666666666</v>
      </c>
      <c r="D34" s="89">
        <f t="shared" si="1"/>
        <v>10416.666666666666</v>
      </c>
      <c r="E34" s="152">
        <v>190</v>
      </c>
      <c r="F34" s="87"/>
    </row>
    <row r="35" spans="1:6" x14ac:dyDescent="0.2">
      <c r="A35" s="82">
        <v>42491</v>
      </c>
      <c r="B35" s="89">
        <v>4600</v>
      </c>
      <c r="C35" s="89">
        <f t="shared" si="0"/>
        <v>8133.333333333333</v>
      </c>
      <c r="D35" s="89">
        <f t="shared" si="1"/>
        <v>10083.333333333334</v>
      </c>
      <c r="E35" s="152">
        <v>45</v>
      </c>
      <c r="F35" s="87"/>
    </row>
    <row r="36" spans="1:6" x14ac:dyDescent="0.2">
      <c r="A36" s="82">
        <v>42522</v>
      </c>
      <c r="B36" s="89">
        <v>3800</v>
      </c>
      <c r="C36" s="89">
        <f t="shared" si="0"/>
        <v>8300</v>
      </c>
      <c r="D36" s="89">
        <f t="shared" si="1"/>
        <v>8966.6666666666661</v>
      </c>
      <c r="E36" s="152">
        <v>251</v>
      </c>
      <c r="F36" s="87"/>
    </row>
    <row r="37" spans="1:6" x14ac:dyDescent="0.2">
      <c r="A37" s="82">
        <v>42552</v>
      </c>
      <c r="B37" s="89">
        <v>11900</v>
      </c>
      <c r="C37" s="89">
        <f t="shared" si="0"/>
        <v>6766.666666666667</v>
      </c>
      <c r="D37" s="89">
        <f t="shared" si="1"/>
        <v>8566.6666666666661</v>
      </c>
      <c r="E37" s="152">
        <v>363</v>
      </c>
      <c r="F37" s="87"/>
    </row>
    <row r="38" spans="1:6" x14ac:dyDescent="0.2">
      <c r="A38" s="82">
        <v>42583</v>
      </c>
      <c r="B38" s="89">
        <v>3000</v>
      </c>
      <c r="C38" s="89">
        <f t="shared" si="0"/>
        <v>6233.333333333333</v>
      </c>
      <c r="D38" s="89">
        <f t="shared" si="1"/>
        <v>7183.333333333333</v>
      </c>
      <c r="E38" s="152">
        <v>149</v>
      </c>
      <c r="F38" s="87"/>
    </row>
    <row r="39" spans="1:6" x14ac:dyDescent="0.2">
      <c r="A39" s="82">
        <v>42614</v>
      </c>
      <c r="B39" s="89">
        <v>17000</v>
      </c>
      <c r="C39" s="89">
        <f t="shared" si="0"/>
        <v>10633.333333333334</v>
      </c>
      <c r="D39" s="89">
        <f t="shared" si="1"/>
        <v>9466.6666666666661</v>
      </c>
      <c r="E39" s="152">
        <v>297</v>
      </c>
      <c r="F39" s="87"/>
    </row>
    <row r="40" spans="1:6" x14ac:dyDescent="0.2">
      <c r="A40" s="82">
        <v>42644</v>
      </c>
      <c r="B40" s="89">
        <v>-5400</v>
      </c>
      <c r="C40" s="89">
        <f t="shared" si="0"/>
        <v>4866.666666666667</v>
      </c>
      <c r="D40" s="89">
        <f t="shared" si="1"/>
        <v>5816.666666666667</v>
      </c>
      <c r="E40" s="152">
        <v>108</v>
      </c>
      <c r="F40" s="87"/>
    </row>
    <row r="41" spans="1:6" x14ac:dyDescent="0.2">
      <c r="A41" s="101">
        <v>42676</v>
      </c>
      <c r="B41" s="89">
        <v>9200</v>
      </c>
      <c r="C41" s="89">
        <f t="shared" ref="C41:C72" si="2">AVERAGE(B39:B41)</f>
        <v>6933.333333333333</v>
      </c>
      <c r="D41" s="89">
        <f t="shared" si="1"/>
        <v>6583.333333333333</v>
      </c>
      <c r="E41" s="152">
        <v>119</v>
      </c>
      <c r="F41" s="87"/>
    </row>
    <row r="42" spans="1:6" x14ac:dyDescent="0.2">
      <c r="A42" s="101">
        <v>42706</v>
      </c>
      <c r="B42" s="89">
        <v>9100</v>
      </c>
      <c r="C42" s="89">
        <f t="shared" si="2"/>
        <v>4300</v>
      </c>
      <c r="D42" s="89">
        <f t="shared" si="1"/>
        <v>7466.666666666667</v>
      </c>
      <c r="E42" s="152">
        <v>222</v>
      </c>
      <c r="F42" s="87"/>
    </row>
    <row r="43" spans="1:6" x14ac:dyDescent="0.2">
      <c r="A43" s="82">
        <v>42736</v>
      </c>
      <c r="B43" s="89">
        <v>-2700</v>
      </c>
      <c r="C43" s="89">
        <f t="shared" si="2"/>
        <v>5200</v>
      </c>
      <c r="D43" s="89">
        <f t="shared" si="1"/>
        <v>5033.333333333333</v>
      </c>
      <c r="E43" s="152">
        <v>226</v>
      </c>
      <c r="F43" s="87"/>
    </row>
    <row r="44" spans="1:6" x14ac:dyDescent="0.2">
      <c r="A44" s="82">
        <v>42767</v>
      </c>
      <c r="B44" s="89">
        <v>8200</v>
      </c>
      <c r="C44" s="89">
        <f t="shared" si="2"/>
        <v>4866.666666666667</v>
      </c>
      <c r="D44" s="89">
        <f t="shared" ref="D44:D75" si="3">AVERAGE(B39:B44)</f>
        <v>5900</v>
      </c>
      <c r="E44" s="152">
        <v>212</v>
      </c>
      <c r="F44" s="87"/>
    </row>
    <row r="45" spans="1:6" x14ac:dyDescent="0.2">
      <c r="A45" s="82">
        <v>42795</v>
      </c>
      <c r="B45" s="89">
        <v>10300</v>
      </c>
      <c r="C45" s="89">
        <f t="shared" si="2"/>
        <v>5266.666666666667</v>
      </c>
      <c r="D45" s="89">
        <f t="shared" si="3"/>
        <v>4783.333333333333</v>
      </c>
      <c r="E45" s="152">
        <v>128</v>
      </c>
      <c r="F45" s="87"/>
    </row>
    <row r="46" spans="1:6" x14ac:dyDescent="0.2">
      <c r="A46" s="82">
        <v>42826</v>
      </c>
      <c r="B46" s="89">
        <v>7000</v>
      </c>
      <c r="C46" s="89">
        <f t="shared" si="2"/>
        <v>8500</v>
      </c>
      <c r="D46" s="89">
        <f t="shared" si="3"/>
        <v>6850</v>
      </c>
      <c r="E46" s="152">
        <v>197</v>
      </c>
      <c r="F46" s="87"/>
    </row>
    <row r="47" spans="1:6" x14ac:dyDescent="0.2">
      <c r="A47" s="82">
        <v>42856</v>
      </c>
      <c r="B47" s="89">
        <v>9600</v>
      </c>
      <c r="C47" s="89">
        <f t="shared" si="2"/>
        <v>8966.6666666666661</v>
      </c>
      <c r="D47" s="89">
        <f t="shared" si="3"/>
        <v>6916.666666666667</v>
      </c>
      <c r="E47" s="152">
        <v>216</v>
      </c>
      <c r="F47" s="87"/>
    </row>
    <row r="48" spans="1:6" x14ac:dyDescent="0.2">
      <c r="A48" s="82">
        <v>42887</v>
      </c>
      <c r="B48" s="89">
        <v>12200</v>
      </c>
      <c r="C48" s="89">
        <f t="shared" si="2"/>
        <v>9600</v>
      </c>
      <c r="D48" s="89">
        <f t="shared" si="3"/>
        <v>7433.333333333333</v>
      </c>
      <c r="E48" s="152">
        <v>199</v>
      </c>
      <c r="F48" s="87"/>
    </row>
    <row r="49" spans="1:6" x14ac:dyDescent="0.2">
      <c r="A49" s="82">
        <v>42917</v>
      </c>
      <c r="B49" s="89">
        <v>2900</v>
      </c>
      <c r="C49" s="89">
        <f t="shared" si="2"/>
        <v>8233.3333333333339</v>
      </c>
      <c r="D49" s="89">
        <f t="shared" si="3"/>
        <v>8366.6666666666661</v>
      </c>
      <c r="E49" s="152">
        <v>184</v>
      </c>
      <c r="F49" s="87"/>
    </row>
    <row r="50" spans="1:6" x14ac:dyDescent="0.2">
      <c r="A50" s="82">
        <v>42948</v>
      </c>
      <c r="B50" s="89">
        <v>-1200</v>
      </c>
      <c r="C50" s="89">
        <f t="shared" si="2"/>
        <v>4633.333333333333</v>
      </c>
      <c r="D50" s="89">
        <f t="shared" si="3"/>
        <v>6800</v>
      </c>
      <c r="E50" s="152">
        <v>135</v>
      </c>
      <c r="F50" s="87"/>
    </row>
    <row r="51" spans="1:6" x14ac:dyDescent="0.2">
      <c r="A51" s="82">
        <v>42979</v>
      </c>
      <c r="B51" s="89">
        <v>11300</v>
      </c>
      <c r="C51" s="89">
        <f t="shared" si="2"/>
        <v>4333.333333333333</v>
      </c>
      <c r="D51" s="89">
        <f t="shared" si="3"/>
        <v>6966.666666666667</v>
      </c>
      <c r="E51" s="152">
        <v>92</v>
      </c>
      <c r="F51" s="87"/>
    </row>
    <row r="52" spans="1:6" x14ac:dyDescent="0.2">
      <c r="A52" s="82">
        <v>43009</v>
      </c>
      <c r="B52" s="89">
        <v>-1000</v>
      </c>
      <c r="C52" s="89">
        <f t="shared" si="2"/>
        <v>3033.3333333333335</v>
      </c>
      <c r="D52" s="89">
        <f t="shared" si="3"/>
        <v>5633.333333333333</v>
      </c>
      <c r="E52" s="152">
        <v>147</v>
      </c>
      <c r="F52" s="87"/>
    </row>
    <row r="53" spans="1:6" x14ac:dyDescent="0.2">
      <c r="A53" s="82">
        <v>43040</v>
      </c>
      <c r="B53" s="89">
        <v>7000</v>
      </c>
      <c r="C53" s="89">
        <f t="shared" si="2"/>
        <v>5766.666666666667</v>
      </c>
      <c r="D53" s="89">
        <f t="shared" si="3"/>
        <v>5200</v>
      </c>
      <c r="E53" s="152">
        <v>229</v>
      </c>
      <c r="F53" s="87"/>
    </row>
    <row r="54" spans="1:6" x14ac:dyDescent="0.2">
      <c r="A54" s="82">
        <v>43070</v>
      </c>
      <c r="B54" s="89">
        <v>11500</v>
      </c>
      <c r="C54" s="89">
        <f t="shared" si="2"/>
        <v>5833.333333333333</v>
      </c>
      <c r="D54" s="89">
        <f t="shared" si="3"/>
        <v>5083.333333333333</v>
      </c>
      <c r="E54" s="152">
        <v>146</v>
      </c>
      <c r="F54" s="87"/>
    </row>
    <row r="55" spans="1:6" x14ac:dyDescent="0.2">
      <c r="A55" s="82">
        <v>43101</v>
      </c>
      <c r="B55" s="89">
        <v>13500</v>
      </c>
      <c r="C55" s="89">
        <f t="shared" si="2"/>
        <v>10666.666666666666</v>
      </c>
      <c r="D55" s="89">
        <f t="shared" si="3"/>
        <v>6850</v>
      </c>
      <c r="E55" s="152">
        <v>146</v>
      </c>
      <c r="F55" s="87"/>
    </row>
    <row r="56" spans="1:6" x14ac:dyDescent="0.2">
      <c r="A56" s="82">
        <v>43132</v>
      </c>
      <c r="B56" s="89">
        <v>5700</v>
      </c>
      <c r="C56" s="89">
        <f t="shared" si="2"/>
        <v>10233.333333333334</v>
      </c>
      <c r="D56" s="89">
        <f t="shared" si="3"/>
        <v>8000</v>
      </c>
      <c r="E56" s="152">
        <v>387</v>
      </c>
      <c r="F56" s="87"/>
    </row>
    <row r="57" spans="1:6" x14ac:dyDescent="0.2">
      <c r="A57" s="82">
        <v>43160</v>
      </c>
      <c r="B57" s="89">
        <v>8400</v>
      </c>
      <c r="C57" s="89">
        <f t="shared" si="2"/>
        <v>9200</v>
      </c>
      <c r="D57" s="89">
        <f t="shared" si="3"/>
        <v>7516.666666666667</v>
      </c>
      <c r="E57" s="152">
        <v>226</v>
      </c>
      <c r="F57" s="87"/>
    </row>
    <row r="58" spans="1:6" x14ac:dyDescent="0.2">
      <c r="A58" s="82">
        <v>43191</v>
      </c>
      <c r="B58" s="89">
        <v>-3100</v>
      </c>
      <c r="C58" s="89">
        <f t="shared" si="2"/>
        <v>3666.6666666666665</v>
      </c>
      <c r="D58" s="89">
        <f t="shared" si="3"/>
        <v>7166.666666666667</v>
      </c>
      <c r="E58" s="152">
        <v>146</v>
      </c>
      <c r="F58" s="87"/>
    </row>
    <row r="59" spans="1:6" x14ac:dyDescent="0.2">
      <c r="A59" s="82">
        <v>43221</v>
      </c>
      <c r="B59" s="89">
        <v>10800</v>
      </c>
      <c r="C59" s="89">
        <f t="shared" si="2"/>
        <v>5366.666666666667</v>
      </c>
      <c r="D59" s="89">
        <f t="shared" si="3"/>
        <v>7800</v>
      </c>
      <c r="E59" s="152">
        <v>329</v>
      </c>
      <c r="F59" s="87"/>
    </row>
    <row r="60" spans="1:6" x14ac:dyDescent="0.2">
      <c r="A60" s="82">
        <v>43252</v>
      </c>
      <c r="B60" s="89">
        <v>5900</v>
      </c>
      <c r="C60" s="89">
        <f t="shared" si="2"/>
        <v>4533.333333333333</v>
      </c>
      <c r="D60" s="89">
        <f t="shared" si="3"/>
        <v>6866.666666666667</v>
      </c>
      <c r="E60" s="152">
        <v>213</v>
      </c>
      <c r="F60" s="87"/>
    </row>
    <row r="61" spans="1:6" x14ac:dyDescent="0.2">
      <c r="A61" s="82">
        <v>43282</v>
      </c>
      <c r="B61" s="89">
        <v>3800</v>
      </c>
      <c r="C61" s="89">
        <f t="shared" si="2"/>
        <v>6833.333333333333</v>
      </c>
      <c r="D61" s="89">
        <f t="shared" si="3"/>
        <v>5250</v>
      </c>
      <c r="E61" s="152">
        <v>55</v>
      </c>
      <c r="F61" s="87"/>
    </row>
    <row r="62" spans="1:6" x14ac:dyDescent="0.2">
      <c r="A62" s="82">
        <v>43313</v>
      </c>
      <c r="B62" s="89">
        <v>11000</v>
      </c>
      <c r="C62" s="89">
        <f t="shared" si="2"/>
        <v>6900</v>
      </c>
      <c r="D62" s="89">
        <f t="shared" si="3"/>
        <v>6133.333333333333</v>
      </c>
      <c r="E62" s="152">
        <v>251</v>
      </c>
      <c r="F62" s="87"/>
    </row>
    <row r="63" spans="1:6" x14ac:dyDescent="0.2">
      <c r="A63" s="82">
        <v>43344</v>
      </c>
      <c r="B63" s="89">
        <v>1200</v>
      </c>
      <c r="C63" s="89">
        <f t="shared" si="2"/>
        <v>5333.333333333333</v>
      </c>
      <c r="D63" s="89">
        <f t="shared" si="3"/>
        <v>4933.333333333333</v>
      </c>
      <c r="E63" s="152">
        <v>87</v>
      </c>
      <c r="F63" s="87"/>
    </row>
    <row r="64" spans="1:6" x14ac:dyDescent="0.2">
      <c r="A64" s="82">
        <v>43374</v>
      </c>
      <c r="B64" s="89">
        <v>5100</v>
      </c>
      <c r="C64" s="89">
        <f t="shared" si="2"/>
        <v>5766.666666666667</v>
      </c>
      <c r="D64" s="89">
        <f t="shared" si="3"/>
        <v>6300</v>
      </c>
      <c r="E64" s="152">
        <v>164</v>
      </c>
      <c r="F64" s="87"/>
    </row>
    <row r="65" spans="1:7" x14ac:dyDescent="0.2">
      <c r="A65" s="82">
        <v>43405</v>
      </c>
      <c r="B65" s="89">
        <v>5900</v>
      </c>
      <c r="C65" s="89">
        <f t="shared" si="2"/>
        <v>4066.6666666666665</v>
      </c>
      <c r="D65" s="89">
        <f t="shared" si="3"/>
        <v>5483.333333333333</v>
      </c>
      <c r="E65" s="152">
        <v>97</v>
      </c>
      <c r="F65" s="87"/>
    </row>
    <row r="66" spans="1:7" x14ac:dyDescent="0.2">
      <c r="A66" s="82">
        <v>43435</v>
      </c>
      <c r="B66" s="89">
        <v>4500</v>
      </c>
      <c r="C66" s="89">
        <f t="shared" si="2"/>
        <v>5166.666666666667</v>
      </c>
      <c r="D66" s="89">
        <f t="shared" si="3"/>
        <v>5250</v>
      </c>
      <c r="E66" s="152">
        <v>182</v>
      </c>
      <c r="F66" s="87"/>
    </row>
    <row r="67" spans="1:7" x14ac:dyDescent="0.2">
      <c r="A67" s="82">
        <v>43466</v>
      </c>
      <c r="B67" s="89">
        <v>11000</v>
      </c>
      <c r="C67" s="89">
        <f t="shared" si="2"/>
        <v>7133.333333333333</v>
      </c>
      <c r="D67" s="89">
        <f t="shared" si="3"/>
        <v>6450</v>
      </c>
      <c r="E67" s="152">
        <v>258</v>
      </c>
      <c r="F67" s="87"/>
    </row>
    <row r="68" spans="1:7" x14ac:dyDescent="0.2">
      <c r="A68" s="82">
        <v>43497</v>
      </c>
      <c r="B68" s="89">
        <v>-23600</v>
      </c>
      <c r="C68" s="89">
        <f t="shared" si="2"/>
        <v>-2700</v>
      </c>
      <c r="D68" s="89">
        <f t="shared" si="3"/>
        <v>683.33333333333337</v>
      </c>
      <c r="E68" s="152">
        <v>5</v>
      </c>
      <c r="F68" s="87"/>
    </row>
    <row r="69" spans="1:7" x14ac:dyDescent="0.2">
      <c r="A69" s="82">
        <v>43525</v>
      </c>
      <c r="B69" s="89">
        <v>24500</v>
      </c>
      <c r="C69" s="89">
        <f t="shared" si="2"/>
        <v>3966.6666666666665</v>
      </c>
      <c r="D69" s="89">
        <f t="shared" si="3"/>
        <v>4566.666666666667</v>
      </c>
      <c r="E69" s="152">
        <v>227</v>
      </c>
      <c r="F69" s="87"/>
    </row>
    <row r="70" spans="1:7" x14ac:dyDescent="0.2">
      <c r="A70" s="82">
        <v>43556</v>
      </c>
      <c r="B70" s="89">
        <v>10000</v>
      </c>
      <c r="C70" s="89">
        <f t="shared" si="2"/>
        <v>3633.3333333333335</v>
      </c>
      <c r="D70" s="89">
        <f t="shared" si="3"/>
        <v>5383.333333333333</v>
      </c>
      <c r="E70" s="152">
        <v>308</v>
      </c>
      <c r="F70" s="87"/>
    </row>
    <row r="71" spans="1:7" x14ac:dyDescent="0.2">
      <c r="A71" s="82">
        <v>43586</v>
      </c>
      <c r="B71" s="89">
        <v>9300</v>
      </c>
      <c r="C71" s="89">
        <f t="shared" si="2"/>
        <v>14600</v>
      </c>
      <c r="D71" s="89">
        <f t="shared" si="3"/>
        <v>5950</v>
      </c>
      <c r="E71" s="152">
        <v>38</v>
      </c>
      <c r="F71" s="87"/>
    </row>
    <row r="72" spans="1:7" x14ac:dyDescent="0.2">
      <c r="A72" s="82">
        <v>43617</v>
      </c>
      <c r="B72" s="89">
        <v>6800</v>
      </c>
      <c r="C72" s="89">
        <f t="shared" si="2"/>
        <v>8700</v>
      </c>
      <c r="D72" s="89">
        <f t="shared" si="3"/>
        <v>6333.333333333333</v>
      </c>
      <c r="E72" s="152">
        <v>204</v>
      </c>
      <c r="F72" s="87"/>
    </row>
    <row r="73" spans="1:7" x14ac:dyDescent="0.2">
      <c r="A73" s="82">
        <v>43647</v>
      </c>
      <c r="B73" s="89">
        <v>12100</v>
      </c>
      <c r="C73" s="89">
        <f t="shared" ref="C73:C104" si="4">AVERAGE(B71:B73)</f>
        <v>9400</v>
      </c>
      <c r="D73" s="89">
        <f t="shared" si="3"/>
        <v>6516.666666666667</v>
      </c>
      <c r="E73" s="152">
        <v>90</v>
      </c>
      <c r="F73" s="87"/>
    </row>
    <row r="74" spans="1:7" x14ac:dyDescent="0.2">
      <c r="A74" s="82">
        <v>43678</v>
      </c>
      <c r="B74" s="89">
        <v>8500</v>
      </c>
      <c r="C74" s="89">
        <f t="shared" si="4"/>
        <v>9133.3333333333339</v>
      </c>
      <c r="D74" s="89">
        <f t="shared" si="3"/>
        <v>11866.666666666666</v>
      </c>
      <c r="E74" s="152">
        <v>221</v>
      </c>
      <c r="F74" s="87"/>
    </row>
    <row r="75" spans="1:7" x14ac:dyDescent="0.2">
      <c r="A75" s="82">
        <v>43709</v>
      </c>
      <c r="B75" s="89">
        <v>-4700</v>
      </c>
      <c r="C75" s="89">
        <f t="shared" si="4"/>
        <v>5300</v>
      </c>
      <c r="D75" s="89">
        <f t="shared" si="3"/>
        <v>7000</v>
      </c>
      <c r="E75" s="152">
        <v>203</v>
      </c>
      <c r="F75" s="87"/>
    </row>
    <row r="76" spans="1:7" x14ac:dyDescent="0.2">
      <c r="A76" s="82">
        <v>43739</v>
      </c>
      <c r="B76" s="89">
        <v>-1000</v>
      </c>
      <c r="C76" s="89">
        <f t="shared" si="4"/>
        <v>933.33333333333337</v>
      </c>
      <c r="D76" s="89">
        <f t="shared" ref="D76:D107" si="5">AVERAGE(B71:B76)</f>
        <v>5166.666666666667</v>
      </c>
      <c r="E76" s="152">
        <v>100</v>
      </c>
      <c r="F76" s="87"/>
    </row>
    <row r="77" spans="1:7" x14ac:dyDescent="0.2">
      <c r="A77" s="82">
        <v>43770</v>
      </c>
      <c r="B77" s="89">
        <v>6000</v>
      </c>
      <c r="C77" s="89">
        <f t="shared" si="4"/>
        <v>100</v>
      </c>
      <c r="D77" s="89">
        <f t="shared" si="5"/>
        <v>4616.666666666667</v>
      </c>
      <c r="E77" s="152">
        <v>208</v>
      </c>
      <c r="F77" s="87"/>
    </row>
    <row r="78" spans="1:7" x14ac:dyDescent="0.2">
      <c r="A78" s="82">
        <v>43800</v>
      </c>
      <c r="B78" s="89">
        <v>15800</v>
      </c>
      <c r="C78" s="89">
        <f t="shared" si="4"/>
        <v>6933.333333333333</v>
      </c>
      <c r="D78" s="89">
        <f t="shared" si="5"/>
        <v>6116.666666666667</v>
      </c>
      <c r="E78" s="152">
        <v>126</v>
      </c>
      <c r="F78" s="87"/>
    </row>
    <row r="79" spans="1:7" x14ac:dyDescent="0.2">
      <c r="A79" s="82">
        <v>43831</v>
      </c>
      <c r="B79" s="89">
        <v>4600</v>
      </c>
      <c r="C79" s="89">
        <f t="shared" si="4"/>
        <v>8800</v>
      </c>
      <c r="D79" s="89">
        <f t="shared" si="5"/>
        <v>4866.666666666667</v>
      </c>
      <c r="E79" s="152">
        <v>253</v>
      </c>
      <c r="F79" s="87"/>
    </row>
    <row r="80" spans="1:7" x14ac:dyDescent="0.2">
      <c r="A80" s="82">
        <v>43862</v>
      </c>
      <c r="B80" s="89">
        <v>2900</v>
      </c>
      <c r="C80" s="89">
        <f t="shared" si="4"/>
        <v>7766.666666666667</v>
      </c>
      <c r="D80" s="89">
        <f t="shared" si="5"/>
        <v>3933.3333333333335</v>
      </c>
      <c r="E80" s="152">
        <v>264</v>
      </c>
      <c r="F80" s="87"/>
      <c r="G80" s="87">
        <f>AVERAGE(B69:B80)</f>
        <v>7900</v>
      </c>
    </row>
    <row r="81" spans="1:6" x14ac:dyDescent="0.2">
      <c r="A81" s="82">
        <v>43891</v>
      </c>
      <c r="B81" s="89">
        <v>-22900</v>
      </c>
      <c r="C81" s="89">
        <f t="shared" si="4"/>
        <v>-5133.333333333333</v>
      </c>
      <c r="D81" s="89">
        <f t="shared" si="5"/>
        <v>900</v>
      </c>
      <c r="E81" s="152">
        <v>-1411</v>
      </c>
      <c r="F81" s="87"/>
    </row>
    <row r="82" spans="1:6" x14ac:dyDescent="0.2">
      <c r="A82" s="82">
        <v>43922</v>
      </c>
      <c r="B82" s="89">
        <v>-392400</v>
      </c>
      <c r="C82" s="89">
        <f t="shared" si="4"/>
        <v>-137466.66666666666</v>
      </c>
      <c r="D82" s="89">
        <f t="shared" si="5"/>
        <v>-64333.333333333336</v>
      </c>
      <c r="E82" s="152">
        <v>-20477</v>
      </c>
      <c r="F82" s="87"/>
    </row>
    <row r="83" spans="1:6" x14ac:dyDescent="0.2">
      <c r="A83" s="82">
        <v>43952</v>
      </c>
      <c r="B83" s="89">
        <v>-14700</v>
      </c>
      <c r="C83" s="89">
        <f t="shared" si="4"/>
        <v>-143333.33333333334</v>
      </c>
      <c r="D83" s="89">
        <f t="shared" si="5"/>
        <v>-67783.333333333328</v>
      </c>
      <c r="E83" s="152">
        <v>2619</v>
      </c>
      <c r="F83" s="87"/>
    </row>
    <row r="84" spans="1:6" x14ac:dyDescent="0.2">
      <c r="A84" s="82">
        <v>43983</v>
      </c>
      <c r="B84" s="89">
        <v>83200</v>
      </c>
      <c r="C84" s="89">
        <f t="shared" si="4"/>
        <v>-107966.66666666667</v>
      </c>
      <c r="D84" s="89">
        <f t="shared" si="5"/>
        <v>-56550</v>
      </c>
      <c r="E84" s="152">
        <v>4615</v>
      </c>
      <c r="F84" s="87"/>
    </row>
    <row r="85" spans="1:6" x14ac:dyDescent="0.2">
      <c r="A85" s="82">
        <v>44013</v>
      </c>
      <c r="B85" s="89">
        <v>53300</v>
      </c>
      <c r="C85" s="89">
        <f t="shared" si="4"/>
        <v>40600</v>
      </c>
      <c r="D85" s="89">
        <f t="shared" si="5"/>
        <v>-48433.333333333336</v>
      </c>
      <c r="E85" s="152">
        <v>1585</v>
      </c>
      <c r="F85" s="87"/>
    </row>
    <row r="86" spans="1:6" x14ac:dyDescent="0.2">
      <c r="A86" s="82">
        <v>44044</v>
      </c>
      <c r="B86" s="89">
        <v>32300</v>
      </c>
      <c r="C86" s="89">
        <f t="shared" si="4"/>
        <v>56266.666666666664</v>
      </c>
      <c r="D86" s="89">
        <f t="shared" si="5"/>
        <v>-43533.333333333336</v>
      </c>
      <c r="E86" s="152">
        <v>1534</v>
      </c>
      <c r="F86" s="87"/>
    </row>
    <row r="87" spans="1:6" x14ac:dyDescent="0.2">
      <c r="A87" s="82">
        <v>44075</v>
      </c>
      <c r="B87" s="89">
        <v>14200</v>
      </c>
      <c r="C87" s="89">
        <f t="shared" si="4"/>
        <v>33266.666666666664</v>
      </c>
      <c r="D87" s="89">
        <f t="shared" si="5"/>
        <v>-37350</v>
      </c>
      <c r="E87" s="152">
        <v>1046</v>
      </c>
      <c r="F87" s="87"/>
    </row>
    <row r="88" spans="1:6" x14ac:dyDescent="0.2">
      <c r="A88" s="82">
        <v>44105</v>
      </c>
      <c r="B88" s="89">
        <v>300</v>
      </c>
      <c r="C88" s="89">
        <f t="shared" si="4"/>
        <v>15600</v>
      </c>
      <c r="D88" s="89">
        <f t="shared" si="5"/>
        <v>28100</v>
      </c>
      <c r="E88" s="152">
        <v>673</v>
      </c>
      <c r="F88" s="87"/>
    </row>
    <row r="89" spans="1:6" x14ac:dyDescent="0.2">
      <c r="A89" s="82">
        <v>44136</v>
      </c>
      <c r="B89" s="89">
        <v>7100</v>
      </c>
      <c r="C89" s="89">
        <f t="shared" si="4"/>
        <v>7200</v>
      </c>
      <c r="D89" s="89">
        <f t="shared" si="5"/>
        <v>31733.333333333332</v>
      </c>
      <c r="E89" s="152">
        <v>268</v>
      </c>
      <c r="F89" s="87"/>
    </row>
    <row r="90" spans="1:6" x14ac:dyDescent="0.2">
      <c r="A90" s="82">
        <v>44166</v>
      </c>
      <c r="B90" s="89">
        <v>-11300</v>
      </c>
      <c r="C90" s="89">
        <f t="shared" si="4"/>
        <v>-1300</v>
      </c>
      <c r="D90" s="89">
        <f t="shared" si="5"/>
        <v>15983.333333333334</v>
      </c>
      <c r="E90" s="152">
        <v>-243</v>
      </c>
      <c r="F90" s="87"/>
    </row>
    <row r="91" spans="1:6" x14ac:dyDescent="0.2">
      <c r="A91" s="82">
        <v>44197</v>
      </c>
      <c r="B91" s="89">
        <v>1600</v>
      </c>
      <c r="C91" s="89">
        <f t="shared" si="4"/>
        <v>-866.66666666666663</v>
      </c>
      <c r="D91" s="89">
        <f t="shared" si="5"/>
        <v>7366.666666666667</v>
      </c>
      <c r="E91" s="152">
        <v>398</v>
      </c>
      <c r="F91" s="87"/>
    </row>
    <row r="92" spans="1:6" x14ac:dyDescent="0.2">
      <c r="A92" s="82">
        <v>44228</v>
      </c>
      <c r="B92" s="89">
        <v>20000</v>
      </c>
      <c r="C92" s="89">
        <f t="shared" si="4"/>
        <v>3433.3333333333335</v>
      </c>
      <c r="D92" s="89">
        <f t="shared" si="5"/>
        <v>5316.666666666667</v>
      </c>
      <c r="E92" s="152">
        <v>527</v>
      </c>
      <c r="F92" s="87"/>
    </row>
    <row r="93" spans="1:6" x14ac:dyDescent="0.2">
      <c r="A93" s="82">
        <v>44256</v>
      </c>
      <c r="B93" s="89">
        <v>23000</v>
      </c>
      <c r="C93" s="89">
        <f t="shared" si="4"/>
        <v>14866.666666666666</v>
      </c>
      <c r="D93" s="89">
        <f t="shared" si="5"/>
        <v>6783.333333333333</v>
      </c>
      <c r="E93" s="152">
        <v>831</v>
      </c>
      <c r="F93" s="87"/>
    </row>
    <row r="94" spans="1:6" x14ac:dyDescent="0.2">
      <c r="A94" s="82">
        <v>44287</v>
      </c>
      <c r="B94" s="89">
        <v>24100</v>
      </c>
      <c r="C94" s="89">
        <f t="shared" si="4"/>
        <v>22366.666666666668</v>
      </c>
      <c r="D94" s="89">
        <f t="shared" si="5"/>
        <v>10750</v>
      </c>
      <c r="E94" s="152">
        <v>319</v>
      </c>
      <c r="F94" s="87"/>
    </row>
    <row r="95" spans="1:6" x14ac:dyDescent="0.2">
      <c r="A95" s="82">
        <v>44317</v>
      </c>
      <c r="B95" s="89">
        <v>6500</v>
      </c>
      <c r="C95" s="89">
        <f t="shared" si="4"/>
        <v>17866.666666666668</v>
      </c>
      <c r="D95" s="89">
        <f t="shared" si="5"/>
        <v>10650</v>
      </c>
      <c r="E95" s="152">
        <v>451</v>
      </c>
      <c r="F95" s="87"/>
    </row>
    <row r="96" spans="1:6" x14ac:dyDescent="0.2">
      <c r="A96" s="82">
        <v>44348</v>
      </c>
      <c r="B96" s="89">
        <v>16200</v>
      </c>
      <c r="C96" s="89">
        <f t="shared" si="4"/>
        <v>15600</v>
      </c>
      <c r="D96" s="89">
        <f t="shared" si="5"/>
        <v>15233.333333333334</v>
      </c>
      <c r="E96" s="152">
        <v>778</v>
      </c>
      <c r="F96" s="87"/>
    </row>
    <row r="97" spans="1:13" x14ac:dyDescent="0.2">
      <c r="A97" s="82">
        <v>44378</v>
      </c>
      <c r="B97" s="89">
        <v>36400</v>
      </c>
      <c r="C97" s="89">
        <f t="shared" si="4"/>
        <v>19700</v>
      </c>
      <c r="D97" s="89">
        <f t="shared" si="5"/>
        <v>21033.333333333332</v>
      </c>
      <c r="E97" s="152">
        <v>939</v>
      </c>
      <c r="F97" s="87"/>
    </row>
    <row r="98" spans="1:13" x14ac:dyDescent="0.2">
      <c r="A98" s="82">
        <v>44409</v>
      </c>
      <c r="B98" s="89">
        <v>16100</v>
      </c>
      <c r="C98" s="89">
        <f t="shared" si="4"/>
        <v>22900</v>
      </c>
      <c r="D98" s="89">
        <f t="shared" si="5"/>
        <v>20383.333333333332</v>
      </c>
      <c r="E98" s="152">
        <v>465</v>
      </c>
      <c r="F98" s="87"/>
    </row>
    <row r="99" spans="1:13" x14ac:dyDescent="0.2">
      <c r="A99" s="82">
        <v>44440</v>
      </c>
      <c r="B99" s="89">
        <v>12200</v>
      </c>
      <c r="C99" s="89">
        <f t="shared" si="4"/>
        <v>21566.666666666668</v>
      </c>
      <c r="D99" s="89">
        <f t="shared" si="5"/>
        <v>18583.333333333332</v>
      </c>
      <c r="E99" s="152">
        <v>480</v>
      </c>
      <c r="F99" s="87"/>
    </row>
    <row r="100" spans="1:13" x14ac:dyDescent="0.2">
      <c r="A100" s="82">
        <v>44470</v>
      </c>
      <c r="B100" s="89">
        <v>24800</v>
      </c>
      <c r="C100" s="89">
        <f t="shared" si="4"/>
        <v>17700</v>
      </c>
      <c r="D100" s="89">
        <f t="shared" si="5"/>
        <v>18700</v>
      </c>
      <c r="E100" s="152">
        <v>860</v>
      </c>
      <c r="F100" s="87"/>
    </row>
    <row r="101" spans="1:13" x14ac:dyDescent="0.2">
      <c r="A101" s="82">
        <v>44501</v>
      </c>
      <c r="B101" s="89">
        <v>9100</v>
      </c>
      <c r="C101" s="89">
        <f t="shared" si="4"/>
        <v>15366.666666666666</v>
      </c>
      <c r="D101" s="89">
        <f t="shared" si="5"/>
        <v>19133.333333333332</v>
      </c>
      <c r="E101" s="152">
        <v>631</v>
      </c>
      <c r="F101" s="87"/>
    </row>
    <row r="102" spans="1:13" x14ac:dyDescent="0.2">
      <c r="A102" s="82">
        <v>44531</v>
      </c>
      <c r="B102" s="89">
        <v>15800</v>
      </c>
      <c r="C102" s="89">
        <f t="shared" si="4"/>
        <v>16566.666666666668</v>
      </c>
      <c r="D102" s="89">
        <f t="shared" si="5"/>
        <v>19066.666666666668</v>
      </c>
      <c r="E102" s="152">
        <v>566</v>
      </c>
      <c r="F102" s="87"/>
      <c r="G102" s="87"/>
    </row>
    <row r="103" spans="1:13" x14ac:dyDescent="0.2">
      <c r="A103" s="82">
        <v>44562</v>
      </c>
      <c r="B103" s="89">
        <v>-11500</v>
      </c>
      <c r="C103" s="89">
        <f t="shared" si="4"/>
        <v>4466.666666666667</v>
      </c>
      <c r="D103" s="89">
        <f t="shared" si="5"/>
        <v>11083.333333333334</v>
      </c>
      <c r="E103" s="152">
        <v>251</v>
      </c>
      <c r="F103" s="87"/>
      <c r="H103" s="87"/>
      <c r="J103" s="87"/>
      <c r="K103" s="87"/>
      <c r="L103" s="87"/>
      <c r="M103" s="87"/>
    </row>
    <row r="104" spans="1:13" x14ac:dyDescent="0.2">
      <c r="A104" s="82">
        <v>44593</v>
      </c>
      <c r="B104" s="89">
        <v>34000</v>
      </c>
      <c r="C104" s="89">
        <f t="shared" si="4"/>
        <v>12766.666666666666</v>
      </c>
      <c r="D104" s="89">
        <f t="shared" si="5"/>
        <v>14066.666666666666</v>
      </c>
      <c r="E104" s="152">
        <v>862</v>
      </c>
      <c r="F104" s="87"/>
    </row>
    <row r="105" spans="1:13" x14ac:dyDescent="0.2">
      <c r="A105" s="82">
        <v>44621</v>
      </c>
      <c r="B105" s="89">
        <v>9000</v>
      </c>
      <c r="C105" s="89">
        <f t="shared" ref="C105:C125" si="6">AVERAGE(B103:B105)</f>
        <v>10500</v>
      </c>
      <c r="D105" s="89">
        <f t="shared" si="5"/>
        <v>13533.333333333334</v>
      </c>
      <c r="E105" s="152">
        <v>494</v>
      </c>
      <c r="F105" s="87"/>
    </row>
    <row r="106" spans="1:13" x14ac:dyDescent="0.2">
      <c r="A106" s="82">
        <v>44652</v>
      </c>
      <c r="B106" s="89">
        <v>7000</v>
      </c>
      <c r="C106" s="89">
        <f t="shared" si="6"/>
        <v>16666.666666666668</v>
      </c>
      <c r="D106" s="89">
        <f t="shared" si="5"/>
        <v>10566.666666666666</v>
      </c>
      <c r="E106" s="152">
        <v>272</v>
      </c>
      <c r="F106" s="87"/>
    </row>
    <row r="107" spans="1:13" x14ac:dyDescent="0.2">
      <c r="A107" s="82">
        <v>44682</v>
      </c>
      <c r="B107" s="89">
        <v>100</v>
      </c>
      <c r="C107" s="89">
        <f t="shared" si="6"/>
        <v>5366.666666666667</v>
      </c>
      <c r="D107" s="89">
        <f t="shared" si="5"/>
        <v>9066.6666666666661</v>
      </c>
      <c r="E107" s="152">
        <v>286</v>
      </c>
      <c r="F107" s="87"/>
    </row>
    <row r="108" spans="1:13" x14ac:dyDescent="0.2">
      <c r="A108" s="82">
        <v>44713</v>
      </c>
      <c r="B108" s="89">
        <v>6600</v>
      </c>
      <c r="C108" s="89">
        <f t="shared" si="6"/>
        <v>4566.666666666667</v>
      </c>
      <c r="D108" s="89">
        <f t="shared" ref="D108:D125" si="7">AVERAGE(B103:B108)</f>
        <v>7533.333333333333</v>
      </c>
      <c r="E108" s="152">
        <v>420</v>
      </c>
      <c r="F108" s="87"/>
    </row>
    <row r="109" spans="1:13" x14ac:dyDescent="0.2">
      <c r="A109" s="82">
        <v>44743</v>
      </c>
      <c r="B109" s="89">
        <v>38900</v>
      </c>
      <c r="C109" s="89">
        <f t="shared" si="6"/>
        <v>15200</v>
      </c>
      <c r="D109" s="89">
        <f t="shared" si="7"/>
        <v>15933.333333333334</v>
      </c>
      <c r="E109" s="152">
        <v>690</v>
      </c>
      <c r="F109" s="87"/>
    </row>
    <row r="110" spans="1:13" x14ac:dyDescent="0.2">
      <c r="A110" s="82">
        <v>44774</v>
      </c>
      <c r="B110" s="89">
        <v>16400</v>
      </c>
      <c r="C110" s="89">
        <f t="shared" si="6"/>
        <v>20633.333333333332</v>
      </c>
      <c r="D110" s="89">
        <f t="shared" si="7"/>
        <v>13000</v>
      </c>
      <c r="E110" s="152">
        <v>243</v>
      </c>
      <c r="F110" s="87"/>
    </row>
    <row r="111" spans="1:13" x14ac:dyDescent="0.2">
      <c r="A111" s="82">
        <v>44805</v>
      </c>
      <c r="B111" s="89">
        <v>-4300</v>
      </c>
      <c r="C111" s="89">
        <f t="shared" si="6"/>
        <v>17000</v>
      </c>
      <c r="D111" s="89">
        <f t="shared" si="7"/>
        <v>10783.333333333334</v>
      </c>
      <c r="E111" s="152">
        <v>255</v>
      </c>
      <c r="F111" s="87"/>
    </row>
    <row r="112" spans="1:13" x14ac:dyDescent="0.2">
      <c r="A112" s="82">
        <v>44835</v>
      </c>
      <c r="B112" s="89">
        <v>-2700</v>
      </c>
      <c r="C112" s="89">
        <f t="shared" si="6"/>
        <v>3133.3333333333335</v>
      </c>
      <c r="D112" s="89">
        <f t="shared" si="7"/>
        <v>9166.6666666666661</v>
      </c>
      <c r="E112" s="152">
        <v>361</v>
      </c>
      <c r="F112" s="87"/>
    </row>
    <row r="113" spans="1:9" x14ac:dyDescent="0.2">
      <c r="A113" s="82">
        <v>44866</v>
      </c>
      <c r="B113" s="89">
        <v>-500</v>
      </c>
      <c r="C113" s="89">
        <f t="shared" si="6"/>
        <v>-2500</v>
      </c>
      <c r="D113" s="89">
        <f t="shared" si="7"/>
        <v>9066.6666666666661</v>
      </c>
      <c r="E113" s="152">
        <v>258</v>
      </c>
      <c r="F113" s="87"/>
    </row>
    <row r="114" spans="1:9" x14ac:dyDescent="0.2">
      <c r="A114" s="82">
        <v>44896</v>
      </c>
      <c r="B114" s="89">
        <v>9000</v>
      </c>
      <c r="C114" s="89">
        <f t="shared" si="6"/>
        <v>1933.3333333333333</v>
      </c>
      <c r="D114" s="89">
        <f t="shared" si="7"/>
        <v>9466.6666666666661</v>
      </c>
      <c r="E114" s="152">
        <v>136</v>
      </c>
      <c r="F114" s="87"/>
      <c r="G114" s="87"/>
    </row>
    <row r="115" spans="1:9" x14ac:dyDescent="0.2">
      <c r="A115" s="82">
        <v>44927</v>
      </c>
      <c r="B115" s="89">
        <v>4300</v>
      </c>
      <c r="C115" s="89">
        <f t="shared" si="6"/>
        <v>4266.666666666667</v>
      </c>
      <c r="D115" s="89">
        <f t="shared" si="7"/>
        <v>3700</v>
      </c>
      <c r="E115" s="152">
        <v>482</v>
      </c>
      <c r="F115" s="87"/>
      <c r="G115" s="87"/>
    </row>
    <row r="116" spans="1:9" x14ac:dyDescent="0.2">
      <c r="A116" s="82">
        <v>44958</v>
      </c>
      <c r="B116" s="89">
        <v>7000</v>
      </c>
      <c r="C116" s="89">
        <f t="shared" si="6"/>
        <v>6766.666666666667</v>
      </c>
      <c r="D116" s="89">
        <f t="shared" si="7"/>
        <v>2133.3333333333335</v>
      </c>
      <c r="E116" s="152">
        <v>287</v>
      </c>
      <c r="F116" s="87"/>
      <c r="G116" s="87"/>
    </row>
    <row r="117" spans="1:9" x14ac:dyDescent="0.2">
      <c r="A117" s="82">
        <v>44986</v>
      </c>
      <c r="B117" s="89">
        <v>800</v>
      </c>
      <c r="C117" s="89">
        <f t="shared" si="6"/>
        <v>4033.3333333333335</v>
      </c>
      <c r="D117" s="89">
        <f t="shared" si="7"/>
        <v>2983.3333333333335</v>
      </c>
      <c r="E117" s="152">
        <v>146</v>
      </c>
      <c r="F117" s="87"/>
      <c r="G117" s="87"/>
      <c r="I117" s="90"/>
    </row>
    <row r="118" spans="1:9" x14ac:dyDescent="0.2">
      <c r="A118" s="82">
        <v>45017</v>
      </c>
      <c r="B118" s="89">
        <v>8900</v>
      </c>
      <c r="C118" s="89">
        <f t="shared" si="6"/>
        <v>5566.666666666667</v>
      </c>
      <c r="D118" s="89">
        <f t="shared" si="7"/>
        <v>4916.666666666667</v>
      </c>
      <c r="E118" s="152">
        <v>278</v>
      </c>
      <c r="F118" s="87"/>
      <c r="G118" s="87"/>
      <c r="I118" s="87"/>
    </row>
    <row r="119" spans="1:9" x14ac:dyDescent="0.2">
      <c r="A119" s="82">
        <v>45047</v>
      </c>
      <c r="B119" s="89">
        <v>3100</v>
      </c>
      <c r="C119" s="89">
        <f t="shared" si="6"/>
        <v>4266.666666666667</v>
      </c>
      <c r="D119" s="89">
        <f t="shared" si="7"/>
        <v>5516.666666666667</v>
      </c>
      <c r="E119" s="152">
        <v>303</v>
      </c>
      <c r="F119" s="90"/>
      <c r="G119" s="87"/>
      <c r="H119" s="98"/>
      <c r="I119" s="87"/>
    </row>
    <row r="120" spans="1:9" x14ac:dyDescent="0.2">
      <c r="A120" s="82">
        <v>45078</v>
      </c>
      <c r="B120" s="89">
        <v>16000</v>
      </c>
      <c r="C120" s="89">
        <f t="shared" si="6"/>
        <v>9333.3333333333339</v>
      </c>
      <c r="D120" s="89">
        <f t="shared" si="7"/>
        <v>6683.333333333333</v>
      </c>
      <c r="E120" s="152">
        <v>240</v>
      </c>
      <c r="F120" s="90"/>
      <c r="G120" s="87"/>
      <c r="H120" s="98"/>
      <c r="I120" s="89"/>
    </row>
    <row r="121" spans="1:9" x14ac:dyDescent="0.2">
      <c r="A121" s="82">
        <v>45108</v>
      </c>
      <c r="B121" s="89">
        <v>-4700</v>
      </c>
      <c r="C121" s="89">
        <f t="shared" si="6"/>
        <v>4800</v>
      </c>
      <c r="D121" s="89">
        <f t="shared" si="7"/>
        <v>5183.333333333333</v>
      </c>
      <c r="E121" s="152">
        <v>184</v>
      </c>
      <c r="F121" s="87"/>
      <c r="G121" s="87"/>
    </row>
    <row r="122" spans="1:9" x14ac:dyDescent="0.2">
      <c r="A122" s="82">
        <v>45139</v>
      </c>
      <c r="B122" s="89">
        <v>4500</v>
      </c>
      <c r="C122" s="89">
        <f t="shared" si="6"/>
        <v>5266.666666666667</v>
      </c>
      <c r="D122" s="89">
        <f t="shared" si="7"/>
        <v>4766.666666666667</v>
      </c>
      <c r="E122" s="152">
        <v>210</v>
      </c>
      <c r="F122" s="37"/>
      <c r="G122" s="87"/>
    </row>
    <row r="123" spans="1:9" x14ac:dyDescent="0.2">
      <c r="A123" s="82">
        <v>45170</v>
      </c>
      <c r="B123" s="89">
        <v>-1000</v>
      </c>
      <c r="C123" s="89">
        <f t="shared" si="6"/>
        <v>-400</v>
      </c>
      <c r="D123" s="89">
        <f t="shared" si="7"/>
        <v>4466.666666666667</v>
      </c>
      <c r="E123" s="152">
        <v>246</v>
      </c>
      <c r="F123" s="37"/>
    </row>
    <row r="124" spans="1:9" x14ac:dyDescent="0.2">
      <c r="A124" s="82">
        <v>45200</v>
      </c>
      <c r="B124" s="89">
        <v>14900</v>
      </c>
      <c r="C124" s="89">
        <f t="shared" si="6"/>
        <v>6133.333333333333</v>
      </c>
      <c r="D124" s="89">
        <f t="shared" si="7"/>
        <v>5466.666666666667</v>
      </c>
      <c r="E124" s="152">
        <v>165</v>
      </c>
      <c r="F124" s="37"/>
    </row>
    <row r="125" spans="1:9" x14ac:dyDescent="0.2">
      <c r="A125" s="82">
        <v>45231</v>
      </c>
      <c r="B125" s="89">
        <v>-3500</v>
      </c>
      <c r="C125" s="89">
        <f t="shared" si="6"/>
        <v>3466.6666666666665</v>
      </c>
      <c r="D125" s="89">
        <f t="shared" si="7"/>
        <v>4366.666666666667</v>
      </c>
      <c r="E125" s="152">
        <v>182</v>
      </c>
      <c r="F125" s="37"/>
    </row>
    <row r="126" spans="1:9" x14ac:dyDescent="0.2">
      <c r="A126" s="82">
        <v>45261</v>
      </c>
      <c r="B126" s="89">
        <v>15200</v>
      </c>
      <c r="C126" s="89">
        <f t="shared" ref="C126:C127" si="8">AVERAGE(B124:B126)</f>
        <v>8866.6666666666661</v>
      </c>
      <c r="D126" s="89">
        <f t="shared" ref="D126:D127" si="9">AVERAGE(B121:B126)</f>
        <v>4233.333333333333</v>
      </c>
      <c r="E126" s="152">
        <v>290</v>
      </c>
      <c r="F126" s="90"/>
    </row>
    <row r="127" spans="1:9" x14ac:dyDescent="0.2">
      <c r="A127" s="82">
        <v>45292</v>
      </c>
      <c r="B127" s="89">
        <v>-2700</v>
      </c>
      <c r="C127" s="89">
        <f t="shared" si="8"/>
        <v>3000</v>
      </c>
      <c r="D127" s="89">
        <f t="shared" si="9"/>
        <v>4566.666666666667</v>
      </c>
      <c r="E127" s="152">
        <v>256</v>
      </c>
    </row>
    <row r="128" spans="1:9" x14ac:dyDescent="0.2">
      <c r="A128" s="82">
        <v>45323</v>
      </c>
      <c r="B128" s="89">
        <v>3900</v>
      </c>
      <c r="C128" s="89">
        <f t="shared" ref="C128" si="10">AVERAGE(B126:B128)</f>
        <v>5466.666666666667</v>
      </c>
      <c r="D128" s="89">
        <f t="shared" ref="D128" si="11">AVERAGE(B123:B128)</f>
        <v>4466.666666666667</v>
      </c>
      <c r="E128" s="152">
        <v>270</v>
      </c>
    </row>
    <row r="129" spans="1:6" x14ac:dyDescent="0.2">
      <c r="A129" s="82">
        <v>45352</v>
      </c>
      <c r="B129" s="89">
        <v>5300</v>
      </c>
      <c r="C129" s="89">
        <f t="shared" ref="C129" si="12">AVERAGE(B127:B129)</f>
        <v>2166.6666666666665</v>
      </c>
      <c r="D129" s="89">
        <f t="shared" ref="D129" si="13">AVERAGE(B124:B129)</f>
        <v>5516.666666666667</v>
      </c>
      <c r="E129" s="152">
        <v>303</v>
      </c>
      <c r="F129" s="90"/>
    </row>
    <row r="130" spans="1:6" x14ac:dyDescent="0.2">
      <c r="F130" s="90"/>
    </row>
    <row r="131" spans="1:6" x14ac:dyDescent="0.2">
      <c r="F131" s="90"/>
    </row>
    <row r="132" spans="1:6" x14ac:dyDescent="0.2">
      <c r="F132" s="90"/>
    </row>
    <row r="133" spans="1:6" x14ac:dyDescent="0.2">
      <c r="F133" s="90"/>
    </row>
    <row r="134" spans="1:6" x14ac:dyDescent="0.2">
      <c r="F134" s="90"/>
    </row>
    <row r="135" spans="1:6" x14ac:dyDescent="0.2">
      <c r="F135" s="90"/>
    </row>
    <row r="136" spans="1:6" x14ac:dyDescent="0.2">
      <c r="F136" s="90"/>
    </row>
    <row r="137" spans="1:6" x14ac:dyDescent="0.2">
      <c r="F137" s="90"/>
    </row>
    <row r="138" spans="1:6" x14ac:dyDescent="0.2">
      <c r="F138" s="87"/>
    </row>
    <row r="139" spans="1:6" x14ac:dyDescent="0.2">
      <c r="F139" s="87"/>
    </row>
    <row r="140" spans="1:6" x14ac:dyDescent="0.2">
      <c r="F140" s="87"/>
    </row>
    <row r="141" spans="1:6" x14ac:dyDescent="0.2">
      <c r="F141" s="87"/>
    </row>
    <row r="142" spans="1:6" x14ac:dyDescent="0.2">
      <c r="F142" s="87"/>
    </row>
    <row r="143" spans="1:6" x14ac:dyDescent="0.2">
      <c r="F143" s="87"/>
    </row>
    <row r="144" spans="1:6" x14ac:dyDescent="0.2">
      <c r="F144" s="87"/>
    </row>
    <row r="145" spans="6:6" x14ac:dyDescent="0.2">
      <c r="F145" s="87"/>
    </row>
    <row r="146" spans="6:6" x14ac:dyDescent="0.2">
      <c r="F146" s="87"/>
    </row>
    <row r="147" spans="6:6" x14ac:dyDescent="0.2">
      <c r="F147" s="87"/>
    </row>
    <row r="148" spans="6:6" x14ac:dyDescent="0.2">
      <c r="F148" s="87"/>
    </row>
    <row r="149" spans="6:6" x14ac:dyDescent="0.2">
      <c r="F149" s="87"/>
    </row>
    <row r="150" spans="6:6" x14ac:dyDescent="0.2">
      <c r="F150" s="87"/>
    </row>
    <row r="161" spans="7:8" x14ac:dyDescent="0.2">
      <c r="G161" s="87"/>
    </row>
    <row r="166" spans="7:8" ht="12" customHeight="1" x14ac:dyDescent="0.2"/>
    <row r="175" spans="7:8" x14ac:dyDescent="0.2">
      <c r="H175" s="87"/>
    </row>
    <row r="176" spans="7:8" x14ac:dyDescent="0.2">
      <c r="H176" s="87"/>
    </row>
    <row r="177" spans="8:13" x14ac:dyDescent="0.2">
      <c r="H177" s="87"/>
    </row>
    <row r="178" spans="8:13" x14ac:dyDescent="0.2">
      <c r="H178" s="87"/>
    </row>
    <row r="179" spans="8:13" x14ac:dyDescent="0.2">
      <c r="H179" s="87"/>
    </row>
    <row r="180" spans="8:13" x14ac:dyDescent="0.2">
      <c r="H180" s="87"/>
      <c r="M180" s="104"/>
    </row>
    <row r="181" spans="8:13" x14ac:dyDescent="0.2">
      <c r="H181" s="87"/>
      <c r="L181" s="24"/>
      <c r="M181" s="24"/>
    </row>
    <row r="182" spans="8:13" x14ac:dyDescent="0.2">
      <c r="H182" s="87"/>
      <c r="L182" s="24"/>
      <c r="M182" s="24"/>
    </row>
    <row r="183" spans="8:13" x14ac:dyDescent="0.2">
      <c r="I183" s="87"/>
      <c r="L183" s="24"/>
      <c r="M183" s="24"/>
    </row>
    <row r="184" spans="8:13" x14ac:dyDescent="0.2">
      <c r="I184" s="87"/>
    </row>
    <row r="185" spans="8:13" x14ac:dyDescent="0.2">
      <c r="H185" s="87"/>
      <c r="I185" s="87"/>
    </row>
    <row r="186" spans="8:13" x14ac:dyDescent="0.2">
      <c r="H186" s="87"/>
      <c r="I186" s="87"/>
      <c r="K186" s="87"/>
      <c r="L186" s="24"/>
    </row>
    <row r="187" spans="8:13" x14ac:dyDescent="0.2">
      <c r="H187" s="87"/>
      <c r="I187" s="87"/>
      <c r="K187" s="87"/>
      <c r="L187" s="32"/>
      <c r="M187" s="87"/>
    </row>
    <row r="188" spans="8:13" x14ac:dyDescent="0.2">
      <c r="H188" s="105"/>
      <c r="I188" s="87"/>
      <c r="J188" s="87"/>
      <c r="K188" s="87"/>
      <c r="M188" s="24"/>
    </row>
    <row r="189" spans="8:13" x14ac:dyDescent="0.2">
      <c r="H189" s="87"/>
      <c r="J189" s="87"/>
      <c r="K189" s="87"/>
      <c r="L189" s="24"/>
      <c r="M189" s="104"/>
    </row>
    <row r="190" spans="8:13" x14ac:dyDescent="0.2">
      <c r="J190" s="87"/>
      <c r="K190" s="87"/>
      <c r="L190" s="24"/>
      <c r="M190" s="104"/>
    </row>
    <row r="191" spans="8:13" x14ac:dyDescent="0.2">
      <c r="J191" s="87"/>
      <c r="K191" s="87"/>
      <c r="L191" s="24"/>
      <c r="M191" s="104"/>
    </row>
    <row r="192" spans="8:13" x14ac:dyDescent="0.2">
      <c r="J192" s="87"/>
      <c r="K192" s="87"/>
      <c r="L192" s="24"/>
      <c r="M192" s="104"/>
    </row>
    <row r="193" spans="8:13" x14ac:dyDescent="0.2">
      <c r="H193" s="87"/>
      <c r="J193" s="87"/>
      <c r="K193" s="87"/>
      <c r="L193" s="24"/>
      <c r="M193" s="104"/>
    </row>
    <row r="194" spans="8:13" x14ac:dyDescent="0.2">
      <c r="H194" s="87"/>
      <c r="J194" s="87"/>
      <c r="K194" s="87"/>
      <c r="L194" s="24"/>
      <c r="M194" s="104"/>
    </row>
    <row r="195" spans="8:13" x14ac:dyDescent="0.2">
      <c r="H195" s="87"/>
      <c r="J195" s="87"/>
      <c r="K195" s="87"/>
      <c r="L195" s="24"/>
      <c r="M195" s="104"/>
    </row>
    <row r="196" spans="8:13" x14ac:dyDescent="0.2">
      <c r="H196" s="87"/>
      <c r="J196" s="87"/>
      <c r="K196" s="87"/>
      <c r="L196" s="24"/>
      <c r="M196" s="104"/>
    </row>
    <row r="197" spans="8:13" x14ac:dyDescent="0.2">
      <c r="J197" s="89"/>
      <c r="K197" s="87"/>
      <c r="L197" s="24"/>
      <c r="M197" s="104"/>
    </row>
    <row r="198" spans="8:13" x14ac:dyDescent="0.2">
      <c r="H198" s="87"/>
      <c r="J198" s="89"/>
      <c r="K198" s="87"/>
      <c r="L198" s="24"/>
      <c r="M198" s="104"/>
    </row>
    <row r="199" spans="8:13" x14ac:dyDescent="0.2">
      <c r="K199" s="87"/>
      <c r="L199" s="24"/>
      <c r="M199" s="104"/>
    </row>
    <row r="200" spans="8:13" x14ac:dyDescent="0.2">
      <c r="K200" s="87"/>
      <c r="L200" s="24"/>
      <c r="M200" s="104"/>
    </row>
    <row r="201" spans="8:13" x14ac:dyDescent="0.2">
      <c r="L201" s="24"/>
      <c r="M201" s="104"/>
    </row>
    <row r="202" spans="8:13" x14ac:dyDescent="0.2">
      <c r="L202" s="24"/>
      <c r="M202" s="104"/>
    </row>
    <row r="203" spans="8:13" x14ac:dyDescent="0.2">
      <c r="I203" s="106"/>
      <c r="L203" s="24"/>
      <c r="M203" s="104"/>
    </row>
    <row r="204" spans="8:13" x14ac:dyDescent="0.2">
      <c r="L204" s="24"/>
      <c r="M204" s="104"/>
    </row>
    <row r="205" spans="8:13" x14ac:dyDescent="0.2">
      <c r="L205" s="24"/>
      <c r="M205" s="104"/>
    </row>
    <row r="206" spans="8:13" x14ac:dyDescent="0.2">
      <c r="L206" s="24"/>
      <c r="M206" s="104"/>
    </row>
    <row r="207" spans="8:13" x14ac:dyDescent="0.2">
      <c r="L207" s="24"/>
      <c r="M207" s="104"/>
    </row>
    <row r="208" spans="8:13" x14ac:dyDescent="0.2">
      <c r="L208" s="24"/>
      <c r="M208" s="104"/>
    </row>
    <row r="209" spans="8:13" x14ac:dyDescent="0.2">
      <c r="L209" s="24"/>
      <c r="M209" s="104"/>
    </row>
    <row r="210" spans="8:13" x14ac:dyDescent="0.2">
      <c r="L210" s="24"/>
      <c r="M210" s="104"/>
    </row>
    <row r="211" spans="8:13" x14ac:dyDescent="0.2">
      <c r="L211" s="24"/>
      <c r="M211" s="104"/>
    </row>
    <row r="213" spans="8:13" x14ac:dyDescent="0.2">
      <c r="H213" s="106"/>
      <c r="I213" s="106"/>
      <c r="J213" s="106"/>
      <c r="K213" s="106"/>
      <c r="L213" s="106"/>
      <c r="M213" s="106"/>
    </row>
    <row r="214" spans="8:13" x14ac:dyDescent="0.2">
      <c r="H214" s="107"/>
      <c r="I214" s="107"/>
      <c r="J214" s="107"/>
      <c r="K214" s="107"/>
      <c r="L214" s="107"/>
      <c r="M214" s="107"/>
    </row>
    <row r="220" spans="8:13" x14ac:dyDescent="0.2">
      <c r="H220" s="108"/>
    </row>
    <row r="221" spans="8:13" x14ac:dyDescent="0.2">
      <c r="H221" s="108"/>
    </row>
    <row r="222" spans="8:13" x14ac:dyDescent="0.2">
      <c r="H222" s="108"/>
    </row>
  </sheetData>
  <hyperlinks>
    <hyperlink ref="K1" location="Index!A1" display="Back to Index" xr:uid="{013E883B-8D2C-4944-AB32-60510A572461}"/>
  </hyperlinks>
  <pageMargins left="0.5" right="0.5" top="0.5" bottom="0.5" header="0.3" footer="0.3"/>
  <pageSetup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BBA10C-F278-408B-B3F6-CB9558F0182C}">
  <sheetPr>
    <tabColor rgb="FF00B050"/>
  </sheetPr>
  <dimension ref="A1:DN155"/>
  <sheetViews>
    <sheetView zoomScaleNormal="100" workbookViewId="0">
      <selection activeCell="G7" sqref="G7"/>
    </sheetView>
  </sheetViews>
  <sheetFormatPr defaultColWidth="9.140625" defaultRowHeight="12.75" customHeight="1" x14ac:dyDescent="0.2"/>
  <cols>
    <col min="1" max="1" width="8.5703125" style="124" customWidth="1"/>
    <col min="2" max="2" width="17.28515625" style="25" customWidth="1"/>
    <col min="3" max="3" width="15.7109375" style="25" bestFit="1" customWidth="1"/>
    <col min="4" max="5" width="10.5703125" style="25" customWidth="1"/>
    <col min="6" max="6" width="13.28515625" style="108" bestFit="1" customWidth="1"/>
    <col min="7" max="47" width="13.28515625" style="25" bestFit="1" customWidth="1"/>
    <col min="48" max="16384" width="9.140625" style="25"/>
  </cols>
  <sheetData>
    <row r="1" spans="1:47" ht="12.75" customHeight="1" x14ac:dyDescent="0.2">
      <c r="A1" s="66" t="s">
        <v>60</v>
      </c>
      <c r="I1" s="4" t="s">
        <v>68</v>
      </c>
    </row>
    <row r="2" spans="1:47" ht="12.75" customHeight="1" x14ac:dyDescent="0.2">
      <c r="A2" s="68" t="s">
        <v>161</v>
      </c>
      <c r="B2" s="109"/>
      <c r="C2" s="109"/>
    </row>
    <row r="3" spans="1:47" ht="12.75" customHeight="1" x14ac:dyDescent="0.2">
      <c r="A3" s="68" t="s">
        <v>105</v>
      </c>
    </row>
    <row r="4" spans="1:47" ht="12.75" customHeight="1" x14ac:dyDescent="0.2">
      <c r="A4" s="71" t="s">
        <v>160</v>
      </c>
      <c r="B4" s="109"/>
      <c r="G4" s="109"/>
    </row>
    <row r="6" spans="1:47" ht="25.5" customHeight="1" x14ac:dyDescent="0.2">
      <c r="A6" s="110" t="s">
        <v>69</v>
      </c>
      <c r="B6" s="42" t="s">
        <v>75</v>
      </c>
      <c r="C6" s="111" t="s">
        <v>19</v>
      </c>
      <c r="D6" s="73" t="s">
        <v>38</v>
      </c>
      <c r="E6" s="73"/>
    </row>
    <row r="7" spans="1:47" ht="12.75" customHeight="1" x14ac:dyDescent="0.2">
      <c r="A7" s="118">
        <v>41640</v>
      </c>
      <c r="B7" s="87">
        <v>3031800</v>
      </c>
      <c r="C7" s="60">
        <f>'Unemployment rate, sa'!$B7</f>
        <v>6.2E-2</v>
      </c>
      <c r="D7" s="25">
        <v>-1</v>
      </c>
      <c r="E7" s="113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</row>
    <row r="8" spans="1:47" s="12" customFormat="1" ht="12.75" customHeight="1" x14ac:dyDescent="0.2">
      <c r="A8" s="112" t="s">
        <v>83</v>
      </c>
      <c r="B8" s="87">
        <v>3030000</v>
      </c>
      <c r="C8" s="60">
        <f>'Unemployment rate, sa'!$B8</f>
        <v>6.0999999999999999E-2</v>
      </c>
      <c r="D8" s="25">
        <v>-1</v>
      </c>
      <c r="E8" s="113"/>
      <c r="F8" s="28"/>
      <c r="G8" s="10"/>
      <c r="H8" s="10"/>
      <c r="I8" s="10"/>
      <c r="J8" s="10"/>
      <c r="K8" s="10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</row>
    <row r="9" spans="1:47" s="85" customFormat="1" ht="12.75" customHeight="1" x14ac:dyDescent="0.2">
      <c r="A9" s="112" t="s">
        <v>87</v>
      </c>
      <c r="B9" s="87">
        <v>3034000</v>
      </c>
      <c r="C9" s="60">
        <f>'Unemployment rate, sa'!$B9</f>
        <v>6.0999999999999999E-2</v>
      </c>
      <c r="D9" s="25">
        <v>-1</v>
      </c>
      <c r="F9" s="28"/>
    </row>
    <row r="10" spans="1:47" ht="12.75" customHeight="1" x14ac:dyDescent="0.2">
      <c r="A10" s="112" t="s">
        <v>84</v>
      </c>
      <c r="B10" s="87">
        <v>3032300</v>
      </c>
      <c r="C10" s="60">
        <f>'Unemployment rate, sa'!$B10</f>
        <v>0.06</v>
      </c>
      <c r="D10" s="25">
        <v>-1</v>
      </c>
      <c r="F10" s="28"/>
    </row>
    <row r="11" spans="1:47" s="85" customFormat="1" ht="12.75" customHeight="1" x14ac:dyDescent="0.2">
      <c r="A11" s="118">
        <v>41760</v>
      </c>
      <c r="B11" s="87">
        <v>3037400</v>
      </c>
      <c r="C11" s="60">
        <f>'Unemployment rate, sa'!$B11</f>
        <v>0.06</v>
      </c>
      <c r="D11" s="25">
        <v>-1</v>
      </c>
      <c r="F11" s="28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</row>
    <row r="12" spans="1:47" ht="12.75" customHeight="1" x14ac:dyDescent="0.2">
      <c r="A12" s="118">
        <v>41792</v>
      </c>
      <c r="B12" s="87">
        <v>3043400</v>
      </c>
      <c r="C12" s="60">
        <f>'Unemployment rate, sa'!$B12</f>
        <v>5.8999999999999997E-2</v>
      </c>
      <c r="D12" s="25">
        <v>-1</v>
      </c>
      <c r="F12" s="28"/>
    </row>
    <row r="13" spans="1:47" ht="12.75" customHeight="1" x14ac:dyDescent="0.2">
      <c r="A13" s="112" t="s">
        <v>88</v>
      </c>
      <c r="B13" s="87">
        <v>3060800</v>
      </c>
      <c r="C13" s="60">
        <f>'Unemployment rate, sa'!$B13</f>
        <v>5.8999999999999997E-2</v>
      </c>
      <c r="D13" s="25">
        <v>-1</v>
      </c>
      <c r="F13" s="28"/>
    </row>
    <row r="14" spans="1:47" ht="12.75" customHeight="1" x14ac:dyDescent="0.2">
      <c r="A14" s="112" t="s">
        <v>89</v>
      </c>
      <c r="B14" s="87">
        <v>3070900</v>
      </c>
      <c r="C14" s="60">
        <f>'Unemployment rate, sa'!$B14</f>
        <v>5.8999999999999997E-2</v>
      </c>
      <c r="D14" s="25">
        <v>-1</v>
      </c>
      <c r="F14" s="28"/>
    </row>
    <row r="15" spans="1:47" ht="12.75" customHeight="1" x14ac:dyDescent="0.2">
      <c r="A15" s="119">
        <v>41883</v>
      </c>
      <c r="B15" s="87">
        <v>3076700</v>
      </c>
      <c r="C15" s="60">
        <f>'Unemployment rate, sa'!$B15</f>
        <v>5.8000000000000003E-2</v>
      </c>
      <c r="D15" s="25">
        <v>-1</v>
      </c>
      <c r="F15" s="28"/>
    </row>
    <row r="16" spans="1:47" ht="12.75" customHeight="1" x14ac:dyDescent="0.2">
      <c r="A16" s="112" t="s">
        <v>86</v>
      </c>
      <c r="B16" s="87">
        <v>3078500</v>
      </c>
      <c r="C16" s="60">
        <f>'Unemployment rate, sa'!$B16</f>
        <v>5.8000000000000003E-2</v>
      </c>
      <c r="D16" s="25">
        <v>-1</v>
      </c>
      <c r="F16" s="28"/>
    </row>
    <row r="17" spans="1:118" ht="12.75" customHeight="1" x14ac:dyDescent="0.2">
      <c r="A17" s="112" t="s">
        <v>90</v>
      </c>
      <c r="B17" s="87">
        <v>3086200</v>
      </c>
      <c r="C17" s="60">
        <f>'Unemployment rate, sa'!$B17</f>
        <v>5.7000000000000002E-2</v>
      </c>
      <c r="D17" s="25">
        <v>-1</v>
      </c>
      <c r="F17" s="28"/>
    </row>
    <row r="18" spans="1:118" ht="12.75" customHeight="1" x14ac:dyDescent="0.2">
      <c r="A18" s="120">
        <v>41987</v>
      </c>
      <c r="B18" s="87">
        <v>3100400</v>
      </c>
      <c r="C18" s="60">
        <f>'Unemployment rate, sa'!$B18</f>
        <v>5.7000000000000002E-2</v>
      </c>
      <c r="D18" s="25">
        <v>-1</v>
      </c>
      <c r="F18" s="28"/>
    </row>
    <row r="19" spans="1:118" ht="12.75" customHeight="1" x14ac:dyDescent="0.2">
      <c r="A19" s="119">
        <v>42005</v>
      </c>
      <c r="B19" s="87">
        <v>3106900</v>
      </c>
      <c r="C19" s="60">
        <f>'Unemployment rate, sa'!$B19</f>
        <v>5.6000000000000001E-2</v>
      </c>
      <c r="D19" s="25">
        <v>-1</v>
      </c>
      <c r="F19" s="28"/>
    </row>
    <row r="20" spans="1:118" ht="12.75" customHeight="1" x14ac:dyDescent="0.2">
      <c r="A20" s="119">
        <v>42036</v>
      </c>
      <c r="B20" s="87">
        <v>3110700</v>
      </c>
      <c r="C20" s="60">
        <f>'Unemployment rate, sa'!$B20</f>
        <v>5.5E-2</v>
      </c>
      <c r="D20" s="25">
        <v>-1</v>
      </c>
      <c r="E20" s="113"/>
      <c r="F20" s="28"/>
    </row>
    <row r="21" spans="1:118" ht="12.75" customHeight="1" x14ac:dyDescent="0.2">
      <c r="A21" s="119">
        <v>42064</v>
      </c>
      <c r="B21" s="87">
        <v>3119000</v>
      </c>
      <c r="C21" s="60">
        <f>'Unemployment rate, sa'!$B21</f>
        <v>5.5E-2</v>
      </c>
      <c r="D21" s="25">
        <v>-1</v>
      </c>
      <c r="E21" s="113"/>
      <c r="F21" s="28"/>
    </row>
    <row r="22" spans="1:118" ht="12.75" customHeight="1" x14ac:dyDescent="0.2">
      <c r="A22" s="119">
        <v>42095</v>
      </c>
      <c r="B22" s="87">
        <v>3126700</v>
      </c>
      <c r="C22" s="60">
        <f>'Unemployment rate, sa'!$B22</f>
        <v>5.3999999999999999E-2</v>
      </c>
      <c r="D22" s="25">
        <v>-1</v>
      </c>
      <c r="E22" s="113"/>
      <c r="F22" s="28"/>
    </row>
    <row r="23" spans="1:118" ht="12.75" customHeight="1" x14ac:dyDescent="0.2">
      <c r="A23" s="119">
        <v>42125</v>
      </c>
      <c r="B23" s="87">
        <v>3132700</v>
      </c>
      <c r="C23" s="60">
        <f>'Unemployment rate, sa'!$B23</f>
        <v>5.3999999999999999E-2</v>
      </c>
      <c r="D23" s="25">
        <v>-1</v>
      </c>
      <c r="E23" s="113"/>
      <c r="F23" s="28"/>
    </row>
    <row r="24" spans="1:118" ht="12.75" customHeight="1" x14ac:dyDescent="0.2">
      <c r="A24" s="119">
        <v>42156</v>
      </c>
      <c r="B24" s="87">
        <v>3143700</v>
      </c>
      <c r="C24" s="60">
        <f>'Unemployment rate, sa'!$B24</f>
        <v>5.3999999999999999E-2</v>
      </c>
      <c r="D24" s="25">
        <v>-1</v>
      </c>
      <c r="E24" s="113"/>
      <c r="F24" s="28"/>
    </row>
    <row r="25" spans="1:118" ht="12.75" customHeight="1" x14ac:dyDescent="0.25">
      <c r="A25" s="119">
        <v>42186</v>
      </c>
      <c r="B25" s="87">
        <v>3151300</v>
      </c>
      <c r="C25" s="60">
        <f>'Unemployment rate, sa'!$B25</f>
        <v>5.3999999999999999E-2</v>
      </c>
      <c r="D25" s="25">
        <v>-1</v>
      </c>
      <c r="E25" s="113"/>
      <c r="F25" s="28"/>
      <c r="H25" s="116"/>
    </row>
    <row r="26" spans="1:118" ht="12.75" customHeight="1" x14ac:dyDescent="0.2">
      <c r="A26" s="119">
        <v>42217</v>
      </c>
      <c r="B26" s="87">
        <v>3154500</v>
      </c>
      <c r="C26" s="60">
        <f>'Unemployment rate, sa'!$B26</f>
        <v>5.3999999999999999E-2</v>
      </c>
      <c r="D26" s="113"/>
      <c r="E26" s="113"/>
      <c r="F26" s="28"/>
      <c r="G26" s="117"/>
    </row>
    <row r="27" spans="1:118" ht="12.75" customHeight="1" x14ac:dyDescent="0.2">
      <c r="A27" s="119">
        <v>42248</v>
      </c>
      <c r="B27" s="87">
        <v>3164400</v>
      </c>
      <c r="C27" s="60">
        <f>'Unemployment rate, sa'!$B27</f>
        <v>5.3999999999999999E-2</v>
      </c>
      <c r="D27" s="113"/>
      <c r="E27" s="113"/>
      <c r="F27" s="28"/>
      <c r="G27" s="113"/>
      <c r="H27" s="113"/>
      <c r="I27" s="113"/>
      <c r="J27" s="113"/>
      <c r="K27" s="113"/>
      <c r="L27" s="113"/>
      <c r="M27" s="113"/>
      <c r="N27" s="113"/>
      <c r="O27" s="113"/>
      <c r="P27" s="113"/>
    </row>
    <row r="28" spans="1:118" ht="12.75" customHeight="1" x14ac:dyDescent="0.2">
      <c r="A28" s="119">
        <v>42278</v>
      </c>
      <c r="B28" s="87">
        <v>3166200</v>
      </c>
      <c r="C28" s="60">
        <f>'Unemployment rate, sa'!$B28</f>
        <v>5.3999999999999999E-2</v>
      </c>
      <c r="D28" s="113"/>
      <c r="E28" s="113"/>
    </row>
    <row r="29" spans="1:118" ht="12.75" customHeight="1" x14ac:dyDescent="0.2">
      <c r="A29" s="119">
        <v>42309</v>
      </c>
      <c r="B29" s="87">
        <v>3172800</v>
      </c>
      <c r="C29" s="60">
        <f>'Unemployment rate, sa'!$B29</f>
        <v>5.3999999999999999E-2</v>
      </c>
      <c r="D29" s="113"/>
      <c r="E29" s="113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U29" s="113"/>
      <c r="CV29" s="113"/>
      <c r="CW29" s="113"/>
      <c r="CX29" s="113"/>
      <c r="CY29" s="113"/>
      <c r="CZ29" s="113"/>
    </row>
    <row r="30" spans="1:118" ht="12.75" customHeight="1" x14ac:dyDescent="0.2">
      <c r="A30" s="119">
        <v>42339</v>
      </c>
      <c r="B30" s="87">
        <v>3183300</v>
      </c>
      <c r="C30" s="60">
        <f>'Unemployment rate, sa'!$B30</f>
        <v>5.3999999999999999E-2</v>
      </c>
      <c r="D30" s="113"/>
      <c r="E30" s="113"/>
    </row>
    <row r="31" spans="1:118" ht="12.75" customHeight="1" x14ac:dyDescent="0.2">
      <c r="A31" s="119">
        <v>42370</v>
      </c>
      <c r="B31" s="87">
        <v>3197600</v>
      </c>
      <c r="C31" s="60">
        <f>'Unemployment rate, sa'!$B31</f>
        <v>5.3999999999999999E-2</v>
      </c>
      <c r="D31" s="108"/>
      <c r="E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/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/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  <c r="DD31" s="113"/>
      <c r="DE31" s="113"/>
      <c r="DF31" s="113"/>
      <c r="DG31" s="113"/>
      <c r="DH31" s="113"/>
      <c r="DI31" s="113"/>
      <c r="DJ31" s="113"/>
      <c r="DK31" s="113"/>
      <c r="DL31" s="113"/>
      <c r="DM31" s="113"/>
      <c r="DN31" s="113"/>
    </row>
    <row r="32" spans="1:118" ht="12.75" customHeight="1" x14ac:dyDescent="0.2">
      <c r="A32" s="119">
        <v>42401</v>
      </c>
      <c r="B32" s="87">
        <v>3208900</v>
      </c>
      <c r="C32" s="60">
        <f>'Unemployment rate, sa'!$B32</f>
        <v>5.3999999999999999E-2</v>
      </c>
      <c r="D32" s="113"/>
      <c r="E32" s="113"/>
    </row>
    <row r="33" spans="1:5" ht="12.75" customHeight="1" x14ac:dyDescent="0.2">
      <c r="A33" s="119">
        <v>42430</v>
      </c>
      <c r="B33" s="87">
        <v>3212200</v>
      </c>
      <c r="C33" s="60">
        <f>'Unemployment rate, sa'!$B33</f>
        <v>5.3999999999999999E-2</v>
      </c>
      <c r="D33" s="113"/>
      <c r="E33" s="113"/>
    </row>
    <row r="34" spans="1:5" ht="12.75" customHeight="1" x14ac:dyDescent="0.2">
      <c r="A34" s="119">
        <v>42461</v>
      </c>
      <c r="B34" s="87">
        <v>3228700</v>
      </c>
      <c r="C34" s="60">
        <f>'Unemployment rate, sa'!$B34</f>
        <v>5.2999999999999999E-2</v>
      </c>
      <c r="D34" s="113"/>
      <c r="E34" s="113"/>
    </row>
    <row r="35" spans="1:5" ht="12.75" customHeight="1" x14ac:dyDescent="0.2">
      <c r="A35" s="119">
        <v>42491</v>
      </c>
      <c r="B35" s="87">
        <v>3233300</v>
      </c>
      <c r="C35" s="60">
        <f>'Unemployment rate, sa'!$B35</f>
        <v>5.2999999999999999E-2</v>
      </c>
      <c r="D35" s="113"/>
      <c r="E35" s="113"/>
    </row>
    <row r="36" spans="1:5" ht="12.75" customHeight="1" x14ac:dyDescent="0.2">
      <c r="A36" s="119">
        <v>42522</v>
      </c>
      <c r="B36" s="87">
        <v>3237100</v>
      </c>
      <c r="C36" s="60">
        <f>'Unemployment rate, sa'!$B36</f>
        <v>5.2999999999999999E-2</v>
      </c>
      <c r="D36" s="113"/>
    </row>
    <row r="37" spans="1:5" ht="12.75" customHeight="1" x14ac:dyDescent="0.2">
      <c r="A37" s="119">
        <v>42552</v>
      </c>
      <c r="B37" s="87">
        <v>3249000</v>
      </c>
      <c r="C37" s="60">
        <f>'Unemployment rate, sa'!$B37</f>
        <v>5.2999999999999999E-2</v>
      </c>
      <c r="D37" s="113"/>
    </row>
    <row r="38" spans="1:5" ht="12.75" customHeight="1" x14ac:dyDescent="0.2">
      <c r="A38" s="119">
        <v>42583</v>
      </c>
      <c r="B38" s="87">
        <v>3252000</v>
      </c>
      <c r="C38" s="60">
        <f>'Unemployment rate, sa'!$B38</f>
        <v>5.1999999999999998E-2</v>
      </c>
      <c r="D38" s="113"/>
    </row>
    <row r="39" spans="1:5" ht="12.75" customHeight="1" x14ac:dyDescent="0.2">
      <c r="A39" s="119">
        <v>42614</v>
      </c>
      <c r="B39" s="87">
        <v>3269000</v>
      </c>
      <c r="C39" s="60">
        <f>'Unemployment rate, sa'!$B39</f>
        <v>5.0999999999999997E-2</v>
      </c>
      <c r="D39" s="113"/>
    </row>
    <row r="40" spans="1:5" ht="12.75" customHeight="1" x14ac:dyDescent="0.2">
      <c r="A40" s="119">
        <v>42644</v>
      </c>
      <c r="B40" s="87">
        <v>3263600</v>
      </c>
      <c r="C40" s="60">
        <f>'Unemployment rate, sa'!$B40</f>
        <v>5.0999999999999997E-2</v>
      </c>
      <c r="D40" s="113"/>
    </row>
    <row r="41" spans="1:5" ht="12.75" customHeight="1" x14ac:dyDescent="0.2">
      <c r="A41" s="119">
        <v>42675</v>
      </c>
      <c r="B41" s="87">
        <v>3272800</v>
      </c>
      <c r="C41" s="60">
        <f>'Unemployment rate, sa'!$B41</f>
        <v>0.05</v>
      </c>
      <c r="D41" s="113"/>
    </row>
    <row r="42" spans="1:5" ht="12.75" customHeight="1" x14ac:dyDescent="0.2">
      <c r="A42" s="119">
        <v>42705</v>
      </c>
      <c r="B42" s="87">
        <v>3281900</v>
      </c>
      <c r="C42" s="60">
        <f>'Unemployment rate, sa'!$B42</f>
        <v>4.9000000000000002E-2</v>
      </c>
      <c r="D42" s="113"/>
    </row>
    <row r="43" spans="1:5" ht="12.75" customHeight="1" x14ac:dyDescent="0.2">
      <c r="A43" s="119">
        <v>42736</v>
      </c>
      <c r="B43" s="87">
        <v>3279200</v>
      </c>
      <c r="C43" s="60">
        <f>'Unemployment rate, sa'!$B43</f>
        <v>4.8000000000000001E-2</v>
      </c>
      <c r="D43" s="113"/>
    </row>
    <row r="44" spans="1:5" ht="12.75" customHeight="1" x14ac:dyDescent="0.2">
      <c r="A44" s="119">
        <v>42767</v>
      </c>
      <c r="B44" s="87">
        <v>3287400</v>
      </c>
      <c r="C44" s="60">
        <f>'Unemployment rate, sa'!$B44</f>
        <v>4.7E-2</v>
      </c>
      <c r="D44" s="113"/>
    </row>
    <row r="45" spans="1:5" ht="12.75" customHeight="1" x14ac:dyDescent="0.2">
      <c r="A45" s="119">
        <v>42795</v>
      </c>
      <c r="B45" s="87">
        <v>3297700</v>
      </c>
      <c r="C45" s="60">
        <f>'Unemployment rate, sa'!$B45</f>
        <v>4.5999999999999999E-2</v>
      </c>
      <c r="D45" s="113"/>
    </row>
    <row r="46" spans="1:5" ht="12.75" customHeight="1" x14ac:dyDescent="0.2">
      <c r="A46" s="119">
        <v>42826</v>
      </c>
      <c r="B46" s="87">
        <v>3304700</v>
      </c>
      <c r="C46" s="60">
        <f>'Unemployment rate, sa'!$B46</f>
        <v>4.5999999999999999E-2</v>
      </c>
      <c r="D46" s="113"/>
    </row>
    <row r="47" spans="1:5" ht="12.75" customHeight="1" x14ac:dyDescent="0.2">
      <c r="A47" s="119">
        <v>42856</v>
      </c>
      <c r="B47" s="87">
        <v>3314300</v>
      </c>
      <c r="C47" s="60">
        <f>'Unemployment rate, sa'!$B47</f>
        <v>4.5999999999999999E-2</v>
      </c>
      <c r="D47" s="113"/>
    </row>
    <row r="48" spans="1:5" ht="12.75" customHeight="1" x14ac:dyDescent="0.2">
      <c r="A48" s="119">
        <v>42887</v>
      </c>
      <c r="B48" s="87">
        <v>3326500</v>
      </c>
      <c r="C48" s="60">
        <f>'Unemployment rate, sa'!$B48</f>
        <v>4.5999999999999999E-2</v>
      </c>
      <c r="D48" s="113"/>
    </row>
    <row r="49" spans="1:17" ht="12.75" customHeight="1" x14ac:dyDescent="0.2">
      <c r="A49" s="119">
        <v>42917</v>
      </c>
      <c r="B49" s="87">
        <v>3329400</v>
      </c>
      <c r="C49" s="60">
        <f>'Unemployment rate, sa'!$B49</f>
        <v>4.5999999999999999E-2</v>
      </c>
      <c r="D49" s="113"/>
    </row>
    <row r="50" spans="1:17" ht="12.75" customHeight="1" x14ac:dyDescent="0.2">
      <c r="A50" s="119">
        <v>42948</v>
      </c>
      <c r="B50" s="87">
        <v>3328200</v>
      </c>
      <c r="C50" s="60">
        <f>'Unemployment rate, sa'!$B50</f>
        <v>4.5999999999999999E-2</v>
      </c>
      <c r="D50" s="113"/>
    </row>
    <row r="51" spans="1:17" ht="12.75" customHeight="1" x14ac:dyDescent="0.2">
      <c r="A51" s="119">
        <v>42979</v>
      </c>
      <c r="B51" s="87">
        <v>3339500</v>
      </c>
      <c r="C51" s="60">
        <f>'Unemployment rate, sa'!$B51</f>
        <v>4.7E-2</v>
      </c>
      <c r="D51" s="113"/>
    </row>
    <row r="52" spans="1:17" ht="12.75" customHeight="1" x14ac:dyDescent="0.2">
      <c r="A52" s="119">
        <v>43009</v>
      </c>
      <c r="B52" s="87">
        <v>3338500</v>
      </c>
      <c r="C52" s="60">
        <f>'Unemployment rate, sa'!$B52</f>
        <v>4.7E-2</v>
      </c>
      <c r="D52" s="113"/>
    </row>
    <row r="53" spans="1:17" ht="12.75" customHeight="1" x14ac:dyDescent="0.2">
      <c r="A53" s="119">
        <v>43040</v>
      </c>
      <c r="B53" s="87">
        <v>3345500</v>
      </c>
      <c r="C53" s="60">
        <f>'Unemployment rate, sa'!$B53</f>
        <v>4.5999999999999999E-2</v>
      </c>
      <c r="D53" s="113"/>
    </row>
    <row r="54" spans="1:17" ht="12.75" customHeight="1" x14ac:dyDescent="0.2">
      <c r="A54" s="119">
        <v>43070</v>
      </c>
      <c r="B54" s="87">
        <v>3357000</v>
      </c>
      <c r="C54" s="60">
        <f>'Unemployment rate, sa'!$B54</f>
        <v>4.5999999999999999E-2</v>
      </c>
      <c r="D54" s="113"/>
    </row>
    <row r="55" spans="1:17" ht="12.75" customHeight="1" x14ac:dyDescent="0.2">
      <c r="A55" s="119">
        <v>43101</v>
      </c>
      <c r="B55" s="87">
        <v>3370500</v>
      </c>
      <c r="C55" s="60">
        <f>'Unemployment rate, sa'!$B55</f>
        <v>4.5999999999999999E-2</v>
      </c>
      <c r="D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</row>
    <row r="56" spans="1:17" ht="12.75" customHeight="1" x14ac:dyDescent="0.2">
      <c r="A56" s="119">
        <v>43132</v>
      </c>
      <c r="B56" s="87">
        <v>3376200</v>
      </c>
      <c r="C56" s="60">
        <f>'Unemployment rate, sa'!$B56</f>
        <v>4.5999999999999999E-2</v>
      </c>
      <c r="D56" s="113"/>
      <c r="F56" s="113"/>
      <c r="G56" s="113"/>
    </row>
    <row r="57" spans="1:17" ht="12.75" customHeight="1" x14ac:dyDescent="0.2">
      <c r="A57" s="119">
        <v>43160</v>
      </c>
      <c r="B57" s="87">
        <v>3384600</v>
      </c>
      <c r="C57" s="60">
        <f>'Unemployment rate, sa'!$B57</f>
        <v>4.4999999999999998E-2</v>
      </c>
      <c r="D57" s="113"/>
      <c r="F57" s="113"/>
      <c r="G57" s="113"/>
    </row>
    <row r="58" spans="1:17" ht="12.75" customHeight="1" x14ac:dyDescent="0.2">
      <c r="A58" s="119">
        <v>43191</v>
      </c>
      <c r="B58" s="87">
        <v>3381500</v>
      </c>
      <c r="C58" s="60">
        <f>'Unemployment rate, sa'!$B58</f>
        <v>4.3999999999999997E-2</v>
      </c>
      <c r="D58" s="113"/>
      <c r="F58" s="113"/>
      <c r="G58" s="113"/>
    </row>
    <row r="59" spans="1:17" ht="12.75" customHeight="1" x14ac:dyDescent="0.2">
      <c r="A59" s="119">
        <v>43221</v>
      </c>
      <c r="B59" s="87">
        <v>3392300</v>
      </c>
      <c r="C59" s="60">
        <f>'Unemployment rate, sa'!$B59</f>
        <v>4.2999999999999997E-2</v>
      </c>
      <c r="D59" s="113"/>
      <c r="F59" s="113"/>
      <c r="G59" s="113"/>
    </row>
    <row r="60" spans="1:17" ht="12.75" customHeight="1" x14ac:dyDescent="0.2">
      <c r="A60" s="119">
        <v>43252</v>
      </c>
      <c r="B60" s="87">
        <v>3398200</v>
      </c>
      <c r="C60" s="60">
        <f>'Unemployment rate, sa'!$B60</f>
        <v>4.2999999999999997E-2</v>
      </c>
      <c r="D60" s="113"/>
      <c r="F60" s="113"/>
      <c r="G60" s="113"/>
    </row>
    <row r="61" spans="1:17" ht="12.75" customHeight="1" x14ac:dyDescent="0.2">
      <c r="A61" s="119">
        <v>43282</v>
      </c>
      <c r="B61" s="87">
        <v>3402000</v>
      </c>
      <c r="C61" s="60">
        <f>'Unemployment rate, sa'!$B61</f>
        <v>4.2999999999999997E-2</v>
      </c>
      <c r="D61" s="113"/>
      <c r="F61" s="113"/>
      <c r="G61" s="113"/>
    </row>
    <row r="62" spans="1:17" ht="12.75" customHeight="1" x14ac:dyDescent="0.2">
      <c r="A62" s="119">
        <v>43313</v>
      </c>
      <c r="B62" s="87">
        <v>3413000</v>
      </c>
      <c r="C62" s="60">
        <f>'Unemployment rate, sa'!$B62</f>
        <v>4.2999999999999997E-2</v>
      </c>
      <c r="D62" s="113"/>
      <c r="F62" s="113"/>
      <c r="G62" s="113"/>
    </row>
    <row r="63" spans="1:17" ht="12.75" customHeight="1" x14ac:dyDescent="0.2">
      <c r="A63" s="119">
        <v>43344</v>
      </c>
      <c r="B63" s="87">
        <v>3414200</v>
      </c>
      <c r="C63" s="60">
        <f>'Unemployment rate, sa'!$B63</f>
        <v>4.2999999999999997E-2</v>
      </c>
      <c r="D63" s="113"/>
      <c r="F63" s="113"/>
      <c r="G63" s="113"/>
    </row>
    <row r="64" spans="1:17" ht="12.75" customHeight="1" x14ac:dyDescent="0.2">
      <c r="A64" s="119">
        <v>43374</v>
      </c>
      <c r="B64" s="87">
        <v>3419300</v>
      </c>
      <c r="C64" s="60">
        <f>'Unemployment rate, sa'!$B64</f>
        <v>4.3999999999999997E-2</v>
      </c>
      <c r="D64" s="113"/>
      <c r="F64" s="113"/>
      <c r="G64" s="113"/>
    </row>
    <row r="65" spans="1:71" ht="12.75" customHeight="1" x14ac:dyDescent="0.2">
      <c r="A65" s="119">
        <v>43405</v>
      </c>
      <c r="B65" s="87">
        <v>3425200</v>
      </c>
      <c r="C65" s="60">
        <f>'Unemployment rate, sa'!$B65</f>
        <v>4.4999999999999998E-2</v>
      </c>
      <c r="D65" s="113"/>
      <c r="F65" s="113"/>
      <c r="G65" s="113"/>
    </row>
    <row r="66" spans="1:71" ht="12.75" customHeight="1" x14ac:dyDescent="0.2">
      <c r="A66" s="119">
        <v>43435</v>
      </c>
      <c r="B66" s="87">
        <v>3429700</v>
      </c>
      <c r="C66" s="60">
        <f>'Unemployment rate, sa'!$B66</f>
        <v>4.5999999999999999E-2</v>
      </c>
      <c r="D66" s="113"/>
      <c r="F66" s="113"/>
      <c r="G66" s="113"/>
    </row>
    <row r="67" spans="1:71" ht="12.75" customHeight="1" x14ac:dyDescent="0.2">
      <c r="A67" s="119">
        <v>43466</v>
      </c>
      <c r="B67" s="87">
        <v>3440700</v>
      </c>
      <c r="C67" s="60">
        <f>'Unemployment rate, sa'!$B67</f>
        <v>4.7E-2</v>
      </c>
      <c r="D67" s="121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</row>
    <row r="68" spans="1:71" ht="12.75" customHeight="1" x14ac:dyDescent="0.2">
      <c r="A68" s="119">
        <v>43497</v>
      </c>
      <c r="B68" s="87">
        <v>3417100</v>
      </c>
      <c r="C68" s="60">
        <f>'Unemployment rate, sa'!$B68</f>
        <v>4.5999999999999999E-2</v>
      </c>
      <c r="D68" s="121"/>
      <c r="F68" s="113"/>
      <c r="G68" s="113"/>
    </row>
    <row r="69" spans="1:71" ht="12.75" customHeight="1" x14ac:dyDescent="0.2">
      <c r="A69" s="119">
        <v>43525</v>
      </c>
      <c r="B69" s="87">
        <v>3441600</v>
      </c>
      <c r="C69" s="60">
        <f>'Unemployment rate, sa'!$B69</f>
        <v>4.5999999999999999E-2</v>
      </c>
      <c r="D69" s="121"/>
      <c r="F69" s="113"/>
      <c r="G69" s="113"/>
    </row>
    <row r="70" spans="1:71" ht="12.75" customHeight="1" x14ac:dyDescent="0.2">
      <c r="A70" s="119">
        <v>43556</v>
      </c>
      <c r="B70" s="87">
        <v>3451600</v>
      </c>
      <c r="C70" s="60">
        <f>'Unemployment rate, sa'!$B70</f>
        <v>4.3999999999999997E-2</v>
      </c>
      <c r="D70" s="121"/>
      <c r="F70" s="113"/>
      <c r="G70" s="113"/>
    </row>
    <row r="71" spans="1:71" ht="12.75" customHeight="1" x14ac:dyDescent="0.2">
      <c r="A71" s="119">
        <v>43586</v>
      </c>
      <c r="B71" s="87">
        <v>3460900</v>
      </c>
      <c r="C71" s="60">
        <f>'Unemployment rate, sa'!$B71</f>
        <v>4.2999999999999997E-2</v>
      </c>
      <c r="D71" s="121"/>
      <c r="F71" s="113"/>
      <c r="G71" s="113"/>
    </row>
    <row r="72" spans="1:71" ht="12.75" customHeight="1" x14ac:dyDescent="0.2">
      <c r="A72" s="119">
        <v>43617</v>
      </c>
      <c r="B72" s="87">
        <v>3467700</v>
      </c>
      <c r="C72" s="60">
        <f>'Unemployment rate, sa'!$B72</f>
        <v>4.2000000000000003E-2</v>
      </c>
      <c r="D72" s="121"/>
      <c r="F72" s="113"/>
      <c r="G72" s="113"/>
    </row>
    <row r="73" spans="1:71" ht="12.75" customHeight="1" x14ac:dyDescent="0.2">
      <c r="A73" s="119">
        <v>43647</v>
      </c>
      <c r="B73" s="87">
        <v>3479800</v>
      </c>
      <c r="C73" s="60">
        <f>'Unemployment rate, sa'!$B73</f>
        <v>4.1000000000000002E-2</v>
      </c>
      <c r="D73" s="121"/>
      <c r="F73" s="113"/>
      <c r="G73" s="113"/>
    </row>
    <row r="74" spans="1:71" ht="12.75" customHeight="1" x14ac:dyDescent="0.2">
      <c r="A74" s="119">
        <v>43678</v>
      </c>
      <c r="B74" s="87">
        <v>3488300</v>
      </c>
      <c r="C74" s="60">
        <f>'Unemployment rate, sa'!$B74</f>
        <v>4.1000000000000002E-2</v>
      </c>
      <c r="D74" s="121"/>
      <c r="F74" s="113"/>
      <c r="G74" s="113"/>
    </row>
    <row r="75" spans="1:71" ht="12.75" customHeight="1" x14ac:dyDescent="0.2">
      <c r="A75" s="119">
        <v>43709</v>
      </c>
      <c r="B75" s="87">
        <v>3483600</v>
      </c>
      <c r="C75" s="60">
        <f>'Unemployment rate, sa'!$B75</f>
        <v>4.1000000000000002E-2</v>
      </c>
      <c r="D75" s="121"/>
      <c r="F75" s="113"/>
      <c r="G75" s="113"/>
    </row>
    <row r="76" spans="1:71" ht="12.75" customHeight="1" x14ac:dyDescent="0.2">
      <c r="A76" s="119">
        <v>43739</v>
      </c>
      <c r="B76" s="87">
        <v>3482600</v>
      </c>
      <c r="C76" s="60">
        <f>'Unemployment rate, sa'!$B76</f>
        <v>0.04</v>
      </c>
      <c r="D76" s="121"/>
      <c r="F76" s="113"/>
      <c r="G76" s="113"/>
    </row>
    <row r="77" spans="1:71" ht="12.75" customHeight="1" x14ac:dyDescent="0.2">
      <c r="A77" s="119">
        <v>43770</v>
      </c>
      <c r="B77" s="87">
        <v>3488600</v>
      </c>
      <c r="C77" s="60">
        <f>'Unemployment rate, sa'!$B77</f>
        <v>3.9E-2</v>
      </c>
      <c r="D77" s="121"/>
      <c r="F77" s="113"/>
      <c r="G77" s="113"/>
    </row>
    <row r="78" spans="1:71" ht="12.75" customHeight="1" x14ac:dyDescent="0.2">
      <c r="A78" s="119">
        <v>43800</v>
      </c>
      <c r="B78" s="87">
        <v>3504400</v>
      </c>
      <c r="C78" s="60">
        <f>'Unemployment rate, sa'!$B78</f>
        <v>3.7999999999999999E-2</v>
      </c>
      <c r="D78" s="121"/>
      <c r="F78" s="113"/>
      <c r="G78" s="113"/>
      <c r="H78" s="85"/>
      <c r="I78" s="85"/>
      <c r="J78" s="85"/>
      <c r="K78" s="85"/>
      <c r="L78" s="85"/>
      <c r="M78" s="85"/>
      <c r="N78" s="85"/>
      <c r="O78" s="85"/>
      <c r="P78" s="85"/>
      <c r="Q78" s="85"/>
    </row>
    <row r="79" spans="1:71" ht="12.75" customHeight="1" x14ac:dyDescent="0.2">
      <c r="A79" s="119">
        <v>43831</v>
      </c>
      <c r="B79" s="87">
        <v>3509000</v>
      </c>
      <c r="C79" s="60">
        <f>'Unemployment rate, sa'!$B79</f>
        <v>3.7999999999999999E-2</v>
      </c>
      <c r="D79" s="121"/>
      <c r="E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  <c r="AT79" s="108"/>
      <c r="AU79" s="108"/>
      <c r="AV79" s="108"/>
      <c r="AW79" s="108"/>
      <c r="AX79" s="108"/>
      <c r="AY79" s="108"/>
      <c r="AZ79" s="108"/>
      <c r="BA79" s="108"/>
      <c r="BB79" s="108"/>
      <c r="BC79" s="108"/>
      <c r="BD79" s="108"/>
      <c r="BE79" s="108"/>
      <c r="BF79" s="108"/>
      <c r="BG79" s="108"/>
      <c r="BH79" s="108"/>
      <c r="BI79" s="108"/>
      <c r="BJ79" s="108"/>
      <c r="BK79" s="108"/>
      <c r="BL79" s="108"/>
      <c r="BM79" s="108"/>
      <c r="BN79" s="108"/>
      <c r="BO79" s="108"/>
      <c r="BP79" s="108"/>
      <c r="BQ79" s="108"/>
      <c r="BR79" s="108"/>
      <c r="BS79" s="108"/>
    </row>
    <row r="80" spans="1:71" ht="13.5" customHeight="1" x14ac:dyDescent="0.2">
      <c r="A80" s="123">
        <v>43862</v>
      </c>
      <c r="B80" s="150">
        <v>3511900</v>
      </c>
      <c r="C80" s="60">
        <f>'Unemployment rate, sa'!$B80</f>
        <v>3.7999999999999999E-2</v>
      </c>
      <c r="D80" s="121">
        <v>-1</v>
      </c>
      <c r="F80" s="113"/>
      <c r="G80" s="113"/>
      <c r="H80" s="85"/>
      <c r="I80" s="85"/>
      <c r="J80" s="85"/>
      <c r="K80" s="85"/>
      <c r="L80" s="85"/>
      <c r="M80" s="85"/>
      <c r="N80" s="85"/>
      <c r="O80" s="85"/>
      <c r="P80" s="85"/>
      <c r="Q80" s="85"/>
    </row>
    <row r="81" spans="1:92" ht="12.75" customHeight="1" x14ac:dyDescent="0.2">
      <c r="A81" s="119">
        <v>43891</v>
      </c>
      <c r="B81" s="87">
        <v>3489000</v>
      </c>
      <c r="C81" s="60">
        <v>5.1999999999999998E-2</v>
      </c>
      <c r="D81" s="121">
        <v>-1</v>
      </c>
      <c r="F81" s="113"/>
      <c r="G81" s="113"/>
    </row>
    <row r="82" spans="1:92" ht="12.75" customHeight="1" x14ac:dyDescent="0.2">
      <c r="A82" s="119">
        <v>43922</v>
      </c>
      <c r="B82" s="87">
        <v>3096600</v>
      </c>
      <c r="C82" s="60">
        <v>0.16600000000000001</v>
      </c>
      <c r="D82" s="121"/>
      <c r="F82" s="113"/>
      <c r="G82" s="113"/>
    </row>
    <row r="83" spans="1:92" ht="12.75" customHeight="1" x14ac:dyDescent="0.2">
      <c r="A83" s="119">
        <v>43952</v>
      </c>
      <c r="B83" s="87">
        <v>3081900</v>
      </c>
      <c r="C83" s="60">
        <v>0.13200000000000001</v>
      </c>
      <c r="D83" s="121"/>
      <c r="F83" s="113"/>
      <c r="G83" s="113"/>
    </row>
    <row r="84" spans="1:92" ht="12.75" customHeight="1" x14ac:dyDescent="0.2">
      <c r="A84" s="119">
        <v>43983</v>
      </c>
      <c r="B84" s="87">
        <v>3165100</v>
      </c>
      <c r="C84" s="60">
        <v>0.113</v>
      </c>
      <c r="D84" s="121"/>
      <c r="F84" s="113"/>
      <c r="G84" s="113"/>
    </row>
    <row r="85" spans="1:92" ht="12.75" customHeight="1" x14ac:dyDescent="0.2">
      <c r="A85" s="119">
        <v>44013</v>
      </c>
      <c r="B85" s="87">
        <v>3218400</v>
      </c>
      <c r="C85" s="60">
        <v>0.10199999999999999</v>
      </c>
      <c r="D85" s="121"/>
      <c r="F85" s="113"/>
      <c r="G85" s="113"/>
    </row>
    <row r="86" spans="1:92" ht="12.75" customHeight="1" x14ac:dyDescent="0.2">
      <c r="A86" s="119">
        <v>44044</v>
      </c>
      <c r="B86" s="87">
        <v>3250700</v>
      </c>
      <c r="C86" s="60">
        <v>8.6999999999999994E-2</v>
      </c>
      <c r="D86" s="121"/>
      <c r="F86" s="113"/>
      <c r="G86" s="113"/>
    </row>
    <row r="87" spans="1:92" ht="12.75" customHeight="1" x14ac:dyDescent="0.2">
      <c r="A87" s="119">
        <v>44075</v>
      </c>
      <c r="B87" s="87">
        <v>3264900</v>
      </c>
      <c r="C87" s="60">
        <v>0.08</v>
      </c>
      <c r="D87" s="121"/>
      <c r="F87" s="113"/>
      <c r="G87" s="113"/>
    </row>
    <row r="88" spans="1:92" ht="12.75" customHeight="1" x14ac:dyDescent="0.2">
      <c r="A88" s="119">
        <v>44105</v>
      </c>
      <c r="B88" s="87">
        <v>3265200</v>
      </c>
      <c r="C88" s="60">
        <v>7.1999999999999995E-2</v>
      </c>
      <c r="D88" s="121"/>
      <c r="F88" s="113"/>
      <c r="G88" s="113"/>
    </row>
    <row r="89" spans="1:92" ht="12.75" customHeight="1" x14ac:dyDescent="0.2">
      <c r="A89" s="119">
        <v>44136</v>
      </c>
      <c r="B89" s="87">
        <v>3272300</v>
      </c>
      <c r="C89" s="60">
        <v>6.8000000000000005E-2</v>
      </c>
      <c r="D89" s="121"/>
      <c r="F89" s="113"/>
      <c r="G89" s="113"/>
    </row>
    <row r="90" spans="1:92" ht="12.75" customHeight="1" x14ac:dyDescent="0.2">
      <c r="A90" s="119">
        <v>44166</v>
      </c>
      <c r="B90" s="87">
        <v>3261000</v>
      </c>
      <c r="C90" s="60">
        <v>6.6000000000000003E-2</v>
      </c>
      <c r="D90" s="121"/>
      <c r="F90" s="113"/>
      <c r="G90" s="113"/>
    </row>
    <row r="91" spans="1:92" ht="12.75" customHeight="1" x14ac:dyDescent="0.2">
      <c r="A91" s="119">
        <v>44197</v>
      </c>
      <c r="B91" s="87">
        <v>3262600</v>
      </c>
      <c r="C91" s="60">
        <v>6.3E-2</v>
      </c>
      <c r="D91" s="52"/>
      <c r="F91" s="113"/>
      <c r="G91" s="113"/>
      <c r="H91" s="113"/>
      <c r="I91" s="122"/>
      <c r="J91" s="122"/>
      <c r="K91" s="122"/>
      <c r="L91" s="122"/>
      <c r="M91" s="122"/>
      <c r="N91" s="122"/>
      <c r="O91" s="122"/>
      <c r="P91" s="122"/>
      <c r="Q91" s="114"/>
      <c r="R91" s="114"/>
      <c r="S91" s="114"/>
      <c r="T91" s="114"/>
      <c r="U91" s="114"/>
      <c r="V91" s="114"/>
      <c r="W91" s="114"/>
      <c r="X91" s="114"/>
      <c r="Y91" s="114"/>
      <c r="Z91" s="114"/>
      <c r="AA91" s="114"/>
      <c r="AB91" s="114"/>
      <c r="AC91" s="114"/>
      <c r="AD91" s="114"/>
      <c r="AE91" s="114"/>
      <c r="AF91" s="114"/>
      <c r="AG91" s="114"/>
      <c r="AH91" s="114"/>
      <c r="AI91" s="114"/>
      <c r="AJ91" s="114"/>
      <c r="AK91" s="114"/>
      <c r="AL91" s="114"/>
      <c r="AM91" s="114"/>
      <c r="AN91" s="114"/>
      <c r="AO91" s="114"/>
      <c r="AP91" s="114"/>
      <c r="AQ91" s="114"/>
      <c r="AR91" s="114"/>
      <c r="AS91" s="114"/>
      <c r="AT91" s="114"/>
      <c r="AU91" s="114"/>
      <c r="AV91" s="114"/>
      <c r="AW91" s="114"/>
      <c r="AX91" s="114"/>
      <c r="AY91" s="114"/>
      <c r="AZ91" s="114"/>
      <c r="BA91" s="114"/>
      <c r="BB91" s="114"/>
      <c r="BC91" s="114"/>
      <c r="BD91" s="114"/>
      <c r="BE91" s="114"/>
      <c r="BF91" s="114"/>
      <c r="BG91" s="114"/>
      <c r="BH91" s="114"/>
      <c r="BI91" s="114"/>
      <c r="BJ91" s="114"/>
      <c r="BK91" s="114"/>
      <c r="BL91" s="114"/>
      <c r="BM91" s="114"/>
      <c r="BN91" s="114"/>
      <c r="BO91" s="114"/>
      <c r="BP91" s="114"/>
      <c r="BQ91" s="114"/>
      <c r="BR91" s="114"/>
      <c r="BS91" s="114"/>
      <c r="BT91" s="114"/>
      <c r="BU91" s="114"/>
      <c r="BV91" s="114"/>
      <c r="BW91" s="114"/>
      <c r="BX91" s="114"/>
      <c r="BY91" s="114"/>
      <c r="BZ91" s="114"/>
      <c r="CA91" s="114"/>
      <c r="CB91" s="114"/>
      <c r="CC91" s="114"/>
      <c r="CD91" s="114"/>
      <c r="CE91" s="114"/>
      <c r="CF91" s="114"/>
      <c r="CG91" s="114"/>
      <c r="CH91" s="114"/>
      <c r="CI91" s="114"/>
      <c r="CJ91" s="114"/>
      <c r="CK91" s="114"/>
      <c r="CL91" s="114"/>
      <c r="CM91" s="114"/>
      <c r="CN91" s="114"/>
    </row>
    <row r="92" spans="1:92" ht="12.75" customHeight="1" x14ac:dyDescent="0.2">
      <c r="A92" s="119">
        <v>44228</v>
      </c>
      <c r="B92" s="87">
        <v>3282600</v>
      </c>
      <c r="C92" s="60">
        <v>6.0999999999999999E-2</v>
      </c>
      <c r="D92" s="52"/>
      <c r="F92" s="113"/>
      <c r="G92" s="113"/>
      <c r="BP92" s="108"/>
      <c r="BQ92" s="108"/>
      <c r="BR92" s="108"/>
      <c r="BS92" s="108"/>
      <c r="BT92" s="108"/>
      <c r="BU92" s="108"/>
      <c r="BV92" s="108"/>
      <c r="BW92" s="108"/>
      <c r="BX92" s="108"/>
      <c r="BY92" s="108"/>
      <c r="BZ92" s="108"/>
      <c r="CA92" s="108"/>
      <c r="CB92" s="108"/>
      <c r="CC92" s="108"/>
      <c r="CD92" s="108"/>
      <c r="CE92" s="108"/>
      <c r="CF92" s="108"/>
      <c r="CG92" s="108"/>
      <c r="CH92" s="108"/>
      <c r="CI92" s="108"/>
      <c r="CJ92" s="108"/>
      <c r="CK92" s="108"/>
      <c r="CL92" s="108"/>
      <c r="CM92" s="108"/>
      <c r="CN92" s="108"/>
    </row>
    <row r="93" spans="1:92" ht="12.75" customHeight="1" x14ac:dyDescent="0.2">
      <c r="A93" s="119">
        <v>44256</v>
      </c>
      <c r="B93" s="87">
        <v>3305600</v>
      </c>
      <c r="C93" s="60">
        <v>5.8999999999999997E-2</v>
      </c>
      <c r="D93" s="37"/>
      <c r="F93" s="113"/>
      <c r="G93" s="113"/>
    </row>
    <row r="94" spans="1:92" ht="12.75" customHeight="1" x14ac:dyDescent="0.2">
      <c r="A94" s="119">
        <v>44287</v>
      </c>
      <c r="B94" s="87">
        <v>3329700</v>
      </c>
      <c r="C94" s="60">
        <v>5.7000000000000002E-2</v>
      </c>
      <c r="D94" s="37"/>
      <c r="F94" s="113"/>
      <c r="G94" s="113"/>
    </row>
    <row r="95" spans="1:92" ht="12.75" customHeight="1" x14ac:dyDescent="0.2">
      <c r="A95" s="119">
        <v>44317</v>
      </c>
      <c r="B95" s="87">
        <v>3336200</v>
      </c>
      <c r="C95" s="60">
        <v>5.3999999999999999E-2</v>
      </c>
      <c r="D95" s="37"/>
      <c r="E95" s="113"/>
      <c r="F95" s="113"/>
      <c r="G95" s="113"/>
    </row>
    <row r="96" spans="1:92" ht="12.75" customHeight="1" x14ac:dyDescent="0.2">
      <c r="A96" s="119">
        <v>44348</v>
      </c>
      <c r="B96" s="87">
        <v>3352400</v>
      </c>
      <c r="C96" s="60">
        <v>5.2999999999999999E-2</v>
      </c>
      <c r="D96" s="37"/>
      <c r="E96" s="113"/>
      <c r="F96" s="113"/>
      <c r="G96" s="113"/>
    </row>
    <row r="97" spans="1:67" ht="12.75" customHeight="1" x14ac:dyDescent="0.2">
      <c r="A97" s="119">
        <v>44378</v>
      </c>
      <c r="B97" s="87">
        <v>3388800</v>
      </c>
      <c r="C97" s="60">
        <v>5.0999999999999997E-2</v>
      </c>
      <c r="D97" s="37"/>
      <c r="E97" s="113"/>
      <c r="F97" s="113"/>
      <c r="G97" s="113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  <c r="AG97" s="108"/>
      <c r="AH97" s="108"/>
      <c r="AI97" s="108"/>
      <c r="AJ97" s="108"/>
      <c r="AK97" s="108"/>
      <c r="AL97" s="108"/>
      <c r="AM97" s="108"/>
      <c r="AN97" s="108"/>
      <c r="AO97" s="108"/>
      <c r="AP97" s="108"/>
      <c r="AQ97" s="108"/>
      <c r="AR97" s="108"/>
      <c r="AS97" s="108"/>
      <c r="AT97" s="108"/>
      <c r="AU97" s="108"/>
      <c r="AV97" s="108"/>
      <c r="AW97" s="108"/>
      <c r="AX97" s="108"/>
      <c r="AY97" s="108"/>
      <c r="AZ97" s="108"/>
      <c r="BA97" s="108"/>
      <c r="BB97" s="108"/>
      <c r="BC97" s="108"/>
      <c r="BD97" s="108"/>
      <c r="BE97" s="108"/>
      <c r="BF97" s="108"/>
      <c r="BG97" s="108"/>
      <c r="BH97" s="108"/>
      <c r="BI97" s="108"/>
      <c r="BJ97" s="108"/>
      <c r="BK97" s="108"/>
      <c r="BL97" s="108"/>
      <c r="BM97" s="108"/>
      <c r="BN97" s="108"/>
      <c r="BO97" s="108"/>
    </row>
    <row r="98" spans="1:67" ht="12.75" customHeight="1" x14ac:dyDescent="0.2">
      <c r="A98" s="119">
        <v>44409</v>
      </c>
      <c r="B98" s="87">
        <v>3404900</v>
      </c>
      <c r="C98" s="60">
        <v>0.05</v>
      </c>
      <c r="D98" s="52"/>
      <c r="E98" s="113"/>
      <c r="F98" s="113"/>
      <c r="G98" s="113"/>
    </row>
    <row r="99" spans="1:67" ht="12.75" customHeight="1" x14ac:dyDescent="0.2">
      <c r="A99" s="119">
        <v>44440</v>
      </c>
      <c r="B99" s="87">
        <v>3417100</v>
      </c>
      <c r="C99" s="60">
        <v>4.8000000000000001E-2</v>
      </c>
      <c r="D99" s="52"/>
      <c r="E99" s="113"/>
      <c r="F99" s="113"/>
      <c r="G99" s="113"/>
    </row>
    <row r="100" spans="1:67" ht="12.75" customHeight="1" x14ac:dyDescent="0.2">
      <c r="A100" s="119">
        <v>44470</v>
      </c>
      <c r="B100" s="87">
        <v>3441900</v>
      </c>
      <c r="C100" s="60">
        <v>4.4999999999999998E-2</v>
      </c>
      <c r="D100" s="52"/>
      <c r="E100" s="113"/>
      <c r="F100" s="113"/>
      <c r="G100" s="113"/>
    </row>
    <row r="101" spans="1:67" ht="12.75" customHeight="1" x14ac:dyDescent="0.2">
      <c r="A101" s="119">
        <v>44501</v>
      </c>
      <c r="B101" s="87">
        <v>3451000</v>
      </c>
      <c r="C101" s="60">
        <v>4.2999999999999997E-2</v>
      </c>
      <c r="D101" s="52"/>
      <c r="E101" s="113"/>
      <c r="F101" s="113"/>
    </row>
    <row r="102" spans="1:67" ht="12.75" customHeight="1" x14ac:dyDescent="0.2">
      <c r="A102" s="119">
        <v>44531</v>
      </c>
      <c r="B102" s="87">
        <v>3466800</v>
      </c>
      <c r="C102" s="60">
        <v>4.1000000000000002E-2</v>
      </c>
      <c r="D102" s="52"/>
      <c r="E102" s="113"/>
      <c r="F102" s="113"/>
    </row>
    <row r="103" spans="1:67" ht="12.75" customHeight="1" x14ac:dyDescent="0.2">
      <c r="A103" s="119">
        <v>44562</v>
      </c>
      <c r="B103" s="87">
        <v>3455300</v>
      </c>
      <c r="C103" s="60">
        <v>0.04</v>
      </c>
      <c r="D103" s="108"/>
      <c r="E103" s="113"/>
      <c r="F103" s="113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8"/>
      <c r="AD103" s="108"/>
      <c r="AE103" s="108"/>
      <c r="AF103" s="108"/>
      <c r="AG103" s="108"/>
      <c r="AH103" s="108"/>
      <c r="AI103" s="108"/>
      <c r="AJ103" s="108"/>
      <c r="AK103" s="108"/>
      <c r="AL103" s="108"/>
      <c r="AM103" s="108"/>
      <c r="AN103" s="108"/>
      <c r="AO103" s="108"/>
      <c r="AP103" s="108"/>
      <c r="AQ103" s="108"/>
      <c r="AR103" s="108"/>
      <c r="AS103" s="108"/>
      <c r="AT103" s="108"/>
      <c r="AU103" s="108"/>
      <c r="AV103" s="108"/>
      <c r="AW103" s="108"/>
      <c r="AX103" s="108"/>
    </row>
    <row r="104" spans="1:67" ht="12.75" customHeight="1" x14ac:dyDescent="0.2">
      <c r="A104" s="119">
        <v>44593</v>
      </c>
      <c r="B104" s="87">
        <v>3489300</v>
      </c>
      <c r="C104" s="60">
        <v>0.04</v>
      </c>
      <c r="D104" s="108"/>
      <c r="E104" s="113"/>
      <c r="F104" s="113"/>
    </row>
    <row r="105" spans="1:67" ht="12.75" customHeight="1" x14ac:dyDescent="0.2">
      <c r="A105" s="119">
        <v>44621</v>
      </c>
      <c r="B105" s="87">
        <v>3498300</v>
      </c>
      <c r="C105" s="60">
        <v>3.9E-2</v>
      </c>
      <c r="D105" s="108"/>
      <c r="E105" s="113"/>
      <c r="F105" s="113"/>
    </row>
    <row r="106" spans="1:67" ht="12.75" customHeight="1" x14ac:dyDescent="0.2">
      <c r="A106" s="119">
        <v>44652</v>
      </c>
      <c r="B106" s="87">
        <v>3505300</v>
      </c>
      <c r="C106" s="60">
        <v>3.9E-2</v>
      </c>
      <c r="D106" s="108"/>
      <c r="E106" s="113"/>
      <c r="F106" s="113"/>
    </row>
    <row r="107" spans="1:67" ht="12.75" customHeight="1" x14ac:dyDescent="0.2">
      <c r="A107" s="119">
        <v>44682</v>
      </c>
      <c r="B107" s="87">
        <v>3505400</v>
      </c>
      <c r="C107" s="60">
        <v>3.9E-2</v>
      </c>
      <c r="D107" s="108"/>
      <c r="E107" s="113"/>
      <c r="F107" s="113"/>
    </row>
    <row r="108" spans="1:67" ht="12.75" customHeight="1" x14ac:dyDescent="0.2">
      <c r="A108" s="119">
        <v>44713</v>
      </c>
      <c r="B108" s="87">
        <v>3512000</v>
      </c>
      <c r="C108" s="60">
        <v>3.9E-2</v>
      </c>
      <c r="D108" s="108"/>
      <c r="E108" s="113"/>
      <c r="F108" s="113"/>
    </row>
    <row r="109" spans="1:67" ht="12.75" customHeight="1" x14ac:dyDescent="0.2">
      <c r="A109" s="119">
        <v>44743</v>
      </c>
      <c r="B109" s="87">
        <v>3550900</v>
      </c>
      <c r="C109" s="60">
        <v>4.0999999999999995E-2</v>
      </c>
      <c r="D109" s="108"/>
      <c r="E109" s="113"/>
      <c r="F109" s="113"/>
    </row>
    <row r="110" spans="1:67" ht="12.75" customHeight="1" x14ac:dyDescent="0.2">
      <c r="A110" s="119">
        <v>44774</v>
      </c>
      <c r="B110" s="87">
        <v>3567300</v>
      </c>
      <c r="C110" s="60">
        <v>4.2999999999999997E-2</v>
      </c>
      <c r="D110" s="108"/>
      <c r="E110" s="113"/>
      <c r="F110" s="113"/>
    </row>
    <row r="111" spans="1:67" ht="12.75" customHeight="1" x14ac:dyDescent="0.2">
      <c r="A111" s="119">
        <v>44805</v>
      </c>
      <c r="B111" s="87">
        <v>3563000</v>
      </c>
      <c r="C111" s="60">
        <v>4.4000000000000004E-2</v>
      </c>
      <c r="D111" s="108"/>
      <c r="E111" s="113"/>
      <c r="F111" s="113"/>
      <c r="G111" s="113"/>
    </row>
    <row r="112" spans="1:67" ht="12.75" customHeight="1" x14ac:dyDescent="0.2">
      <c r="A112" s="119">
        <v>44835</v>
      </c>
      <c r="B112" s="87">
        <v>3560300</v>
      </c>
      <c r="C112" s="60">
        <v>4.5999999999999999E-2</v>
      </c>
      <c r="D112" s="113"/>
      <c r="E112" s="113"/>
      <c r="F112" s="113"/>
      <c r="G112" s="113"/>
    </row>
    <row r="113" spans="1:15" ht="12.75" customHeight="1" x14ac:dyDescent="0.2">
      <c r="A113" s="119">
        <v>44866</v>
      </c>
      <c r="B113" s="87">
        <v>3559800</v>
      </c>
      <c r="C113" s="60">
        <v>4.5999999999999999E-2</v>
      </c>
      <c r="D113" s="113"/>
      <c r="E113" s="113"/>
      <c r="F113" s="113"/>
      <c r="G113" s="113"/>
    </row>
    <row r="114" spans="1:15" ht="12.75" customHeight="1" x14ac:dyDescent="0.2">
      <c r="A114" s="119">
        <v>44896</v>
      </c>
      <c r="B114" s="87">
        <v>3568800</v>
      </c>
      <c r="C114" s="60">
        <v>4.4999999999999998E-2</v>
      </c>
      <c r="D114" s="113"/>
      <c r="E114" s="113"/>
      <c r="F114" s="113"/>
      <c r="G114" s="113"/>
    </row>
    <row r="115" spans="1:15" ht="12.75" customHeight="1" x14ac:dyDescent="0.2">
      <c r="A115" s="119">
        <v>44927</v>
      </c>
      <c r="B115" s="87">
        <v>3573100</v>
      </c>
      <c r="C115" s="60">
        <v>4.5999999999999999E-2</v>
      </c>
      <c r="D115" s="113"/>
      <c r="E115" s="60"/>
      <c r="F115" s="113"/>
      <c r="G115" s="113"/>
    </row>
    <row r="116" spans="1:15" ht="12.75" customHeight="1" x14ac:dyDescent="0.2">
      <c r="A116" s="119">
        <v>44958</v>
      </c>
      <c r="B116" s="87">
        <v>3580100</v>
      </c>
      <c r="C116" s="60">
        <v>4.5999999999999999E-2</v>
      </c>
      <c r="D116" s="113"/>
      <c r="E116" s="60"/>
      <c r="F116" s="113"/>
      <c r="G116" s="113"/>
    </row>
    <row r="117" spans="1:15" ht="12.75" customHeight="1" x14ac:dyDescent="0.2">
      <c r="A117" s="119">
        <v>44986</v>
      </c>
      <c r="B117" s="87">
        <v>3580900</v>
      </c>
      <c r="C117" s="60">
        <v>4.4999999999999998E-2</v>
      </c>
      <c r="D117" s="113"/>
      <c r="E117" s="60"/>
      <c r="F117" s="113"/>
      <c r="G117" s="113"/>
    </row>
    <row r="118" spans="1:15" ht="12.75" customHeight="1" x14ac:dyDescent="0.2">
      <c r="A118" s="119">
        <v>45017</v>
      </c>
      <c r="B118" s="87">
        <v>3589800</v>
      </c>
      <c r="C118" s="60">
        <v>4.2999999999999997E-2</v>
      </c>
      <c r="D118" s="113"/>
      <c r="E118" s="60"/>
      <c r="F118" s="113"/>
      <c r="G118" s="113"/>
    </row>
    <row r="119" spans="1:15" ht="12.75" customHeight="1" x14ac:dyDescent="0.2">
      <c r="A119" s="119">
        <v>45047</v>
      </c>
      <c r="B119" s="87">
        <v>3592900</v>
      </c>
      <c r="C119" s="60">
        <v>4.0999999999999995E-2</v>
      </c>
      <c r="D119" s="113"/>
      <c r="E119" s="60"/>
      <c r="F119" s="113"/>
      <c r="G119" s="113"/>
    </row>
    <row r="120" spans="1:15" ht="12.75" customHeight="1" x14ac:dyDescent="0.2">
      <c r="A120" s="119">
        <v>45078</v>
      </c>
      <c r="B120" s="87">
        <v>3608900</v>
      </c>
      <c r="C120" s="60">
        <v>3.7999999999999999E-2</v>
      </c>
      <c r="D120" s="113"/>
      <c r="E120" s="60"/>
      <c r="F120" s="113"/>
      <c r="G120" s="113"/>
    </row>
    <row r="121" spans="1:15" ht="12.75" customHeight="1" x14ac:dyDescent="0.2">
      <c r="A121" s="119">
        <v>45108</v>
      </c>
      <c r="B121" s="87">
        <v>3604200</v>
      </c>
      <c r="C121" s="60">
        <v>3.6000000000000004E-2</v>
      </c>
      <c r="D121" s="113"/>
      <c r="E121" s="60"/>
      <c r="F121" s="113"/>
      <c r="G121" s="113"/>
    </row>
    <row r="122" spans="1:15" ht="12.75" customHeight="1" x14ac:dyDescent="0.2">
      <c r="A122" s="119">
        <v>45139</v>
      </c>
      <c r="B122" s="87">
        <v>3608700</v>
      </c>
      <c r="C122" s="60">
        <v>3.6000000000000004E-2</v>
      </c>
      <c r="D122" s="113"/>
      <c r="E122" s="60"/>
      <c r="F122" s="113"/>
      <c r="G122" s="113"/>
    </row>
    <row r="123" spans="1:15" ht="12.75" customHeight="1" x14ac:dyDescent="0.2">
      <c r="A123" s="119">
        <v>45170</v>
      </c>
      <c r="B123" s="87">
        <v>3607700</v>
      </c>
      <c r="C123" s="60">
        <v>3.6000000000000004E-2</v>
      </c>
      <c r="E123" s="60"/>
      <c r="F123" s="113"/>
      <c r="G123" s="113"/>
    </row>
    <row r="124" spans="1:15" ht="12.75" customHeight="1" x14ac:dyDescent="0.2">
      <c r="A124" s="119">
        <v>45200</v>
      </c>
      <c r="B124" s="87">
        <v>3622600</v>
      </c>
      <c r="C124" s="60">
        <v>3.7999999999999999E-2</v>
      </c>
      <c r="E124" s="60"/>
      <c r="F124" s="113"/>
      <c r="G124" s="113"/>
      <c r="H124" s="108"/>
      <c r="J124" s="108"/>
      <c r="K124" s="108"/>
      <c r="L124" s="108"/>
      <c r="M124" s="108"/>
      <c r="N124" s="108"/>
      <c r="O124" s="108"/>
    </row>
    <row r="125" spans="1:15" ht="12.75" customHeight="1" x14ac:dyDescent="0.2">
      <c r="A125" s="119">
        <v>45231</v>
      </c>
      <c r="B125" s="87">
        <v>3619100</v>
      </c>
      <c r="C125" s="60">
        <v>0.04</v>
      </c>
      <c r="E125" s="60"/>
      <c r="F125" s="113"/>
      <c r="G125" s="113"/>
    </row>
    <row r="126" spans="1:15" ht="12.75" customHeight="1" x14ac:dyDescent="0.2">
      <c r="A126" s="119">
        <v>45261</v>
      </c>
      <c r="B126" s="87">
        <v>3634300</v>
      </c>
      <c r="C126" s="60">
        <v>4.2000000000000003E-2</v>
      </c>
      <c r="E126" s="60"/>
      <c r="F126" s="113"/>
      <c r="G126" s="113"/>
      <c r="J126" s="113"/>
      <c r="K126" s="108"/>
    </row>
    <row r="127" spans="1:15" ht="12.75" customHeight="1" x14ac:dyDescent="0.2">
      <c r="A127" s="119">
        <v>45292</v>
      </c>
      <c r="B127" s="87">
        <v>3631600</v>
      </c>
      <c r="C127" s="60">
        <v>4.5999999999999999E-2</v>
      </c>
      <c r="E127" s="60"/>
      <c r="F127" s="113"/>
      <c r="G127" s="113"/>
    </row>
    <row r="128" spans="1:15" ht="12.75" customHeight="1" x14ac:dyDescent="0.2">
      <c r="A128" s="82">
        <v>45323</v>
      </c>
      <c r="B128" s="87">
        <v>3635500</v>
      </c>
      <c r="C128" s="60">
        <v>4.7E-2</v>
      </c>
      <c r="E128" s="60"/>
      <c r="F128" s="113"/>
      <c r="G128" s="113"/>
      <c r="K128" s="108"/>
    </row>
    <row r="129" spans="1:38" ht="12.75" customHeight="1" x14ac:dyDescent="0.2">
      <c r="A129" s="82">
        <v>45352</v>
      </c>
      <c r="B129" s="87">
        <v>3640800</v>
      </c>
      <c r="C129" s="60">
        <v>4.8000000000000001E-2</v>
      </c>
      <c r="E129" s="60"/>
      <c r="F129" s="113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  <c r="S129" s="108"/>
      <c r="T129" s="108"/>
      <c r="U129" s="108"/>
      <c r="V129" s="108"/>
      <c r="W129" s="108"/>
      <c r="X129" s="108"/>
      <c r="Y129" s="108"/>
      <c r="Z129" s="108"/>
      <c r="AA129" s="108"/>
      <c r="AB129" s="108"/>
      <c r="AC129" s="108"/>
      <c r="AD129" s="108"/>
      <c r="AE129" s="108"/>
      <c r="AF129" s="108"/>
      <c r="AG129" s="108"/>
      <c r="AH129" s="108"/>
      <c r="AI129" s="108"/>
      <c r="AJ129" s="108"/>
      <c r="AK129" s="108"/>
      <c r="AL129" s="108"/>
    </row>
    <row r="130" spans="1:38" ht="12.75" customHeight="1" x14ac:dyDescent="0.2">
      <c r="B130" s="113"/>
      <c r="C130" s="85"/>
      <c r="E130" s="60"/>
      <c r="F130" s="113"/>
      <c r="G130" s="113"/>
    </row>
    <row r="131" spans="1:38" ht="12.75" customHeight="1" x14ac:dyDescent="0.2">
      <c r="B131" s="113"/>
      <c r="C131" s="85"/>
      <c r="E131" s="60"/>
      <c r="F131" s="113"/>
      <c r="G131" s="113"/>
    </row>
    <row r="132" spans="1:38" ht="12.75" customHeight="1" x14ac:dyDescent="0.2">
      <c r="B132" s="113"/>
      <c r="C132" s="85"/>
      <c r="E132" s="60"/>
      <c r="F132" s="113"/>
      <c r="G132" s="113"/>
    </row>
    <row r="133" spans="1:38" ht="12.75" customHeight="1" x14ac:dyDescent="0.2">
      <c r="B133" s="113"/>
      <c r="C133" s="85"/>
      <c r="E133" s="60"/>
      <c r="F133" s="113"/>
      <c r="G133" s="113"/>
    </row>
    <row r="134" spans="1:38" ht="12.75" customHeight="1" x14ac:dyDescent="0.2">
      <c r="B134" s="113"/>
      <c r="C134" s="85"/>
      <c r="E134" s="60"/>
      <c r="F134" s="113"/>
      <c r="G134" s="113"/>
    </row>
    <row r="135" spans="1:38" ht="12.75" customHeight="1" x14ac:dyDescent="0.2">
      <c r="B135" s="113"/>
      <c r="C135" s="85"/>
      <c r="E135" s="60"/>
      <c r="F135" s="113"/>
      <c r="G135" s="113"/>
    </row>
    <row r="136" spans="1:38" ht="12.75" customHeight="1" x14ac:dyDescent="0.2">
      <c r="B136" s="113"/>
      <c r="E136" s="60"/>
      <c r="F136" s="113"/>
      <c r="G136" s="113"/>
    </row>
    <row r="137" spans="1:38" ht="12.75" customHeight="1" x14ac:dyDescent="0.2">
      <c r="B137" s="113"/>
      <c r="E137" s="60"/>
      <c r="F137" s="113"/>
      <c r="G137" s="113"/>
    </row>
    <row r="138" spans="1:38" ht="12.75" customHeight="1" x14ac:dyDescent="0.2">
      <c r="B138" s="113"/>
      <c r="E138" s="60"/>
      <c r="F138" s="113"/>
      <c r="G138" s="113"/>
    </row>
    <row r="139" spans="1:38" ht="12.75" customHeight="1" x14ac:dyDescent="0.2">
      <c r="B139" s="113"/>
      <c r="E139" s="113"/>
      <c r="F139" s="113"/>
      <c r="G139" s="113"/>
    </row>
    <row r="140" spans="1:38" ht="12.75" customHeight="1" x14ac:dyDescent="0.2">
      <c r="E140" s="113"/>
      <c r="F140" s="113"/>
      <c r="G140" s="113"/>
    </row>
    <row r="141" spans="1:38" ht="12.75" customHeight="1" x14ac:dyDescent="0.2">
      <c r="E141" s="113"/>
      <c r="F141" s="113"/>
      <c r="G141" s="113"/>
    </row>
    <row r="142" spans="1:38" ht="12.75" customHeight="1" x14ac:dyDescent="0.2">
      <c r="E142" s="113"/>
      <c r="F142" s="113"/>
      <c r="G142" s="113"/>
    </row>
    <row r="143" spans="1:38" ht="12.75" customHeight="1" x14ac:dyDescent="0.2">
      <c r="E143" s="113"/>
      <c r="F143" s="113"/>
      <c r="G143" s="113"/>
    </row>
    <row r="144" spans="1:38" ht="12.75" customHeight="1" x14ac:dyDescent="0.2">
      <c r="F144" s="113"/>
      <c r="G144" s="113"/>
      <c r="H144" s="37"/>
    </row>
    <row r="145" spans="5:8" ht="12.75" customHeight="1" x14ac:dyDescent="0.2">
      <c r="F145" s="113"/>
      <c r="G145" s="113"/>
      <c r="H145" s="37"/>
    </row>
    <row r="146" spans="5:8" ht="12.75" customHeight="1" x14ac:dyDescent="0.2">
      <c r="E146" s="108"/>
      <c r="G146" s="113"/>
      <c r="H146" s="37"/>
    </row>
    <row r="147" spans="5:8" ht="12.75" customHeight="1" x14ac:dyDescent="0.2">
      <c r="F147" s="113"/>
      <c r="G147" s="113"/>
      <c r="H147" s="37"/>
    </row>
    <row r="148" spans="5:8" ht="12.75" customHeight="1" x14ac:dyDescent="0.2">
      <c r="F148" s="113"/>
      <c r="G148" s="113"/>
      <c r="H148" s="37"/>
    </row>
    <row r="149" spans="5:8" ht="12.75" customHeight="1" x14ac:dyDescent="0.2">
      <c r="G149" s="113"/>
      <c r="H149" s="37"/>
    </row>
    <row r="150" spans="5:8" ht="12.75" customHeight="1" x14ac:dyDescent="0.2">
      <c r="G150" s="113"/>
      <c r="H150" s="37"/>
    </row>
    <row r="151" spans="5:8" ht="12.75" customHeight="1" x14ac:dyDescent="0.2">
      <c r="G151" s="113"/>
    </row>
    <row r="152" spans="5:8" ht="12.75" customHeight="1" x14ac:dyDescent="0.2">
      <c r="G152" s="113"/>
      <c r="H152" s="108"/>
    </row>
    <row r="153" spans="5:8" ht="12.75" customHeight="1" x14ac:dyDescent="0.2">
      <c r="G153" s="113"/>
      <c r="H153" s="108"/>
    </row>
    <row r="154" spans="5:8" ht="12.75" customHeight="1" x14ac:dyDescent="0.2">
      <c r="G154" s="113"/>
    </row>
    <row r="155" spans="5:8" ht="12.75" customHeight="1" x14ac:dyDescent="0.2">
      <c r="G155" s="113"/>
    </row>
  </sheetData>
  <hyperlinks>
    <hyperlink ref="I1" location="Index!A1" display="Back to Index" xr:uid="{B1FF918C-876A-4939-BE41-9C1D8765233C}"/>
  </hyperlinks>
  <pageMargins left="0.5" right="0.5" top="0.5" bottom="0.5" header="0.3" footer="0.3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2E67C9-174F-4F2D-82EC-AB0401CDBE87}">
  <sheetPr>
    <tabColor rgb="FF00B050"/>
  </sheetPr>
  <dimension ref="A1:J47"/>
  <sheetViews>
    <sheetView topLeftCell="L4" zoomScaleNormal="100" workbookViewId="0">
      <selection activeCell="N35" sqref="N35"/>
    </sheetView>
  </sheetViews>
  <sheetFormatPr defaultColWidth="9.140625" defaultRowHeight="12.75" x14ac:dyDescent="0.2"/>
  <cols>
    <col min="1" max="1" width="16.7109375" style="68" customWidth="1"/>
    <col min="2" max="6" width="16.7109375" style="37" customWidth="1"/>
    <col min="7" max="7" width="9.140625" style="37"/>
    <col min="8" max="8" width="13.140625" style="37" customWidth="1"/>
    <col min="9" max="16384" width="9.140625" style="37"/>
  </cols>
  <sheetData>
    <row r="1" spans="1:10" x14ac:dyDescent="0.2">
      <c r="A1" s="66" t="s">
        <v>63</v>
      </c>
      <c r="J1" s="4" t="s">
        <v>68</v>
      </c>
    </row>
    <row r="2" spans="1:10" x14ac:dyDescent="0.2">
      <c r="A2" s="68" t="s">
        <v>39</v>
      </c>
    </row>
    <row r="3" spans="1:10" x14ac:dyDescent="0.2">
      <c r="A3" s="68" t="s">
        <v>40</v>
      </c>
    </row>
    <row r="5" spans="1:10" x14ac:dyDescent="0.2">
      <c r="A5" s="125" t="s">
        <v>41</v>
      </c>
      <c r="B5" s="126" t="s">
        <v>42</v>
      </c>
      <c r="C5" s="126" t="s">
        <v>43</v>
      </c>
      <c r="D5" s="126" t="s">
        <v>44</v>
      </c>
      <c r="E5" s="126" t="s">
        <v>45</v>
      </c>
      <c r="F5" s="127" t="s">
        <v>46</v>
      </c>
      <c r="H5" s="128"/>
      <c r="I5" s="129" t="s">
        <v>47</v>
      </c>
      <c r="J5" s="130" t="s">
        <v>23</v>
      </c>
    </row>
    <row r="6" spans="1:10" x14ac:dyDescent="0.2">
      <c r="A6" s="131">
        <v>2023</v>
      </c>
      <c r="B6" s="132" t="s">
        <v>47</v>
      </c>
      <c r="C6" s="133">
        <v>7.3999999999999996E-2</v>
      </c>
      <c r="D6" s="134">
        <v>7.2999999999999995E-2</v>
      </c>
      <c r="E6" s="133">
        <v>7.4999999999999997E-2</v>
      </c>
      <c r="F6" s="153">
        <v>8.1000000000000003E-2</v>
      </c>
      <c r="H6" s="68" t="s">
        <v>48</v>
      </c>
      <c r="I6" s="135">
        <v>0.14699999999999999</v>
      </c>
      <c r="J6" s="136">
        <v>0.152</v>
      </c>
    </row>
    <row r="7" spans="1:10" x14ac:dyDescent="0.2">
      <c r="A7" s="131"/>
      <c r="B7" s="132" t="s">
        <v>23</v>
      </c>
      <c r="C7" s="137">
        <v>6.8000000000000005E-2</v>
      </c>
      <c r="D7" s="134">
        <v>6.7000000000000004E-2</v>
      </c>
      <c r="E7" s="138">
        <v>6.8000000000000005E-2</v>
      </c>
      <c r="F7" s="154">
        <v>6.9000000000000006E-2</v>
      </c>
      <c r="H7" s="68" t="s">
        <v>49</v>
      </c>
      <c r="I7" s="135">
        <v>0.18099999999999999</v>
      </c>
      <c r="J7" s="136">
        <v>0.16800000000000001</v>
      </c>
    </row>
    <row r="8" spans="1:10" x14ac:dyDescent="0.2">
      <c r="A8" s="131">
        <v>2022</v>
      </c>
      <c r="B8" s="132" t="s">
        <v>47</v>
      </c>
      <c r="C8" s="133">
        <v>9.0999999999999998E-2</v>
      </c>
      <c r="D8" s="134">
        <v>8.1000000000000003E-2</v>
      </c>
      <c r="E8" s="134">
        <v>0.05</v>
      </c>
      <c r="F8" s="134">
        <v>7.4999999999999997E-2</v>
      </c>
      <c r="H8" s="68" t="s">
        <v>56</v>
      </c>
      <c r="I8" s="135">
        <v>0.185</v>
      </c>
      <c r="J8" s="136">
        <v>0.16200000000000001</v>
      </c>
    </row>
    <row r="9" spans="1:10" x14ac:dyDescent="0.2">
      <c r="A9" s="131"/>
      <c r="B9" s="132" t="s">
        <v>23</v>
      </c>
      <c r="C9" s="133">
        <v>8.4000000000000005E-2</v>
      </c>
      <c r="D9" s="134">
        <v>7.5999999999999998E-2</v>
      </c>
      <c r="E9" s="134">
        <v>7.0999999999999994E-2</v>
      </c>
      <c r="F9" s="134">
        <v>6.9000000000000006E-2</v>
      </c>
      <c r="H9" s="68" t="s">
        <v>50</v>
      </c>
      <c r="I9" s="135">
        <v>0.17100000000000001</v>
      </c>
      <c r="J9" s="139">
        <v>0.15</v>
      </c>
    </row>
    <row r="10" spans="1:10" x14ac:dyDescent="0.2">
      <c r="A10" s="131">
        <v>2021</v>
      </c>
      <c r="B10" s="132" t="s">
        <v>47</v>
      </c>
      <c r="C10" s="137">
        <v>0.158</v>
      </c>
      <c r="D10" s="134">
        <v>0.13500000000000001</v>
      </c>
      <c r="E10" s="134">
        <v>0.11700000000000001</v>
      </c>
      <c r="F10" s="134">
        <v>0.10100000000000001</v>
      </c>
      <c r="H10" s="75" t="s">
        <v>51</v>
      </c>
      <c r="I10" s="135">
        <v>0.14799999999999999</v>
      </c>
      <c r="J10" s="139">
        <v>0.14099999999999999</v>
      </c>
    </row>
    <row r="11" spans="1:10" x14ac:dyDescent="0.2">
      <c r="A11" s="131"/>
      <c r="B11" s="132" t="s">
        <v>23</v>
      </c>
      <c r="C11" s="133">
        <v>0.14499999999999999</v>
      </c>
      <c r="D11" s="134">
        <v>0.11899999999999999</v>
      </c>
      <c r="E11" s="134">
        <v>0.104</v>
      </c>
      <c r="F11" s="134">
        <v>9.4E-2</v>
      </c>
      <c r="H11" s="75" t="s">
        <v>52</v>
      </c>
      <c r="I11" s="135">
        <v>0.124</v>
      </c>
      <c r="J11" s="139">
        <v>0.125</v>
      </c>
    </row>
    <row r="12" spans="1:10" x14ac:dyDescent="0.2">
      <c r="A12" s="131">
        <v>2020</v>
      </c>
      <c r="B12" s="132" t="s">
        <v>47</v>
      </c>
      <c r="C12" s="133">
        <v>8.1000000000000003E-2</v>
      </c>
      <c r="D12" s="134">
        <v>0.109</v>
      </c>
      <c r="E12" s="134">
        <v>0.13</v>
      </c>
      <c r="F12" s="134">
        <v>0.14799999999999999</v>
      </c>
      <c r="H12" s="75" t="s">
        <v>53</v>
      </c>
      <c r="I12" s="135">
        <v>0.114</v>
      </c>
      <c r="J12" s="139">
        <v>0.108</v>
      </c>
    </row>
    <row r="13" spans="1:10" x14ac:dyDescent="0.2">
      <c r="A13" s="131"/>
      <c r="B13" s="132" t="s">
        <v>23</v>
      </c>
      <c r="C13" s="133">
        <v>7.6999999999999999E-2</v>
      </c>
      <c r="D13" s="134">
        <v>0.104</v>
      </c>
      <c r="E13" s="134">
        <v>0.123</v>
      </c>
      <c r="F13" s="134">
        <v>0.13600000000000001</v>
      </c>
      <c r="H13" s="75" t="s">
        <v>54</v>
      </c>
      <c r="I13" s="139">
        <v>0.107</v>
      </c>
      <c r="J13" s="139">
        <v>9.8000000000000004E-2</v>
      </c>
    </row>
    <row r="14" spans="1:10" x14ac:dyDescent="0.2">
      <c r="A14" s="131">
        <v>2019</v>
      </c>
      <c r="B14" s="132" t="s">
        <v>47</v>
      </c>
      <c r="C14" s="133">
        <v>8.1000000000000003E-2</v>
      </c>
      <c r="D14" s="134">
        <v>7.8E-2</v>
      </c>
      <c r="E14" s="134">
        <v>8.1000000000000003E-2</v>
      </c>
      <c r="F14" s="134">
        <v>7.5999999999999998E-2</v>
      </c>
      <c r="H14" s="68" t="s">
        <v>57</v>
      </c>
      <c r="I14" s="136">
        <v>0.1</v>
      </c>
      <c r="J14" s="136">
        <v>9.5000000000000001E-2</v>
      </c>
    </row>
    <row r="15" spans="1:10" x14ac:dyDescent="0.2">
      <c r="A15" s="131"/>
      <c r="B15" s="132" t="s">
        <v>23</v>
      </c>
      <c r="C15" s="133">
        <v>7.5999999999999998E-2</v>
      </c>
      <c r="D15" s="134">
        <v>7.3999999999999996E-2</v>
      </c>
      <c r="E15" s="134">
        <v>7.2999999999999995E-2</v>
      </c>
      <c r="F15" s="134">
        <v>7.1999999999999995E-2</v>
      </c>
      <c r="H15" s="68" t="s">
        <v>58</v>
      </c>
      <c r="I15" s="136">
        <v>9.7000000000000003E-2</v>
      </c>
      <c r="J15" s="136">
        <v>9.1999999999999998E-2</v>
      </c>
    </row>
    <row r="16" spans="1:10" x14ac:dyDescent="0.2">
      <c r="A16" s="131">
        <v>2018</v>
      </c>
      <c r="B16" s="132" t="s">
        <v>47</v>
      </c>
      <c r="C16" s="133">
        <v>0.09</v>
      </c>
      <c r="D16" s="134">
        <v>8.8999999999999996E-2</v>
      </c>
      <c r="E16" s="134">
        <v>8.4000000000000005E-2</v>
      </c>
      <c r="F16" s="134">
        <v>8.4000000000000005E-2</v>
      </c>
      <c r="H16" s="68" t="s">
        <v>59</v>
      </c>
      <c r="I16" s="136">
        <v>9.4E-2</v>
      </c>
      <c r="J16" s="136">
        <v>8.8999999999999996E-2</v>
      </c>
    </row>
    <row r="17" spans="1:10" x14ac:dyDescent="0.2">
      <c r="A17" s="131"/>
      <c r="B17" s="132" t="s">
        <v>23</v>
      </c>
      <c r="C17" s="133">
        <v>8.3000000000000004E-2</v>
      </c>
      <c r="D17" s="134">
        <v>8.1000000000000003E-2</v>
      </c>
      <c r="E17" s="134">
        <v>7.8E-2</v>
      </c>
      <c r="F17" s="134">
        <v>7.6999999999999999E-2</v>
      </c>
      <c r="H17" s="66" t="s">
        <v>55</v>
      </c>
      <c r="I17" s="136">
        <v>9.1999999999999998E-2</v>
      </c>
      <c r="J17" s="136">
        <v>8.5000000000000006E-2</v>
      </c>
    </row>
    <row r="18" spans="1:10" x14ac:dyDescent="0.2">
      <c r="A18" s="131">
        <v>2017</v>
      </c>
      <c r="B18" s="132" t="s">
        <v>47</v>
      </c>
      <c r="C18" s="133">
        <v>0.1</v>
      </c>
      <c r="D18" s="134">
        <v>9.7000000000000003E-2</v>
      </c>
      <c r="E18" s="134">
        <v>9.4E-2</v>
      </c>
      <c r="F18" s="134">
        <v>9.1999999999999998E-2</v>
      </c>
      <c r="H18" s="68" t="s">
        <v>61</v>
      </c>
      <c r="I18" s="136">
        <v>0.09</v>
      </c>
      <c r="J18" s="136">
        <v>8.3000000000000004E-2</v>
      </c>
    </row>
    <row r="19" spans="1:10" x14ac:dyDescent="0.2">
      <c r="A19" s="131"/>
      <c r="B19" s="132" t="s">
        <v>23</v>
      </c>
      <c r="C19" s="133">
        <v>9.5000000000000001E-2</v>
      </c>
      <c r="D19" s="134">
        <v>9.1999999999999998E-2</v>
      </c>
      <c r="E19" s="134">
        <v>8.8999999999999996E-2</v>
      </c>
      <c r="F19" s="134">
        <v>8.5000000000000006E-2</v>
      </c>
      <c r="H19" s="37" t="s">
        <v>70</v>
      </c>
      <c r="I19" s="136">
        <v>8.8999999999999996E-2</v>
      </c>
      <c r="J19" s="136">
        <v>8.1000000000000003E-2</v>
      </c>
    </row>
    <row r="20" spans="1:10" x14ac:dyDescent="0.2">
      <c r="A20" s="131">
        <v>2016</v>
      </c>
      <c r="B20" s="132" t="s">
        <v>47</v>
      </c>
      <c r="C20" s="137">
        <v>0.109</v>
      </c>
      <c r="D20" s="134">
        <v>0.107</v>
      </c>
      <c r="E20" s="134">
        <v>0.107</v>
      </c>
      <c r="F20" s="134">
        <v>0.10299999999999999</v>
      </c>
      <c r="H20" s="37" t="s">
        <v>71</v>
      </c>
      <c r="I20" s="136">
        <v>8.4000000000000005E-2</v>
      </c>
      <c r="J20" s="136">
        <v>7.8E-2</v>
      </c>
    </row>
    <row r="21" spans="1:10" x14ac:dyDescent="0.2">
      <c r="A21" s="131"/>
      <c r="B21" s="132" t="s">
        <v>23</v>
      </c>
      <c r="C21" s="137">
        <v>0.10100000000000001</v>
      </c>
      <c r="D21" s="134">
        <v>9.9000000000000005E-2</v>
      </c>
      <c r="E21" s="134">
        <v>9.8000000000000004E-2</v>
      </c>
      <c r="F21" s="134">
        <v>9.6000000000000002E-2</v>
      </c>
      <c r="H21" s="66" t="s">
        <v>72</v>
      </c>
      <c r="I21" s="136">
        <v>8.4000000000000005E-2</v>
      </c>
      <c r="J21" s="136">
        <v>7.6999999999999999E-2</v>
      </c>
    </row>
    <row r="22" spans="1:10" x14ac:dyDescent="0.2">
      <c r="A22" s="131">
        <v>2015</v>
      </c>
      <c r="B22" s="132" t="s">
        <v>47</v>
      </c>
      <c r="C22" s="137">
        <v>0.12</v>
      </c>
      <c r="D22" s="134">
        <v>0.11700000000000001</v>
      </c>
      <c r="E22" s="134">
        <v>0.114</v>
      </c>
      <c r="F22" s="134">
        <v>0.11</v>
      </c>
      <c r="H22" s="68" t="s">
        <v>74</v>
      </c>
      <c r="I22" s="136">
        <v>8.1000000000000003E-2</v>
      </c>
      <c r="J22" s="136">
        <v>7.5999999999999998E-2</v>
      </c>
    </row>
    <row r="23" spans="1:10" x14ac:dyDescent="0.2">
      <c r="A23" s="131"/>
      <c r="B23" s="132" t="s">
        <v>23</v>
      </c>
      <c r="C23" s="137">
        <v>0.11600000000000001</v>
      </c>
      <c r="D23" s="134">
        <v>0.113</v>
      </c>
      <c r="E23" s="134">
        <v>0.108</v>
      </c>
      <c r="F23" s="134">
        <v>0.104</v>
      </c>
      <c r="H23" s="37" t="s">
        <v>76</v>
      </c>
      <c r="I23" s="136">
        <v>7.8E-2</v>
      </c>
      <c r="J23" s="136">
        <v>7.3999999999999996E-2</v>
      </c>
    </row>
    <row r="24" spans="1:10" x14ac:dyDescent="0.2">
      <c r="A24" s="131">
        <v>2014</v>
      </c>
      <c r="B24" s="132" t="s">
        <v>47</v>
      </c>
      <c r="C24" s="137">
        <v>0.13300000000000001</v>
      </c>
      <c r="D24" s="134">
        <v>0.128</v>
      </c>
      <c r="E24" s="134">
        <v>0.124</v>
      </c>
      <c r="F24" s="134">
        <v>0.125</v>
      </c>
      <c r="H24" s="37" t="s">
        <v>77</v>
      </c>
      <c r="I24" s="136">
        <v>8.1000000000000003E-2</v>
      </c>
      <c r="J24" s="136">
        <v>7.2999999999999995E-2</v>
      </c>
    </row>
    <row r="25" spans="1:10" x14ac:dyDescent="0.2">
      <c r="A25" s="131"/>
      <c r="B25" s="132" t="s">
        <v>23</v>
      </c>
      <c r="C25" s="137">
        <v>0.13400000000000001</v>
      </c>
      <c r="D25" s="134">
        <v>0.129</v>
      </c>
      <c r="E25" s="134">
        <v>0.125</v>
      </c>
      <c r="F25" s="134">
        <v>0.12</v>
      </c>
      <c r="H25" s="66" t="s">
        <v>78</v>
      </c>
      <c r="I25" s="136">
        <v>7.5999999999999998E-2</v>
      </c>
      <c r="J25" s="136">
        <v>7.1999999999999995E-2</v>
      </c>
    </row>
    <row r="26" spans="1:10" x14ac:dyDescent="0.2">
      <c r="A26" s="131">
        <v>2013</v>
      </c>
      <c r="B26" s="132" t="s">
        <v>47</v>
      </c>
      <c r="C26" s="137">
        <v>0.16400000000000001</v>
      </c>
      <c r="D26" s="134">
        <v>0.157</v>
      </c>
      <c r="E26" s="134">
        <v>0.14799999999999999</v>
      </c>
      <c r="F26" s="134">
        <v>0.14000000000000001</v>
      </c>
      <c r="H26" s="68" t="s">
        <v>79</v>
      </c>
      <c r="I26" s="136">
        <v>7.6999999999999999E-2</v>
      </c>
      <c r="J26" s="136">
        <v>7.1999999999999995E-2</v>
      </c>
    </row>
    <row r="27" spans="1:10" x14ac:dyDescent="0.2">
      <c r="A27" s="131"/>
      <c r="B27" s="132" t="s">
        <v>23</v>
      </c>
      <c r="C27" s="137">
        <v>0.14499999999999999</v>
      </c>
      <c r="D27" s="134">
        <v>0.14299999999999999</v>
      </c>
      <c r="E27" s="134">
        <v>0.14099999999999999</v>
      </c>
      <c r="F27" s="134">
        <v>0.13800000000000001</v>
      </c>
      <c r="H27" s="68" t="s">
        <v>81</v>
      </c>
      <c r="I27" s="136">
        <v>0.109</v>
      </c>
      <c r="J27" s="136">
        <v>0.104</v>
      </c>
    </row>
    <row r="28" spans="1:10" x14ac:dyDescent="0.2">
      <c r="A28" s="131">
        <v>2012</v>
      </c>
      <c r="B28" s="132" t="s">
        <v>47</v>
      </c>
      <c r="C28" s="137">
        <v>0.17599999999999999</v>
      </c>
      <c r="D28" s="134">
        <v>0.17</v>
      </c>
      <c r="E28" s="134">
        <v>0.17100000000000001</v>
      </c>
      <c r="F28" s="134">
        <v>0.16900000000000001</v>
      </c>
      <c r="H28" s="68" t="s">
        <v>82</v>
      </c>
      <c r="I28" s="136">
        <v>0.13</v>
      </c>
      <c r="J28" s="136">
        <v>0.123</v>
      </c>
    </row>
    <row r="29" spans="1:10" x14ac:dyDescent="0.2">
      <c r="A29" s="131"/>
      <c r="B29" s="132" t="s">
        <v>23</v>
      </c>
      <c r="C29" s="137">
        <v>0.156</v>
      </c>
      <c r="D29" s="134">
        <v>0.153</v>
      </c>
      <c r="E29" s="134">
        <v>0.15</v>
      </c>
      <c r="F29" s="134">
        <v>0.14699999999999999</v>
      </c>
      <c r="H29" s="66" t="s">
        <v>92</v>
      </c>
      <c r="I29" s="136">
        <v>0.14799999999999999</v>
      </c>
      <c r="J29" s="136">
        <v>0.13600000000000001</v>
      </c>
    </row>
    <row r="30" spans="1:10" x14ac:dyDescent="0.2">
      <c r="A30" s="131">
        <v>2011</v>
      </c>
      <c r="B30" s="132" t="s">
        <v>47</v>
      </c>
      <c r="C30" s="137">
        <v>0.184</v>
      </c>
      <c r="D30" s="134">
        <v>0.187</v>
      </c>
      <c r="E30" s="134">
        <v>0.185</v>
      </c>
      <c r="F30" s="134">
        <v>0.17799999999999999</v>
      </c>
      <c r="H30" s="68" t="s">
        <v>91</v>
      </c>
      <c r="I30" s="136">
        <v>0.158</v>
      </c>
      <c r="J30" s="136">
        <v>0.14499999999999999</v>
      </c>
    </row>
    <row r="31" spans="1:10" x14ac:dyDescent="0.2">
      <c r="A31" s="131"/>
      <c r="B31" s="132" t="s">
        <v>23</v>
      </c>
      <c r="C31" s="137">
        <v>0.16500000000000001</v>
      </c>
      <c r="D31" s="134">
        <v>0.16300000000000001</v>
      </c>
      <c r="E31" s="134">
        <v>0.16200000000000001</v>
      </c>
      <c r="F31" s="134">
        <v>0.159</v>
      </c>
      <c r="H31" s="68" t="s">
        <v>93</v>
      </c>
      <c r="I31" s="136">
        <v>0.13500000000000001</v>
      </c>
      <c r="J31" s="136">
        <v>0.11899999999999999</v>
      </c>
    </row>
    <row r="32" spans="1:10" x14ac:dyDescent="0.2">
      <c r="A32" s="131">
        <v>2010</v>
      </c>
      <c r="B32" s="132" t="s">
        <v>47</v>
      </c>
      <c r="C32" s="137">
        <v>0.17199999999999999</v>
      </c>
      <c r="D32" s="134">
        <v>0.17399999999999999</v>
      </c>
      <c r="E32" s="134">
        <v>0.18099999999999999</v>
      </c>
      <c r="F32" s="134">
        <v>0.184</v>
      </c>
      <c r="H32" s="68" t="s">
        <v>94</v>
      </c>
      <c r="I32" s="136">
        <v>0.11700000000000001</v>
      </c>
      <c r="J32" s="136">
        <v>0.104</v>
      </c>
    </row>
    <row r="33" spans="1:10" x14ac:dyDescent="0.2">
      <c r="A33" s="131"/>
      <c r="B33" s="132" t="s">
        <v>23</v>
      </c>
      <c r="C33" s="137">
        <v>0.16700000000000001</v>
      </c>
      <c r="D33" s="134">
        <v>0.16800000000000001</v>
      </c>
      <c r="E33" s="134">
        <v>0.16800000000000001</v>
      </c>
      <c r="F33" s="134">
        <v>0.16700000000000001</v>
      </c>
      <c r="H33" s="66" t="s">
        <v>95</v>
      </c>
      <c r="I33" s="136">
        <v>0.10100000000000001</v>
      </c>
      <c r="J33" s="136">
        <v>9.4E-2</v>
      </c>
    </row>
    <row r="34" spans="1:10" x14ac:dyDescent="0.2">
      <c r="A34" s="131">
        <v>2009</v>
      </c>
      <c r="B34" s="132" t="s">
        <v>47</v>
      </c>
      <c r="C34" s="137">
        <v>0.11899999999999999</v>
      </c>
      <c r="D34" s="134">
        <v>0.13500000000000001</v>
      </c>
      <c r="E34" s="134">
        <v>0.14699999999999999</v>
      </c>
      <c r="F34" s="134">
        <v>0.16200000000000001</v>
      </c>
      <c r="H34" s="68" t="s">
        <v>96</v>
      </c>
      <c r="I34" s="136">
        <v>9.0999999999999998E-2</v>
      </c>
      <c r="J34" s="136">
        <v>8.4000000000000005E-2</v>
      </c>
    </row>
    <row r="35" spans="1:10" x14ac:dyDescent="0.2">
      <c r="A35" s="140"/>
      <c r="B35" s="132" t="s">
        <v>23</v>
      </c>
      <c r="C35" s="137">
        <v>0.121</v>
      </c>
      <c r="D35" s="134">
        <v>0.13700000000000001</v>
      </c>
      <c r="E35" s="134">
        <v>0.152</v>
      </c>
      <c r="F35" s="134">
        <v>0.16200000000000001</v>
      </c>
      <c r="H35" s="68" t="s">
        <v>98</v>
      </c>
      <c r="I35" s="136">
        <v>8.1000000000000003E-2</v>
      </c>
      <c r="J35" s="136">
        <v>7.5999999999999998E-2</v>
      </c>
    </row>
    <row r="36" spans="1:10" x14ac:dyDescent="0.2">
      <c r="A36" s="37"/>
      <c r="D36" s="52"/>
      <c r="H36" s="68" t="s">
        <v>99</v>
      </c>
      <c r="I36" s="136">
        <v>7.6999999999999999E-2</v>
      </c>
      <c r="J36" s="136">
        <v>7.0999999999999994E-2</v>
      </c>
    </row>
    <row r="37" spans="1:10" x14ac:dyDescent="0.2">
      <c r="A37" s="37"/>
      <c r="H37" s="66" t="s">
        <v>100</v>
      </c>
      <c r="I37" s="136">
        <v>7.4999999999999997E-2</v>
      </c>
      <c r="J37" s="136">
        <v>6.9000000000000006E-2</v>
      </c>
    </row>
    <row r="38" spans="1:10" x14ac:dyDescent="0.2">
      <c r="A38" s="37"/>
      <c r="H38" s="68" t="s">
        <v>101</v>
      </c>
      <c r="I38" s="136">
        <v>7.3999999999999996E-2</v>
      </c>
      <c r="J38" s="136">
        <v>6.8000000000000005E-2</v>
      </c>
    </row>
    <row r="39" spans="1:10" x14ac:dyDescent="0.2">
      <c r="A39" s="37" t="s">
        <v>102</v>
      </c>
      <c r="H39" s="68" t="s">
        <v>103</v>
      </c>
      <c r="I39" s="136">
        <v>7.2999999999999995E-2</v>
      </c>
      <c r="J39" s="136">
        <v>6.7000000000000004E-2</v>
      </c>
    </row>
    <row r="40" spans="1:10" x14ac:dyDescent="0.2">
      <c r="A40" s="37"/>
      <c r="H40" s="37" t="s">
        <v>114</v>
      </c>
      <c r="I40" s="136">
        <v>7.4999999999999997E-2</v>
      </c>
      <c r="J40" s="136">
        <v>6.8000000000000005E-2</v>
      </c>
    </row>
    <row r="41" spans="1:10" x14ac:dyDescent="0.2">
      <c r="A41" s="37"/>
      <c r="D41" s="52"/>
      <c r="H41" s="66" t="s">
        <v>155</v>
      </c>
      <c r="I41" s="155">
        <v>8.1000000000000003E-2</v>
      </c>
      <c r="J41" s="155">
        <v>6.9000000000000006E-2</v>
      </c>
    </row>
    <row r="42" spans="1:10" x14ac:dyDescent="0.2">
      <c r="A42" s="37"/>
    </row>
    <row r="43" spans="1:10" x14ac:dyDescent="0.2">
      <c r="A43" s="37"/>
    </row>
    <row r="44" spans="1:10" x14ac:dyDescent="0.2">
      <c r="A44" s="37"/>
    </row>
    <row r="45" spans="1:10" x14ac:dyDescent="0.2">
      <c r="A45" s="37"/>
    </row>
    <row r="46" spans="1:10" x14ac:dyDescent="0.2">
      <c r="A46" s="37"/>
    </row>
    <row r="47" spans="1:10" x14ac:dyDescent="0.2">
      <c r="A47" s="37"/>
    </row>
  </sheetData>
  <conditionalFormatting sqref="A6:D11">
    <cfRule type="expression" dxfId="10" priority="1">
      <formula>MOD(ROW(),2)=1</formula>
    </cfRule>
  </conditionalFormatting>
  <conditionalFormatting sqref="A12:F35">
    <cfRule type="expression" dxfId="9" priority="3">
      <formula>MOD(ROW(),2)=1</formula>
    </cfRule>
  </conditionalFormatting>
  <conditionalFormatting sqref="E8:F11">
    <cfRule type="expression" dxfId="8" priority="2">
      <formula>MOD(ROW(),2)=1</formula>
    </cfRule>
  </conditionalFormatting>
  <conditionalFormatting sqref="J6">
    <cfRule type="expression" dxfId="7" priority="4">
      <formula>MOD(ROW(),2)=1</formula>
    </cfRule>
  </conditionalFormatting>
  <hyperlinks>
    <hyperlink ref="J1" location="Index!A1" display="Back to Index" xr:uid="{CD00F96E-D781-4760-95FD-F82FE1A9AD59}"/>
  </hyperlinks>
  <pageMargins left="0.5" right="0.5" top="0.5" bottom="0.5" header="0.3" footer="0.3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AD79BB-77C2-4359-AD13-DCC9004A3239}">
  <sheetPr>
    <tabColor rgb="FF00B050"/>
  </sheetPr>
  <dimension ref="A1:AB38"/>
  <sheetViews>
    <sheetView zoomScaleNormal="100" workbookViewId="0">
      <selection activeCell="F17" sqref="F17"/>
    </sheetView>
  </sheetViews>
  <sheetFormatPr defaultRowHeight="12.75" customHeight="1" x14ac:dyDescent="0.2"/>
  <cols>
    <col min="1" max="1" width="35.7109375" style="25" customWidth="1"/>
    <col min="2" max="2" width="10.7109375" style="25" customWidth="1"/>
    <col min="3" max="3" width="9.140625" style="25"/>
    <col min="4" max="5" width="9.140625" style="25" customWidth="1"/>
    <col min="6" max="16384" width="9.140625" style="25"/>
  </cols>
  <sheetData>
    <row r="1" spans="1:7" ht="12.75" customHeight="1" x14ac:dyDescent="0.2">
      <c r="A1" s="41" t="s">
        <v>18</v>
      </c>
      <c r="B1" s="109"/>
      <c r="G1" s="4" t="s">
        <v>68</v>
      </c>
    </row>
    <row r="2" spans="1:7" s="109" customFormat="1" ht="12.75" customHeight="1" x14ac:dyDescent="0.2">
      <c r="A2" s="44" t="s">
        <v>162</v>
      </c>
    </row>
    <row r="3" spans="1:7" ht="12.75" customHeight="1" x14ac:dyDescent="0.2">
      <c r="A3" s="68" t="s">
        <v>104</v>
      </c>
      <c r="B3" s="109"/>
    </row>
    <row r="4" spans="1:7" ht="12.75" customHeight="1" x14ac:dyDescent="0.2">
      <c r="A4" s="71" t="s">
        <v>160</v>
      </c>
      <c r="B4" s="109"/>
    </row>
    <row r="5" spans="1:7" ht="12.75" customHeight="1" x14ac:dyDescent="0.2">
      <c r="A5" s="68"/>
      <c r="B5" s="109"/>
      <c r="D5" s="109"/>
    </row>
    <row r="6" spans="1:7" ht="12.75" customHeight="1" x14ac:dyDescent="0.2">
      <c r="A6" s="141" t="s">
        <v>4</v>
      </c>
      <c r="B6" s="142">
        <v>5300</v>
      </c>
      <c r="C6" s="113"/>
    </row>
    <row r="7" spans="1:7" ht="12.75" customHeight="1" x14ac:dyDescent="0.2">
      <c r="A7" s="45" t="s">
        <v>110</v>
      </c>
      <c r="B7" s="143">
        <v>2700</v>
      </c>
    </row>
    <row r="8" spans="1:7" ht="12.75" customHeight="1" x14ac:dyDescent="0.2">
      <c r="A8" s="37" t="s">
        <v>17</v>
      </c>
      <c r="B8" s="87">
        <v>2400</v>
      </c>
    </row>
    <row r="9" spans="1:7" ht="12.75" customHeight="1" x14ac:dyDescent="0.2">
      <c r="A9" s="45" t="s">
        <v>106</v>
      </c>
      <c r="B9" s="143">
        <v>1800</v>
      </c>
    </row>
    <row r="10" spans="1:7" ht="12.75" customHeight="1" x14ac:dyDescent="0.2">
      <c r="A10" s="37" t="s">
        <v>109</v>
      </c>
      <c r="B10" s="87">
        <v>1400</v>
      </c>
    </row>
    <row r="11" spans="1:7" ht="12.75" customHeight="1" x14ac:dyDescent="0.2">
      <c r="A11" s="45" t="s">
        <v>111</v>
      </c>
      <c r="B11" s="143">
        <v>1200</v>
      </c>
    </row>
    <row r="12" spans="1:7" ht="12.75" customHeight="1" x14ac:dyDescent="0.2">
      <c r="A12" s="37" t="s">
        <v>107</v>
      </c>
      <c r="B12" s="87">
        <v>800</v>
      </c>
    </row>
    <row r="13" spans="1:7" ht="12.75" customHeight="1" x14ac:dyDescent="0.2">
      <c r="A13" s="45" t="s">
        <v>108</v>
      </c>
      <c r="B13" s="143">
        <v>600</v>
      </c>
      <c r="C13" s="113"/>
    </row>
    <row r="14" spans="1:7" ht="12.75" customHeight="1" x14ac:dyDescent="0.2">
      <c r="A14" s="37" t="s">
        <v>14</v>
      </c>
      <c r="B14" s="87">
        <v>300</v>
      </c>
    </row>
    <row r="15" spans="1:7" ht="12.75" customHeight="1" x14ac:dyDescent="0.2">
      <c r="A15" s="45" t="s">
        <v>9</v>
      </c>
      <c r="B15" s="143">
        <v>0</v>
      </c>
    </row>
    <row r="16" spans="1:7" ht="12.75" customHeight="1" x14ac:dyDescent="0.2">
      <c r="A16" s="37" t="s">
        <v>10</v>
      </c>
      <c r="B16" s="87">
        <v>-1000</v>
      </c>
    </row>
    <row r="17" spans="1:28" ht="12.75" customHeight="1" x14ac:dyDescent="0.2">
      <c r="A17" s="45" t="s">
        <v>16</v>
      </c>
      <c r="B17" s="143">
        <v>-1200</v>
      </c>
    </row>
    <row r="18" spans="1:28" ht="12.75" customHeight="1" x14ac:dyDescent="0.2">
      <c r="A18" s="37" t="s">
        <v>7</v>
      </c>
      <c r="B18" s="87">
        <v>-1400</v>
      </c>
    </row>
    <row r="19" spans="1:28" ht="12.75" customHeight="1" x14ac:dyDescent="0.2">
      <c r="A19" s="45" t="s">
        <v>112</v>
      </c>
      <c r="B19" s="143">
        <v>-2300</v>
      </c>
    </row>
    <row r="20" spans="1:28" ht="12.75" customHeight="1" x14ac:dyDescent="0.2">
      <c r="B20" s="87"/>
      <c r="C20" s="113"/>
    </row>
    <row r="21" spans="1:28" ht="12.75" customHeight="1" x14ac:dyDescent="0.2">
      <c r="B21" s="142"/>
    </row>
    <row r="22" spans="1:28" ht="12.75" customHeight="1" x14ac:dyDescent="0.2">
      <c r="A22" s="37"/>
      <c r="B22" s="87"/>
      <c r="C22" s="156"/>
    </row>
    <row r="23" spans="1:28" ht="12.75" customHeight="1" x14ac:dyDescent="0.2">
      <c r="A23" s="37"/>
      <c r="B23" s="87"/>
      <c r="C23" s="156"/>
    </row>
    <row r="24" spans="1:28" ht="12.75" customHeight="1" x14ac:dyDescent="0.2">
      <c r="A24" s="37"/>
      <c r="B24" s="87"/>
      <c r="C24" s="156"/>
    </row>
    <row r="25" spans="1:28" ht="12.75" customHeight="1" x14ac:dyDescent="0.2">
      <c r="A25" s="37"/>
      <c r="B25" s="87"/>
      <c r="C25" s="156"/>
    </row>
    <row r="26" spans="1:28" ht="12.75" customHeight="1" x14ac:dyDescent="0.2">
      <c r="A26" s="37"/>
      <c r="B26" s="87"/>
      <c r="C26" s="156"/>
    </row>
    <row r="27" spans="1:28" ht="12.75" customHeight="1" x14ac:dyDescent="0.2">
      <c r="A27" s="37"/>
      <c r="B27" s="87"/>
      <c r="AB27" s="141"/>
    </row>
    <row r="28" spans="1:28" ht="12.75" customHeight="1" x14ac:dyDescent="0.2">
      <c r="A28" s="37"/>
      <c r="B28" s="87"/>
    </row>
    <row r="29" spans="1:28" ht="12.75" customHeight="1" x14ac:dyDescent="0.2">
      <c r="A29" s="37"/>
      <c r="B29" s="87"/>
    </row>
    <row r="30" spans="1:28" ht="12.75" customHeight="1" x14ac:dyDescent="0.2">
      <c r="A30" s="37"/>
      <c r="B30" s="87"/>
    </row>
    <row r="31" spans="1:28" ht="12.75" customHeight="1" x14ac:dyDescent="0.2">
      <c r="A31" s="37"/>
      <c r="B31" s="87"/>
    </row>
    <row r="32" spans="1:28" ht="12.75" customHeight="1" x14ac:dyDescent="0.2">
      <c r="A32" s="37"/>
      <c r="B32" s="87"/>
    </row>
    <row r="33" spans="1:4" ht="12.75" customHeight="1" x14ac:dyDescent="0.2">
      <c r="A33" s="37"/>
      <c r="B33" s="87"/>
    </row>
    <row r="34" spans="1:4" ht="12.75" customHeight="1" x14ac:dyDescent="0.2">
      <c r="A34" s="37"/>
      <c r="B34" s="87"/>
    </row>
    <row r="36" spans="1:4" ht="12.75" customHeight="1" x14ac:dyDescent="0.2">
      <c r="B36" s="87"/>
    </row>
    <row r="38" spans="1:4" ht="12.75" customHeight="1" x14ac:dyDescent="0.2">
      <c r="B38" s="113"/>
      <c r="C38" s="113"/>
      <c r="D38" s="113"/>
    </row>
  </sheetData>
  <conditionalFormatting sqref="A6">
    <cfRule type="expression" dxfId="6" priority="5">
      <formula>MOD(ROW(),2)=1</formula>
    </cfRule>
  </conditionalFormatting>
  <conditionalFormatting sqref="AB27">
    <cfRule type="expression" dxfId="5" priority="6">
      <formula>MOD(ROW(),2)=1</formula>
    </cfRule>
  </conditionalFormatting>
  <hyperlinks>
    <hyperlink ref="G1" location="Index!A1" display="Back to Index" xr:uid="{3A603611-BA45-43E1-AE9D-E527053DB190}"/>
  </hyperlinks>
  <pageMargins left="0.5" right="0.5" top="0.5" bottom="0.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83076-4F81-4C03-AE00-3768351E2B99}">
  <sheetPr>
    <tabColor rgb="FF00B050"/>
  </sheetPr>
  <dimension ref="A1:G25"/>
  <sheetViews>
    <sheetView topLeftCell="A10" zoomScaleNormal="100" workbookViewId="0">
      <selection activeCell="B19" sqref="B6:B19"/>
    </sheetView>
  </sheetViews>
  <sheetFormatPr defaultRowHeight="12.75" x14ac:dyDescent="0.2"/>
  <cols>
    <col min="1" max="1" width="35.7109375" style="25" customWidth="1"/>
    <col min="2" max="2" width="10.7109375" style="25" customWidth="1"/>
    <col min="3" max="16384" width="9.140625" style="25"/>
  </cols>
  <sheetData>
    <row r="1" spans="1:7" x14ac:dyDescent="0.2">
      <c r="A1" s="66" t="s">
        <v>37</v>
      </c>
      <c r="B1" s="109"/>
      <c r="C1" s="70"/>
      <c r="D1" s="70"/>
      <c r="E1" s="70"/>
      <c r="F1" s="4"/>
    </row>
    <row r="2" spans="1:7" x14ac:dyDescent="0.2">
      <c r="A2" s="161" t="s">
        <v>163</v>
      </c>
      <c r="B2" s="162"/>
      <c r="C2" s="70"/>
      <c r="D2" s="70"/>
      <c r="E2" s="70"/>
      <c r="F2" s="70"/>
    </row>
    <row r="3" spans="1:7" x14ac:dyDescent="0.2">
      <c r="A3" s="68" t="s">
        <v>104</v>
      </c>
      <c r="B3" s="109"/>
      <c r="C3" s="70"/>
      <c r="D3" s="70"/>
      <c r="E3" s="70"/>
    </row>
    <row r="4" spans="1:7" x14ac:dyDescent="0.2">
      <c r="A4" s="71" t="s">
        <v>160</v>
      </c>
      <c r="B4" s="109"/>
      <c r="C4" s="70"/>
      <c r="D4" s="70"/>
      <c r="E4" s="70"/>
      <c r="F4" s="70"/>
      <c r="G4" s="70"/>
    </row>
    <row r="5" spans="1:7" x14ac:dyDescent="0.2">
      <c r="A5" s="68"/>
      <c r="B5" s="109"/>
      <c r="C5" s="70"/>
      <c r="D5" s="70"/>
      <c r="E5" s="70"/>
      <c r="F5" s="70"/>
      <c r="G5" s="70"/>
    </row>
    <row r="6" spans="1:7" ht="12.75" customHeight="1" x14ac:dyDescent="0.2">
      <c r="A6" s="98" t="s">
        <v>4</v>
      </c>
      <c r="B6" s="144">
        <v>57800</v>
      </c>
      <c r="C6" s="157"/>
    </row>
    <row r="7" spans="1:7" ht="12.75" customHeight="1" x14ac:dyDescent="0.2">
      <c r="A7" s="37" t="s">
        <v>17</v>
      </c>
      <c r="B7" s="145">
        <v>23600</v>
      </c>
      <c r="C7" s="157"/>
    </row>
    <row r="8" spans="1:7" ht="12.75" customHeight="1" x14ac:dyDescent="0.2">
      <c r="A8" s="37" t="s">
        <v>12</v>
      </c>
      <c r="B8" s="146">
        <v>23000</v>
      </c>
      <c r="C8" s="157"/>
    </row>
    <row r="9" spans="1:7" ht="12.75" customHeight="1" x14ac:dyDescent="0.2">
      <c r="A9" s="37" t="s">
        <v>7</v>
      </c>
      <c r="B9" s="146">
        <v>10400</v>
      </c>
      <c r="C9" s="157"/>
    </row>
    <row r="10" spans="1:7" ht="12.75" customHeight="1" x14ac:dyDescent="0.2">
      <c r="A10" s="37" t="s">
        <v>14</v>
      </c>
      <c r="B10" s="146">
        <v>8600</v>
      </c>
      <c r="C10" s="157"/>
    </row>
    <row r="11" spans="1:7" ht="12.75" customHeight="1" x14ac:dyDescent="0.2">
      <c r="A11" s="37" t="s">
        <v>6</v>
      </c>
      <c r="B11" s="146">
        <v>5300</v>
      </c>
      <c r="C11" s="157"/>
    </row>
    <row r="12" spans="1:7" ht="12.75" customHeight="1" x14ac:dyDescent="0.2">
      <c r="A12" s="37" t="s">
        <v>13</v>
      </c>
      <c r="B12" s="146">
        <v>3300</v>
      </c>
      <c r="C12" s="157"/>
    </row>
    <row r="13" spans="1:7" ht="12.75" customHeight="1" x14ac:dyDescent="0.2">
      <c r="A13" s="37" t="s">
        <v>15</v>
      </c>
      <c r="B13" s="146">
        <v>2500</v>
      </c>
      <c r="C13" s="157"/>
    </row>
    <row r="14" spans="1:7" ht="12.75" customHeight="1" x14ac:dyDescent="0.2">
      <c r="A14" s="37" t="s">
        <v>8</v>
      </c>
      <c r="B14" s="146">
        <v>500</v>
      </c>
      <c r="C14" s="157"/>
    </row>
    <row r="15" spans="1:7" ht="12.75" customHeight="1" x14ac:dyDescent="0.2">
      <c r="A15" s="37" t="s">
        <v>11</v>
      </c>
      <c r="B15" s="146">
        <v>400</v>
      </c>
      <c r="C15" s="157"/>
    </row>
    <row r="16" spans="1:7" ht="12.75" customHeight="1" x14ac:dyDescent="0.2">
      <c r="A16" s="37" t="s">
        <v>9</v>
      </c>
      <c r="B16" s="147">
        <v>300</v>
      </c>
      <c r="C16" s="158"/>
    </row>
    <row r="17" spans="1:3" ht="12.75" customHeight="1" x14ac:dyDescent="0.2">
      <c r="A17" s="37" t="s">
        <v>5</v>
      </c>
      <c r="B17" s="146">
        <v>-4300</v>
      </c>
      <c r="C17" s="157"/>
    </row>
    <row r="18" spans="1:3" ht="12.75" customHeight="1" x14ac:dyDescent="0.2">
      <c r="A18" s="37" t="s">
        <v>16</v>
      </c>
      <c r="B18" s="146">
        <v>-7500</v>
      </c>
    </row>
    <row r="19" spans="1:3" ht="12.75" customHeight="1" x14ac:dyDescent="0.2">
      <c r="A19" s="37" t="s">
        <v>10</v>
      </c>
      <c r="B19" s="146">
        <v>-8300</v>
      </c>
      <c r="C19" s="157"/>
    </row>
    <row r="20" spans="1:3" x14ac:dyDescent="0.2">
      <c r="B20" s="113"/>
    </row>
    <row r="21" spans="1:3" x14ac:dyDescent="0.2">
      <c r="B21" s="148"/>
    </row>
    <row r="22" spans="1:3" x14ac:dyDescent="0.2">
      <c r="B22" s="148"/>
    </row>
    <row r="25" spans="1:3" x14ac:dyDescent="0.2">
      <c r="C25" s="149"/>
    </row>
  </sheetData>
  <mergeCells count="1">
    <mergeCell ref="A2:B2"/>
  </mergeCells>
  <conditionalFormatting sqref="A6">
    <cfRule type="expression" dxfId="4" priority="8">
      <formula>MOD(ROW(),2)=1</formula>
    </cfRule>
  </conditionalFormatting>
  <conditionalFormatting sqref="A7:B19">
    <cfRule type="expression" dxfId="3" priority="7">
      <formula>MOD(ROW(),2)=1</formula>
    </cfRule>
  </conditionalFormatting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L24"/>
  <sheetViews>
    <sheetView zoomScaleNormal="100" workbookViewId="0">
      <selection activeCell="B15" sqref="B15:E15"/>
    </sheetView>
  </sheetViews>
  <sheetFormatPr defaultColWidth="9.140625" defaultRowHeight="12.75" x14ac:dyDescent="0.2"/>
  <cols>
    <col min="1" max="1" width="20.7109375" style="20" customWidth="1"/>
    <col min="2" max="5" width="10.7109375" style="3" customWidth="1"/>
    <col min="6" max="15" width="9.140625" style="3" customWidth="1"/>
    <col min="16" max="17" width="10.7109375" style="3" customWidth="1"/>
    <col min="18" max="16384" width="9.140625" style="3"/>
  </cols>
  <sheetData>
    <row r="1" spans="1:12" x14ac:dyDescent="0.2">
      <c r="A1" s="1" t="s">
        <v>35</v>
      </c>
      <c r="B1" s="6"/>
      <c r="C1" s="6"/>
      <c r="D1" s="6"/>
      <c r="E1" s="6"/>
      <c r="H1" s="4" t="s">
        <v>68</v>
      </c>
    </row>
    <row r="2" spans="1:12" s="6" customFormat="1" ht="13.5" customHeight="1" x14ac:dyDescent="0.2">
      <c r="A2" s="54" t="s">
        <v>165</v>
      </c>
    </row>
    <row r="3" spans="1:12" x14ac:dyDescent="0.2">
      <c r="A3" s="54" t="s">
        <v>97</v>
      </c>
      <c r="B3" s="6"/>
      <c r="C3" s="6"/>
      <c r="D3" s="6"/>
      <c r="E3" s="6"/>
    </row>
    <row r="4" spans="1:12" x14ac:dyDescent="0.2">
      <c r="A4" s="48" t="s">
        <v>160</v>
      </c>
      <c r="B4" s="6"/>
      <c r="C4" s="6"/>
      <c r="D4" s="6"/>
      <c r="E4" s="6"/>
    </row>
    <row r="5" spans="1:12" x14ac:dyDescent="0.2">
      <c r="A5" s="6"/>
      <c r="B5" s="6"/>
      <c r="C5" s="6"/>
      <c r="D5" s="6"/>
      <c r="E5" s="6"/>
    </row>
    <row r="6" spans="1:12" x14ac:dyDescent="0.2">
      <c r="A6" s="14"/>
      <c r="B6" s="13" t="s">
        <v>164</v>
      </c>
      <c r="C6" s="13" t="s">
        <v>156</v>
      </c>
      <c r="D6" s="13" t="s">
        <v>164</v>
      </c>
      <c r="E6" s="13" t="s">
        <v>156</v>
      </c>
      <c r="G6" s="35"/>
    </row>
    <row r="7" spans="1:12" x14ac:dyDescent="0.2">
      <c r="A7" s="14"/>
      <c r="B7" s="53">
        <v>2024</v>
      </c>
      <c r="C7" s="53">
        <v>2024</v>
      </c>
      <c r="D7" s="53">
        <v>2023</v>
      </c>
      <c r="E7" s="53">
        <v>2023</v>
      </c>
    </row>
    <row r="8" spans="1:12" x14ac:dyDescent="0.2">
      <c r="A8" s="14"/>
      <c r="B8" s="53" t="s">
        <v>27</v>
      </c>
      <c r="C8" s="53" t="s">
        <v>28</v>
      </c>
      <c r="D8" s="53" t="s">
        <v>28</v>
      </c>
      <c r="E8" s="53" t="s">
        <v>28</v>
      </c>
    </row>
    <row r="9" spans="1:12" ht="15" x14ac:dyDescent="0.2">
      <c r="A9" s="15"/>
    </row>
    <row r="10" spans="1:12" x14ac:dyDescent="0.2">
      <c r="A10" s="16" t="s">
        <v>29</v>
      </c>
    </row>
    <row r="11" spans="1:12" x14ac:dyDescent="0.2">
      <c r="A11" s="14" t="s">
        <v>19</v>
      </c>
      <c r="B11" s="57">
        <v>3.7999999999999999E-2</v>
      </c>
      <c r="C11" s="57">
        <v>3.9E-2</v>
      </c>
      <c r="D11" s="57">
        <v>3.5000000000000003E-2</v>
      </c>
      <c r="E11" s="57">
        <v>3.5999999999999997E-2</v>
      </c>
    </row>
    <row r="12" spans="1:12" x14ac:dyDescent="0.2">
      <c r="A12" s="26" t="s">
        <v>36</v>
      </c>
      <c r="B12" s="31"/>
      <c r="C12" s="31"/>
      <c r="D12" s="31"/>
      <c r="E12" s="31"/>
    </row>
    <row r="13" spans="1:12" x14ac:dyDescent="0.2">
      <c r="A13" s="14"/>
      <c r="B13" s="31"/>
      <c r="C13" s="31"/>
      <c r="D13" s="30"/>
      <c r="E13" s="30"/>
    </row>
    <row r="14" spans="1:12" ht="15" x14ac:dyDescent="0.25">
      <c r="A14" s="16" t="s">
        <v>30</v>
      </c>
      <c r="B14" s="29"/>
      <c r="C14" s="29"/>
      <c r="D14" s="29"/>
      <c r="E14" s="29"/>
      <c r="H14" s="13"/>
      <c r="I14" s="13"/>
    </row>
    <row r="15" spans="1:12" ht="15" x14ac:dyDescent="0.25">
      <c r="A15" s="14" t="s">
        <v>19</v>
      </c>
      <c r="B15" s="17">
        <v>4.8000000000000001E-2</v>
      </c>
      <c r="C15" s="17">
        <v>4.7E-2</v>
      </c>
      <c r="D15" s="17">
        <v>4.4999999999999998E-2</v>
      </c>
      <c r="E15" s="17">
        <v>4.5999999999999999E-2</v>
      </c>
      <c r="F15" s="49"/>
      <c r="G15" s="49"/>
    </row>
    <row r="16" spans="1:12" ht="15" x14ac:dyDescent="0.25">
      <c r="A16" s="14" t="s">
        <v>31</v>
      </c>
      <c r="B16" s="9">
        <v>4019937</v>
      </c>
      <c r="C16" s="9">
        <v>4027298</v>
      </c>
      <c r="D16" s="9">
        <v>4047314</v>
      </c>
      <c r="E16" s="9">
        <v>4035637</v>
      </c>
      <c r="F16" s="51"/>
      <c r="G16" s="51"/>
      <c r="H16" s="9"/>
      <c r="I16" s="17"/>
      <c r="J16" s="9"/>
      <c r="K16" s="9"/>
      <c r="L16" s="56"/>
    </row>
    <row r="17" spans="1:12" ht="15" x14ac:dyDescent="0.25">
      <c r="A17" s="14" t="s">
        <v>32</v>
      </c>
      <c r="B17" s="9">
        <v>193580</v>
      </c>
      <c r="C17" s="9">
        <v>190070</v>
      </c>
      <c r="D17" s="9">
        <v>180382</v>
      </c>
      <c r="E17" s="9">
        <v>185457</v>
      </c>
      <c r="F17" s="51"/>
      <c r="G17" s="51"/>
      <c r="H17" s="9"/>
      <c r="I17" s="17"/>
      <c r="L17" s="9"/>
    </row>
    <row r="18" spans="1:12" ht="15" x14ac:dyDescent="0.25">
      <c r="A18" s="14"/>
      <c r="B18" s="50"/>
      <c r="C18" s="50"/>
      <c r="D18" s="50"/>
      <c r="E18" s="50"/>
      <c r="F18" s="49"/>
      <c r="G18" s="51"/>
      <c r="H18" s="9"/>
      <c r="I18" s="9"/>
    </row>
    <row r="19" spans="1:12" x14ac:dyDescent="0.2">
      <c r="A19" s="16" t="s">
        <v>33</v>
      </c>
      <c r="F19" s="9"/>
    </row>
    <row r="20" spans="1:12" x14ac:dyDescent="0.2">
      <c r="A20" s="14" t="s">
        <v>19</v>
      </c>
      <c r="B20" s="57">
        <v>4.1000000000000002E-2</v>
      </c>
      <c r="C20" s="57">
        <v>0.04</v>
      </c>
      <c r="D20" s="57">
        <v>0.03</v>
      </c>
      <c r="E20" s="57">
        <v>3.1E-2</v>
      </c>
    </row>
    <row r="21" spans="1:12" ht="15" x14ac:dyDescent="0.25">
      <c r="A21" s="14" t="s">
        <v>31</v>
      </c>
      <c r="B21" s="9">
        <v>1804165</v>
      </c>
      <c r="C21" s="9">
        <v>1809015</v>
      </c>
      <c r="D21" s="58">
        <v>1787758</v>
      </c>
      <c r="E21" s="58">
        <v>1783642</v>
      </c>
      <c r="F21" s="51"/>
      <c r="G21" s="51"/>
      <c r="H21" s="9"/>
      <c r="I21" s="17"/>
    </row>
    <row r="22" spans="1:12" ht="15" x14ac:dyDescent="0.25">
      <c r="A22" s="14" t="s">
        <v>32</v>
      </c>
      <c r="B22" s="58">
        <v>73417</v>
      </c>
      <c r="C22" s="9">
        <v>71629</v>
      </c>
      <c r="D22" s="58">
        <v>53162</v>
      </c>
      <c r="E22" s="58">
        <v>54874</v>
      </c>
      <c r="F22" s="9"/>
      <c r="G22" s="51"/>
      <c r="H22" s="9"/>
      <c r="I22" s="17"/>
    </row>
    <row r="23" spans="1:12" ht="15" x14ac:dyDescent="0.25">
      <c r="A23" s="34"/>
      <c r="B23" s="38"/>
      <c r="C23" s="38"/>
      <c r="D23" s="36"/>
      <c r="E23" s="36"/>
      <c r="F23" s="9"/>
      <c r="G23" s="9"/>
    </row>
    <row r="24" spans="1:12" ht="15" x14ac:dyDescent="0.25">
      <c r="B24" s="18"/>
      <c r="C24" s="18"/>
      <c r="D24" s="19"/>
      <c r="E24" s="19"/>
    </row>
  </sheetData>
  <hyperlinks>
    <hyperlink ref="H1" location="Index!A1" display="Back to Index" xr:uid="{00000000-0004-0000-0100-000000000000}"/>
  </hyperlinks>
  <pageMargins left="0.5" right="0.5" top="0.5" bottom="0.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G25"/>
  <sheetViews>
    <sheetView topLeftCell="A3" zoomScaleNormal="100" workbookViewId="0">
      <selection activeCell="F34" sqref="F34"/>
    </sheetView>
  </sheetViews>
  <sheetFormatPr defaultColWidth="9.140625" defaultRowHeight="12.75" customHeight="1" x14ac:dyDescent="0.2"/>
  <cols>
    <col min="1" max="1" width="35.7109375" style="3" customWidth="1"/>
    <col min="2" max="4" width="10.7109375" style="3" customWidth="1"/>
    <col min="5" max="5" width="9.140625" style="3" customWidth="1"/>
    <col min="6" max="7" width="9.140625" style="3"/>
    <col min="8" max="8" width="9.140625" style="3" customWidth="1"/>
    <col min="9" max="16384" width="9.140625" style="3"/>
  </cols>
  <sheetData>
    <row r="1" spans="1:7" ht="15" customHeight="1" x14ac:dyDescent="0.2">
      <c r="A1" s="1" t="s">
        <v>0</v>
      </c>
      <c r="B1" s="2"/>
      <c r="C1" s="2"/>
      <c r="D1" s="2"/>
      <c r="F1" s="4"/>
      <c r="G1" s="4" t="s">
        <v>68</v>
      </c>
    </row>
    <row r="2" spans="1:7" ht="12.75" customHeight="1" x14ac:dyDescent="0.2">
      <c r="A2" s="3" t="s">
        <v>166</v>
      </c>
      <c r="B2" s="2"/>
      <c r="C2" s="2"/>
      <c r="D2" s="2"/>
    </row>
    <row r="3" spans="1:7" ht="12.75" customHeight="1" x14ac:dyDescent="0.2">
      <c r="A3" s="5" t="s">
        <v>73</v>
      </c>
      <c r="B3" s="2"/>
      <c r="C3" s="2"/>
      <c r="D3" s="2"/>
    </row>
    <row r="4" spans="1:7" s="6" customFormat="1" ht="12.75" customHeight="1" x14ac:dyDescent="0.2">
      <c r="A4" s="48" t="s">
        <v>160</v>
      </c>
      <c r="B4" s="2"/>
      <c r="C4" s="2"/>
      <c r="D4" s="2"/>
    </row>
    <row r="5" spans="1:7" ht="12.75" customHeight="1" x14ac:dyDescent="0.2">
      <c r="A5" s="2"/>
      <c r="B5" s="2"/>
      <c r="C5" s="2"/>
      <c r="D5" s="2"/>
    </row>
    <row r="6" spans="1:7" ht="41.25" customHeight="1" x14ac:dyDescent="0.2">
      <c r="A6" s="7"/>
      <c r="B6" s="22" t="s">
        <v>1</v>
      </c>
      <c r="C6" s="23" t="s">
        <v>2</v>
      </c>
      <c r="D6" s="23" t="s">
        <v>3</v>
      </c>
    </row>
    <row r="7" spans="1:7" ht="12.75" customHeight="1" x14ac:dyDescent="0.2">
      <c r="A7" s="2"/>
      <c r="B7" s="22"/>
      <c r="C7" s="23"/>
      <c r="D7" s="23"/>
      <c r="E7" s="9"/>
      <c r="F7" s="9"/>
    </row>
    <row r="8" spans="1:7" ht="12.75" customHeight="1" x14ac:dyDescent="0.2">
      <c r="A8" s="43" t="s">
        <v>153</v>
      </c>
      <c r="B8" s="33">
        <v>14500</v>
      </c>
      <c r="C8" s="33">
        <v>19800</v>
      </c>
      <c r="D8" s="33">
        <v>5300</v>
      </c>
      <c r="E8" s="9"/>
      <c r="F8" s="43"/>
    </row>
    <row r="9" spans="1:7" ht="12.75" customHeight="1" x14ac:dyDescent="0.2">
      <c r="A9" s="45" t="s">
        <v>110</v>
      </c>
      <c r="B9" s="55">
        <v>1100</v>
      </c>
      <c r="C9" s="55">
        <v>3800</v>
      </c>
      <c r="D9" s="55">
        <v>2700</v>
      </c>
      <c r="E9" s="9"/>
      <c r="F9" s="37"/>
    </row>
    <row r="10" spans="1:7" ht="12.75" customHeight="1" x14ac:dyDescent="0.2">
      <c r="A10" s="37" t="s">
        <v>17</v>
      </c>
      <c r="B10" s="9">
        <v>1800</v>
      </c>
      <c r="C10" s="9">
        <v>4200</v>
      </c>
      <c r="D10" s="9">
        <v>2400</v>
      </c>
      <c r="F10" s="37"/>
    </row>
    <row r="11" spans="1:7" ht="12.75" customHeight="1" x14ac:dyDescent="0.2">
      <c r="A11" s="45" t="s">
        <v>106</v>
      </c>
      <c r="B11" s="55">
        <v>500</v>
      </c>
      <c r="C11" s="55">
        <v>2300</v>
      </c>
      <c r="D11" s="55">
        <v>1800</v>
      </c>
      <c r="E11" s="9"/>
      <c r="F11" s="37"/>
    </row>
    <row r="12" spans="1:7" ht="12.75" customHeight="1" x14ac:dyDescent="0.2">
      <c r="A12" s="37" t="s">
        <v>109</v>
      </c>
      <c r="B12" s="9">
        <v>700</v>
      </c>
      <c r="C12" s="9">
        <v>2100</v>
      </c>
      <c r="D12" s="9">
        <v>1400</v>
      </c>
      <c r="E12" s="9"/>
      <c r="F12" s="37"/>
    </row>
    <row r="13" spans="1:7" ht="12.75" customHeight="1" x14ac:dyDescent="0.2">
      <c r="A13" s="45" t="s">
        <v>111</v>
      </c>
      <c r="B13" s="55">
        <v>300</v>
      </c>
      <c r="C13" s="55">
        <v>1500</v>
      </c>
      <c r="D13" s="55">
        <v>1200</v>
      </c>
      <c r="E13" s="9"/>
      <c r="F13" s="37"/>
    </row>
    <row r="14" spans="1:7" ht="12.75" customHeight="1" x14ac:dyDescent="0.2">
      <c r="A14" s="37" t="s">
        <v>107</v>
      </c>
      <c r="B14" s="9">
        <v>1100</v>
      </c>
      <c r="C14" s="9">
        <v>1900</v>
      </c>
      <c r="D14" s="9">
        <v>800</v>
      </c>
      <c r="F14" s="37"/>
    </row>
    <row r="15" spans="1:7" ht="12.75" customHeight="1" x14ac:dyDescent="0.2">
      <c r="A15" s="45" t="s">
        <v>108</v>
      </c>
      <c r="B15" s="55">
        <v>200</v>
      </c>
      <c r="C15" s="55">
        <v>800</v>
      </c>
      <c r="D15" s="55">
        <v>600</v>
      </c>
      <c r="E15" s="9"/>
      <c r="F15" s="37"/>
    </row>
    <row r="16" spans="1:7" ht="12.75" customHeight="1" x14ac:dyDescent="0.2">
      <c r="A16" s="37" t="s">
        <v>14</v>
      </c>
      <c r="B16" s="9">
        <v>-100</v>
      </c>
      <c r="C16" s="9">
        <v>200</v>
      </c>
      <c r="D16" s="9">
        <v>300</v>
      </c>
      <c r="F16" s="37"/>
    </row>
    <row r="17" spans="1:6" ht="12.75" customHeight="1" x14ac:dyDescent="0.2">
      <c r="A17" s="45" t="s">
        <v>9</v>
      </c>
      <c r="B17" s="55">
        <v>0</v>
      </c>
      <c r="C17" s="55">
        <v>0</v>
      </c>
      <c r="D17" s="55">
        <v>0</v>
      </c>
      <c r="E17" s="9"/>
      <c r="F17" s="37"/>
    </row>
    <row r="18" spans="1:6" ht="12.75" customHeight="1" x14ac:dyDescent="0.2">
      <c r="A18" s="37" t="s">
        <v>10</v>
      </c>
      <c r="B18" s="9">
        <v>600</v>
      </c>
      <c r="C18" s="9">
        <v>-400</v>
      </c>
      <c r="D18" s="9">
        <v>-1000</v>
      </c>
      <c r="F18" s="37"/>
    </row>
    <row r="19" spans="1:6" ht="12.75" customHeight="1" x14ac:dyDescent="0.2">
      <c r="A19" s="45" t="s">
        <v>16</v>
      </c>
      <c r="B19" s="55">
        <v>3400</v>
      </c>
      <c r="C19" s="55">
        <v>2200</v>
      </c>
      <c r="D19" s="55">
        <v>-1200</v>
      </c>
      <c r="F19" s="37"/>
    </row>
    <row r="20" spans="1:6" ht="12.75" customHeight="1" x14ac:dyDescent="0.2">
      <c r="A20" s="37" t="s">
        <v>7</v>
      </c>
      <c r="B20" s="9">
        <v>3600</v>
      </c>
      <c r="C20" s="9">
        <v>2200</v>
      </c>
      <c r="D20" s="9">
        <v>-1400</v>
      </c>
      <c r="E20" s="9"/>
      <c r="F20" s="37"/>
    </row>
    <row r="21" spans="1:6" ht="12.75" customHeight="1" x14ac:dyDescent="0.2">
      <c r="A21" s="45" t="s">
        <v>112</v>
      </c>
      <c r="B21" s="55">
        <v>1300</v>
      </c>
      <c r="C21" s="55">
        <v>-1000</v>
      </c>
      <c r="D21" s="55">
        <v>-2300</v>
      </c>
      <c r="E21" s="9"/>
      <c r="F21" s="37"/>
    </row>
    <row r="22" spans="1:6" ht="12.75" customHeight="1" x14ac:dyDescent="0.2">
      <c r="B22" s="9"/>
      <c r="C22" s="9"/>
      <c r="D22" s="9"/>
    </row>
    <row r="23" spans="1:6" ht="12.75" customHeight="1" x14ac:dyDescent="0.2">
      <c r="A23" s="25"/>
      <c r="F23" s="9"/>
    </row>
    <row r="24" spans="1:6" ht="12.75" customHeight="1" x14ac:dyDescent="0.2">
      <c r="A24" s="25"/>
    </row>
    <row r="25" spans="1:6" ht="12.75" customHeight="1" x14ac:dyDescent="0.2">
      <c r="A25" s="25"/>
    </row>
  </sheetData>
  <sortState xmlns:xlrd2="http://schemas.microsoft.com/office/spreadsheetml/2017/richdata2" ref="A9:D21">
    <sortCondition descending="1" ref="B9:B21"/>
  </sortState>
  <conditionalFormatting sqref="A8">
    <cfRule type="expression" dxfId="2" priority="8">
      <formula>MOD(ROW(),2)=1</formula>
    </cfRule>
  </conditionalFormatting>
  <conditionalFormatting sqref="F8">
    <cfRule type="expression" dxfId="1" priority="6">
      <formula>MOD(ROW(),2)=1</formula>
    </cfRule>
  </conditionalFormatting>
  <hyperlinks>
    <hyperlink ref="G1" location="Index!A1" display="Back to Index" xr:uid="{00000000-0004-0000-0800-000000000000}"/>
  </hyperlinks>
  <pageMargins left="0.5" right="0.5" top="0.5" bottom="0.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4FE9AF7786E3E47A513F297F37F5684" ma:contentTypeVersion="6" ma:contentTypeDescription="Create a new document." ma:contentTypeScope="" ma:versionID="87b62e3115d063a9f658edbf53f6883d">
  <xsd:schema xmlns:xsd="http://www.w3.org/2001/XMLSchema" xmlns:xs="http://www.w3.org/2001/XMLSchema" xmlns:p="http://schemas.microsoft.com/office/2006/metadata/properties" xmlns:ns2="1b472119-35b0-44f0-9456-2e9fcad106b4" xmlns:ns3="1b09432f-ba0a-4930-85bc-827186ab9106" targetNamespace="http://schemas.microsoft.com/office/2006/metadata/properties" ma:root="true" ma:fieldsID="b5c2f19e0884f126972cd4360c44c62d" ns2:_="" ns3:_="">
    <xsd:import namespace="1b472119-35b0-44f0-9456-2e9fcad106b4"/>
    <xsd:import namespace="1b09432f-ba0a-4930-85bc-827186ab910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472119-35b0-44f0-9456-2e9fcad106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9432f-ba0a-4930-85bc-827186ab910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1b09432f-ba0a-4930-85bc-827186ab9106">
      <UserInfo>
        <DisplayName>ESD-DATA Project Coordination Members</DisplayName>
        <AccountId>21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B80E3953-3C1D-4F5B-955C-8B38FF0A7E1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E9691C-622E-4BE5-8B3B-6268C593DB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472119-35b0-44f0-9456-2e9fcad106b4"/>
    <ds:schemaRef ds:uri="1b09432f-ba0a-4930-85bc-827186ab91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FC3B903-DF02-4D8C-B6FF-52C4C33063B9}">
  <ds:schemaRefs>
    <ds:schemaRef ds:uri="http://purl.org/dc/dcmitype/"/>
    <ds:schemaRef ds:uri="http://schemas.microsoft.com/office/2006/documentManagement/types"/>
    <ds:schemaRef ds:uri="1b472119-35b0-44f0-9456-2e9fcad106b4"/>
    <ds:schemaRef ds:uri="http://purl.org/dc/elements/1.1/"/>
    <ds:schemaRef ds:uri="http://schemas.microsoft.com/office/2006/metadata/properties"/>
    <ds:schemaRef ds:uri="http://purl.org/dc/terms/"/>
    <ds:schemaRef ds:uri="1b09432f-ba0a-4930-85bc-827186ab9106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Index</vt:lpstr>
      <vt:lpstr>Unemployment rate, sa</vt:lpstr>
      <vt:lpstr>Employment change</vt:lpstr>
      <vt:lpstr>Empl. and unempl., sa</vt:lpstr>
      <vt:lpstr>U6-Alt Measures </vt:lpstr>
      <vt:lpstr>Industry employment OTM, sa</vt:lpstr>
      <vt:lpstr>Industry employment OTY, nsa</vt:lpstr>
      <vt:lpstr>LAUS </vt:lpstr>
      <vt:lpstr>Seasonal change</vt:lpstr>
      <vt:lpstr>press release table 1</vt:lpstr>
      <vt:lpstr>press release table 2</vt:lpstr>
      <vt:lpstr>US_WA_Sea_</vt:lpstr>
    </vt:vector>
  </TitlesOfParts>
  <Company>ESD - State of Washington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Turek, Paul (ESD)</dc:creator>
  <cp:lastModifiedBy>Boisvert Janz, Cheri (ESD)</cp:lastModifiedBy>
  <cp:lastPrinted>2018-07-26T23:40:37Z</cp:lastPrinted>
  <dcterms:created xsi:type="dcterms:W3CDTF">2015-01-16T23:48:45Z</dcterms:created>
  <dcterms:modified xsi:type="dcterms:W3CDTF">2024-04-17T16:22:11Z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0x010100E4FE9AF7786E3E47A513F297F37F5684</vt:lpwstr>
  </property>
</Properties>
</file>