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Esd1floly\division\22000LMEA-AllStaff\SM-Cheri\LMI Website\Weekly Pubs\Weekly Claims Processing\"/>
    </mc:Choice>
  </mc:AlternateContent>
  <xr:revisionPtr revIDLastSave="0" documentId="8_{AC2A3EF7-8CC0-4C6C-ABD7-33C2B830997B}" xr6:coauthVersionLast="47" xr6:coauthVersionMax="47" xr10:uidLastSave="{00000000-0000-0000-0000-000000000000}"/>
  <bookViews>
    <workbookView xWindow="7215" yWindow="2595" windowWidth="17280" windowHeight="9030" tabRatio="833"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Initial Claims" sheetId="4" r:id="rId5"/>
    <sheet name="Chart Initial Claims" sheetId="3" r:id="rId6"/>
    <sheet name="Table Continued Claims" sheetId="6" r:id="rId7"/>
    <sheet name="Chart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4"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T33" i="23" l="1"/>
  <c r="AHT19" i="23"/>
  <c r="AHT16" i="23"/>
  <c r="AHT12" i="23"/>
  <c r="U17" i="22"/>
  <c r="X17" i="22" s="1"/>
  <c r="Y17" i="22" s="1"/>
  <c r="O17" i="22"/>
  <c r="P17" i="22" s="1"/>
  <c r="Q17" i="22" s="1"/>
  <c r="I17" i="22"/>
  <c r="L17" i="22" s="1"/>
  <c r="M17" i="22" s="1"/>
  <c r="C17" i="22"/>
  <c r="D17" i="22" s="1"/>
  <c r="E17" i="22" s="1"/>
  <c r="X73" i="8"/>
  <c r="X17" i="8"/>
  <c r="AHS33" i="23"/>
  <c r="AHS19" i="23"/>
  <c r="AHS16" i="23"/>
  <c r="AHS12" i="23"/>
  <c r="V17" i="22" l="1"/>
  <c r="W17" i="22" s="1"/>
  <c r="R17" i="22"/>
  <c r="S17" i="22" s="1"/>
  <c r="J17" i="22"/>
  <c r="K17" i="22" s="1"/>
  <c r="F17" i="22"/>
  <c r="G17" i="22" s="1"/>
  <c r="U16" i="22"/>
  <c r="V16" i="22" s="1"/>
  <c r="W16" i="22" s="1"/>
  <c r="X16" i="22"/>
  <c r="Y16" i="22" s="1"/>
  <c r="O16" i="22"/>
  <c r="P16" i="22" s="1"/>
  <c r="Q16" i="22" s="1"/>
  <c r="I16" i="22"/>
  <c r="J16" i="22" s="1"/>
  <c r="K16" i="22" s="1"/>
  <c r="C16" i="22"/>
  <c r="D16" i="22" s="1"/>
  <c r="E16" i="22" s="1"/>
  <c r="X72" i="8"/>
  <c r="X16" i="8"/>
  <c r="AHR33" i="23"/>
  <c r="AHR19" i="23"/>
  <c r="AHR16" i="23"/>
  <c r="AHR12" i="23"/>
  <c r="U15" i="22"/>
  <c r="V15" i="22"/>
  <c r="W15" i="22"/>
  <c r="X15" i="22"/>
  <c r="Y15" i="22"/>
  <c r="O15" i="22"/>
  <c r="P15" i="22" s="1"/>
  <c r="Q15" i="22" s="1"/>
  <c r="R15" i="22"/>
  <c r="S15" i="22" s="1"/>
  <c r="I15" i="22"/>
  <c r="J15" i="22" s="1"/>
  <c r="K15" i="22" s="1"/>
  <c r="C15" i="22"/>
  <c r="D15" i="22"/>
  <c r="E15" i="22" s="1"/>
  <c r="F15" i="22"/>
  <c r="G15" i="22"/>
  <c r="X71" i="8"/>
  <c r="X15" i="8"/>
  <c r="AHQ33" i="23"/>
  <c r="AHQ19" i="23"/>
  <c r="AHQ16" i="23"/>
  <c r="AHQ12" i="23"/>
  <c r="U14" i="22"/>
  <c r="X14" i="22" s="1"/>
  <c r="Y14" i="22" s="1"/>
  <c r="O14" i="22"/>
  <c r="P14" i="22" s="1"/>
  <c r="Q14" i="22" s="1"/>
  <c r="R14" i="22"/>
  <c r="S14" i="22" s="1"/>
  <c r="I14" i="22"/>
  <c r="J14" i="22" s="1"/>
  <c r="K14" i="22" s="1"/>
  <c r="C14" i="22"/>
  <c r="D14" i="22"/>
  <c r="E14" i="22" s="1"/>
  <c r="F14" i="22"/>
  <c r="G14" i="22"/>
  <c r="X14" i="8"/>
  <c r="X70" i="8"/>
  <c r="AHP33" i="23"/>
  <c r="AHP12" i="23"/>
  <c r="AHP16" i="23"/>
  <c r="AHP19" i="23"/>
  <c r="U13" i="22"/>
  <c r="V13" i="22" s="1"/>
  <c r="W13" i="22" s="1"/>
  <c r="O13" i="22"/>
  <c r="P13" i="22"/>
  <c r="Q13" i="22" s="1"/>
  <c r="R13" i="22"/>
  <c r="S13" i="22"/>
  <c r="I13" i="22"/>
  <c r="J13" i="22" s="1"/>
  <c r="K13" i="22" s="1"/>
  <c r="L13" i="22"/>
  <c r="M13" i="22"/>
  <c r="C13" i="22"/>
  <c r="D13" i="22"/>
  <c r="E13" i="22"/>
  <c r="F13" i="22"/>
  <c r="G13" i="22"/>
  <c r="X69" i="8"/>
  <c r="X13" i="8"/>
  <c r="R16" i="22" l="1"/>
  <c r="S16" i="22" s="1"/>
  <c r="L16" i="22"/>
  <c r="M16" i="22" s="1"/>
  <c r="F16" i="22"/>
  <c r="G16" i="22" s="1"/>
  <c r="L15" i="22"/>
  <c r="M15" i="22" s="1"/>
  <c r="V14" i="22"/>
  <c r="W14" i="22" s="1"/>
  <c r="L14" i="22"/>
  <c r="M14" i="22" s="1"/>
  <c r="X13" i="22"/>
  <c r="Y13" i="22" s="1"/>
  <c r="AHO33" i="23"/>
  <c r="AHO12" i="23"/>
  <c r="AHO16" i="23"/>
  <c r="AHO19" i="23"/>
  <c r="U12" i="22"/>
  <c r="V12" i="22" s="1"/>
  <c r="W12" i="22" s="1"/>
  <c r="X12" i="22"/>
  <c r="Y12" i="22" s="1"/>
  <c r="O12" i="22"/>
  <c r="P12" i="22" s="1"/>
  <c r="Q12" i="22" s="1"/>
  <c r="I12" i="22"/>
  <c r="J12" i="22" s="1"/>
  <c r="K12" i="22" s="1"/>
  <c r="C12" i="22"/>
  <c r="D12" i="22"/>
  <c r="E12" i="22" s="1"/>
  <c r="F12" i="22"/>
  <c r="G12" i="22" s="1"/>
  <c r="X68" i="8"/>
  <c r="X12" i="8"/>
  <c r="AHN33" i="23"/>
  <c r="AHN19" i="23"/>
  <c r="AHN16" i="23"/>
  <c r="AHN12" i="23"/>
  <c r="U11" i="22"/>
  <c r="V11" i="22" s="1"/>
  <c r="W11" i="22" s="1"/>
  <c r="O11" i="22"/>
  <c r="P11" i="22" s="1"/>
  <c r="Q11" i="22" s="1"/>
  <c r="R11" i="22"/>
  <c r="S11" i="22" s="1"/>
  <c r="I11" i="22"/>
  <c r="J11" i="22" s="1"/>
  <c r="K11" i="22" s="1"/>
  <c r="C11" i="22"/>
  <c r="D11" i="22"/>
  <c r="E11" i="22" s="1"/>
  <c r="F11" i="22"/>
  <c r="G11" i="22"/>
  <c r="X67" i="8"/>
  <c r="X11" i="8"/>
  <c r="AHM33" i="23"/>
  <c r="AHM19" i="23"/>
  <c r="AHM16" i="23"/>
  <c r="AHM12" i="23"/>
  <c r="X10" i="8"/>
  <c r="R12" i="22" l="1"/>
  <c r="S12" i="22" s="1"/>
  <c r="L12" i="22"/>
  <c r="M12" i="22" s="1"/>
  <c r="X11" i="22"/>
  <c r="Y11" i="22" s="1"/>
  <c r="L11" i="22"/>
  <c r="M11" i="22" s="1"/>
  <c r="C10" i="22"/>
  <c r="D10" i="22" s="1"/>
  <c r="E10" i="22" s="1"/>
  <c r="F10" i="22"/>
  <c r="G10" i="22" s="1"/>
  <c r="O10" i="22"/>
  <c r="P10" i="22" s="1"/>
  <c r="Q10" i="22" s="1"/>
  <c r="U10" i="22"/>
  <c r="V10" i="22" s="1"/>
  <c r="W10" i="22" s="1"/>
  <c r="I10" i="22"/>
  <c r="J10" i="22"/>
  <c r="K10" i="22" s="1"/>
  <c r="L10" i="22"/>
  <c r="M10" i="22"/>
  <c r="X66" i="8"/>
  <c r="AHL19" i="23"/>
  <c r="AHL16" i="23"/>
  <c r="AHL12" i="23"/>
  <c r="AHL33" i="23"/>
  <c r="U9" i="22"/>
  <c r="V9" i="22" s="1"/>
  <c r="W9" i="22" s="1"/>
  <c r="X9" i="22"/>
  <c r="Y9" i="22" s="1"/>
  <c r="O9" i="22"/>
  <c r="P9" i="22" s="1"/>
  <c r="Q9" i="22" s="1"/>
  <c r="C9" i="22"/>
  <c r="D9" i="22"/>
  <c r="E9" i="22"/>
  <c r="F9" i="22"/>
  <c r="G9" i="22"/>
  <c r="I9" i="22"/>
  <c r="J9" i="22"/>
  <c r="K9" i="22"/>
  <c r="L9" i="22"/>
  <c r="M9" i="22"/>
  <c r="X65" i="8"/>
  <c r="X9" i="8"/>
  <c r="R10" i="22" l="1"/>
  <c r="S10" i="22" s="1"/>
  <c r="X10" i="22"/>
  <c r="Y10" i="22" s="1"/>
  <c r="R9" i="22"/>
  <c r="S9" i="22" s="1"/>
  <c r="U8" i="22" l="1"/>
  <c r="V8" i="22"/>
  <c r="W8" i="22" s="1"/>
  <c r="X8" i="22"/>
  <c r="Y8" i="22" s="1"/>
  <c r="O8" i="22"/>
  <c r="P8" i="22" s="1"/>
  <c r="Q8" i="22" s="1"/>
  <c r="I8" i="22"/>
  <c r="J8" i="22" s="1"/>
  <c r="K8" i="22" s="1"/>
  <c r="L8" i="22"/>
  <c r="M8" i="22" s="1"/>
  <c r="C8" i="22"/>
  <c r="D8" i="22"/>
  <c r="E8" i="22"/>
  <c r="F8" i="22"/>
  <c r="G8" i="22"/>
  <c r="X64" i="8"/>
  <c r="X8" i="8"/>
  <c r="AHK33" i="23"/>
  <c r="AHK19" i="23"/>
  <c r="AHK16" i="23"/>
  <c r="AHK12" i="23"/>
  <c r="AHJ33" i="23"/>
  <c r="AHJ19" i="23"/>
  <c r="AHJ16" i="23"/>
  <c r="AHJ12" i="23"/>
  <c r="O7" i="22"/>
  <c r="P7" i="22" s="1"/>
  <c r="Q7" i="22" s="1"/>
  <c r="R7" i="22"/>
  <c r="S7" i="22"/>
  <c r="C7" i="22"/>
  <c r="D7" i="22"/>
  <c r="E7" i="22" s="1"/>
  <c r="F7" i="22"/>
  <c r="G7" i="22" s="1"/>
  <c r="X7" i="8"/>
  <c r="U7" i="22"/>
  <c r="X7" i="22" s="1"/>
  <c r="Y7" i="22" s="1"/>
  <c r="J7" i="22"/>
  <c r="K7" i="22"/>
  <c r="L7" i="22"/>
  <c r="M7" i="22"/>
  <c r="I7" i="22"/>
  <c r="X63" i="8"/>
  <c r="AHI33" i="23"/>
  <c r="AHI19" i="23"/>
  <c r="AHI16" i="23"/>
  <c r="AHI12" i="23"/>
  <c r="X6" i="8"/>
  <c r="O6" i="22" s="1"/>
  <c r="R6" i="22" s="1"/>
  <c r="S6" i="22" s="1"/>
  <c r="X62" i="8"/>
  <c r="U6" i="22" s="1"/>
  <c r="X6" i="22" s="1"/>
  <c r="Y6" i="22" s="1"/>
  <c r="C6" i="22"/>
  <c r="F6" i="22" s="1"/>
  <c r="G6" i="22" s="1"/>
  <c r="I6" i="22"/>
  <c r="L6" i="22" s="1"/>
  <c r="M6" i="22" s="1"/>
  <c r="U5" i="22"/>
  <c r="U4" i="22"/>
  <c r="U3" i="22"/>
  <c r="O5" i="22"/>
  <c r="O4" i="22"/>
  <c r="O3" i="22"/>
  <c r="I4" i="22"/>
  <c r="I5" i="22"/>
  <c r="I3" i="22"/>
  <c r="C5" i="22"/>
  <c r="C4" i="22"/>
  <c r="C3" i="22"/>
  <c r="R8" i="22" l="1"/>
  <c r="S8" i="22" s="1"/>
  <c r="V7" i="22"/>
  <c r="W7" i="22" s="1"/>
  <c r="J6" i="22"/>
  <c r="K6" i="22" s="1"/>
  <c r="D6" i="22"/>
  <c r="E6" i="22" s="1"/>
  <c r="V6" i="22"/>
  <c r="W6" i="22" s="1"/>
  <c r="P6" i="22"/>
  <c r="Q6" i="22" s="1"/>
  <c r="V5" i="22" l="1"/>
  <c r="W5" i="22" s="1"/>
  <c r="P5" i="22"/>
  <c r="Q5" i="22" s="1"/>
  <c r="J5" i="22"/>
  <c r="K5" i="22" s="1"/>
  <c r="D5" i="22"/>
  <c r="E5" i="22" s="1"/>
  <c r="X61" i="8"/>
  <c r="X5" i="8"/>
  <c r="AHH33" i="23"/>
  <c r="AHH19" i="23"/>
  <c r="AHH16" i="23"/>
  <c r="AHH12" i="23"/>
  <c r="AHG33" i="23" l="1"/>
  <c r="AHG19" i="23"/>
  <c r="AHG16" i="23"/>
  <c r="AHG12" i="23"/>
  <c r="V4" i="22"/>
  <c r="W4" i="22" s="1"/>
  <c r="P4" i="22"/>
  <c r="Q4" i="22" s="1"/>
  <c r="J4" i="22"/>
  <c r="K4" i="22" s="1"/>
  <c r="D4" i="22"/>
  <c r="E4" i="22" s="1"/>
  <c r="X4" i="8"/>
  <c r="X60" i="8"/>
  <c r="AHF33" i="23"/>
  <c r="AHF19" i="23"/>
  <c r="AHF16" i="23"/>
  <c r="AHF12" i="23"/>
  <c r="J3" i="22" l="1"/>
  <c r="X59" i="8" l="1"/>
  <c r="X3" i="8"/>
  <c r="AHE19" i="23" l="1"/>
  <c r="AHE16" i="23"/>
  <c r="AHE12" i="23"/>
  <c r="W110" i="8"/>
  <c r="W54" i="8"/>
  <c r="W53" i="8" l="1"/>
  <c r="W109" i="8"/>
  <c r="AHD33" i="23"/>
  <c r="AHD16" i="23"/>
  <c r="AHD12" i="23"/>
  <c r="AHD19" i="23"/>
  <c r="AHC33" i="23" l="1"/>
  <c r="AHC19" i="23"/>
  <c r="AHC16" i="23"/>
  <c r="AHC12" i="23"/>
  <c r="W108" i="8"/>
  <c r="W52" i="8"/>
  <c r="AHB33" i="23"/>
  <c r="AHB12" i="23"/>
  <c r="AHB16" i="23"/>
  <c r="AHB19" i="23"/>
  <c r="W51" i="8"/>
  <c r="W107" i="8"/>
  <c r="AHA33" i="23"/>
  <c r="AHA19" i="23"/>
  <c r="AHA16" i="23"/>
  <c r="AHA12" i="23"/>
  <c r="W50" i="8"/>
  <c r="W106" i="8"/>
  <c r="W105" i="8"/>
  <c r="W49" i="8"/>
  <c r="AGZ33" i="23"/>
  <c r="AGZ12" i="23"/>
  <c r="AGZ16" i="23"/>
  <c r="AGZ19" i="23"/>
  <c r="AGY33" i="23"/>
  <c r="AGY12" i="23"/>
  <c r="AGY16" i="23"/>
  <c r="AGY19" i="23"/>
  <c r="W48" i="8"/>
  <c r="W104" i="8"/>
  <c r="AGX33" i="23"/>
  <c r="AGX12" i="23"/>
  <c r="AGX16" i="23"/>
  <c r="AGX19" i="23"/>
  <c r="W47" i="8"/>
  <c r="W103" i="8"/>
  <c r="AGW33" i="23" l="1"/>
  <c r="AGW19" i="23"/>
  <c r="AGW16" i="23"/>
  <c r="AGW12" i="23"/>
  <c r="W46" i="8"/>
  <c r="W102" i="8"/>
  <c r="W101" i="8" l="1"/>
  <c r="W45" i="8"/>
  <c r="AGV33" i="23"/>
  <c r="AGV19" i="23"/>
  <c r="AGV12" i="23"/>
  <c r="AGV16" i="23"/>
  <c r="AGU33" i="23"/>
  <c r="AGU19" i="23"/>
  <c r="AGU16" i="23"/>
  <c r="AGU12" i="23"/>
  <c r="AGT12" i="23"/>
  <c r="W100" i="8" l="1"/>
  <c r="W44" i="8"/>
  <c r="W43" i="8" l="1"/>
  <c r="W99" i="8"/>
  <c r="AGT33" i="23" l="1"/>
  <c r="AGT19" i="23"/>
  <c r="AGT16" i="23"/>
  <c r="AGS33" i="23"/>
  <c r="AGS19" i="23"/>
  <c r="AGS16" i="23"/>
  <c r="AGS12" i="23"/>
  <c r="W98" i="8"/>
  <c r="W42" i="8"/>
  <c r="W97" i="8"/>
  <c r="W41" i="8"/>
  <c r="AGR16" i="23"/>
  <c r="AGR19" i="23"/>
  <c r="AGR12" i="23"/>
  <c r="W96" i="8"/>
  <c r="W40" i="8"/>
  <c r="AGQ19" i="23"/>
  <c r="AGQ16" i="23"/>
  <c r="AGQ12" i="23"/>
  <c r="AGQ33" i="23" s="1"/>
  <c r="W39" i="8"/>
  <c r="W95" i="8"/>
  <c r="AGP19" i="23"/>
  <c r="AGP16" i="23"/>
  <c r="AGP12" i="23"/>
  <c r="W38" i="8"/>
  <c r="W94" i="8"/>
  <c r="W93" i="8"/>
  <c r="W37" i="8"/>
  <c r="W36" i="8"/>
  <c r="W92" i="8"/>
  <c r="AGM19" i="23"/>
  <c r="AGM16" i="23"/>
  <c r="AGM12" i="23"/>
  <c r="W91" i="8"/>
  <c r="AGL19" i="23"/>
  <c r="AGL16" i="23"/>
  <c r="AGL12" i="23"/>
  <c r="W35" i="8"/>
  <c r="W34" i="8"/>
  <c r="W90" i="8"/>
  <c r="W89" i="8"/>
  <c r="W33" i="8"/>
  <c r="W88" i="8"/>
  <c r="W32" i="8"/>
  <c r="W31" i="8"/>
  <c r="W87" i="8"/>
  <c r="W30" i="8"/>
  <c r="N30" i="22" s="1"/>
  <c r="W86" i="8"/>
  <c r="W85" i="8"/>
  <c r="T29" i="22" s="1"/>
  <c r="W29" i="8"/>
  <c r="W28" i="8"/>
  <c r="N28" i="22" s="1"/>
  <c r="W84" i="8"/>
  <c r="W83" i="8"/>
  <c r="W27" i="8"/>
  <c r="N27" i="22" s="1"/>
  <c r="W82" i="8"/>
  <c r="W26" i="8"/>
  <c r="W25" i="8"/>
  <c r="W81" i="8"/>
  <c r="W80" i="8"/>
  <c r="W24" i="8"/>
  <c r="W79" i="8"/>
  <c r="W23" i="8"/>
  <c r="W78" i="8"/>
  <c r="W22" i="8"/>
  <c r="W77" i="8"/>
  <c r="W21" i="8"/>
  <c r="W76" i="8"/>
  <c r="W20" i="8"/>
  <c r="W75" i="8" l="1"/>
  <c r="W19" i="8"/>
  <c r="AFW33" i="23"/>
  <c r="W74" i="8"/>
  <c r="W18" i="8"/>
  <c r="W73" i="8"/>
  <c r="W17" i="8"/>
  <c r="W72" i="8"/>
  <c r="W16" i="8"/>
  <c r="W71" i="8"/>
  <c r="W15" i="8"/>
  <c r="W14" i="8" l="1"/>
  <c r="W70" i="8"/>
  <c r="W69" i="8"/>
  <c r="W13" i="8"/>
  <c r="W68" i="8"/>
  <c r="W12" i="8"/>
  <c r="W67" i="8"/>
  <c r="W11" i="8"/>
  <c r="W66" i="8" l="1"/>
  <c r="W10" i="8"/>
  <c r="W65" i="8" l="1"/>
  <c r="W9" i="8"/>
  <c r="W64" i="8"/>
  <c r="W8" i="8"/>
  <c r="W63" i="8" l="1"/>
  <c r="W7" i="8"/>
  <c r="V8" i="8"/>
  <c r="W62" i="8"/>
  <c r="W6" i="8"/>
  <c r="W61" i="8"/>
  <c r="U61" i="8"/>
  <c r="U60" i="8"/>
  <c r="W5" i="8"/>
  <c r="U59" i="8"/>
  <c r="W60" i="8"/>
  <c r="U5" i="8"/>
  <c r="U4" i="8"/>
  <c r="W4" i="8"/>
  <c r="T4" i="22" l="1"/>
  <c r="X4" i="22" s="1"/>
  <c r="Y4" i="22" s="1"/>
  <c r="T5" i="22"/>
  <c r="X5" i="22" s="1"/>
  <c r="Y5" i="22" s="1"/>
  <c r="T6" i="22"/>
  <c r="T7" i="22"/>
  <c r="T8" i="22"/>
  <c r="T9" i="22"/>
  <c r="T10" i="22"/>
  <c r="T11" i="22"/>
  <c r="T12" i="22"/>
  <c r="T13" i="22"/>
  <c r="T14" i="22"/>
  <c r="T15" i="22"/>
  <c r="T16" i="22"/>
  <c r="T17" i="22"/>
  <c r="T18" i="22"/>
  <c r="T19" i="22"/>
  <c r="T20" i="22"/>
  <c r="T21" i="22"/>
  <c r="T22" i="22"/>
  <c r="T23" i="22"/>
  <c r="T24" i="22"/>
  <c r="T25" i="22"/>
  <c r="T26" i="22"/>
  <c r="T27" i="22"/>
  <c r="T28"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V3" i="22" s="1"/>
  <c r="W3" i="22" s="1"/>
  <c r="N4" i="22"/>
  <c r="R4" i="22" s="1"/>
  <c r="S4" i="22" s="1"/>
  <c r="N5" i="22"/>
  <c r="R5" i="22" s="1"/>
  <c r="S5" i="22" s="1"/>
  <c r="N6" i="22"/>
  <c r="N7" i="22"/>
  <c r="N8" i="22"/>
  <c r="N9" i="22"/>
  <c r="N10" i="22"/>
  <c r="N11" i="22"/>
  <c r="N12" i="22"/>
  <c r="N13" i="22"/>
  <c r="N14" i="22"/>
  <c r="N15" i="22"/>
  <c r="N16" i="22"/>
  <c r="N17" i="22"/>
  <c r="N18" i="22"/>
  <c r="N19" i="22"/>
  <c r="N20" i="22"/>
  <c r="N21" i="22"/>
  <c r="N22" i="22"/>
  <c r="N23" i="22"/>
  <c r="N24" i="22"/>
  <c r="N25" i="22"/>
  <c r="N26" i="22"/>
  <c r="N29" i="22"/>
  <c r="N31" i="22"/>
  <c r="N32" i="22"/>
  <c r="N33" i="22"/>
  <c r="N34" i="22"/>
  <c r="N35" i="22"/>
  <c r="N36" i="22"/>
  <c r="N37" i="22"/>
  <c r="N38" i="22"/>
  <c r="N39" i="22"/>
  <c r="N40" i="22"/>
  <c r="N41" i="22"/>
  <c r="N42" i="22"/>
  <c r="N43" i="22"/>
  <c r="N44" i="22"/>
  <c r="N45" i="22"/>
  <c r="N46" i="22"/>
  <c r="N47" i="22"/>
  <c r="N48" i="22"/>
  <c r="N49" i="22"/>
  <c r="N50" i="22"/>
  <c r="N51" i="22"/>
  <c r="N52" i="22"/>
  <c r="N53" i="22"/>
  <c r="N54" i="22"/>
  <c r="P3" i="22" s="1"/>
  <c r="Q3" i="22" s="1"/>
  <c r="H4" i="22"/>
  <c r="L4" i="22" s="1"/>
  <c r="M4" i="22" s="1"/>
  <c r="H5" i="22"/>
  <c r="L5" i="22" s="1"/>
  <c r="M5" i="22" s="1"/>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K3" i="22" s="1"/>
  <c r="H3" i="22"/>
  <c r="L3" i="22" s="1"/>
  <c r="M3" i="22" s="1"/>
  <c r="B4" i="22"/>
  <c r="F4" i="22" s="1"/>
  <c r="G4" i="22" s="1"/>
  <c r="B5" i="22"/>
  <c r="F5" i="22" s="1"/>
  <c r="G5" i="22" s="1"/>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D3" i="22" s="1"/>
  <c r="E3" i="22" s="1"/>
  <c r="B3" i="22"/>
  <c r="F3" i="22" s="1"/>
  <c r="G3" i="22" s="1"/>
  <c r="W59" i="8" l="1"/>
  <c r="T3" i="22" s="1"/>
  <c r="X3" i="22" s="1"/>
  <c r="Y3" i="22" s="1"/>
  <c r="W3" i="8"/>
  <c r="N3" i="22" s="1"/>
  <c r="R3" i="22" s="1"/>
  <c r="S3" i="22" s="1"/>
  <c r="AFF33" i="23" l="1"/>
  <c r="AFG33" i="23"/>
  <c r="AFH33" i="23"/>
  <c r="AFI33" i="23"/>
  <c r="AFJ33" i="23"/>
  <c r="AFK33" i="23"/>
  <c r="AFL33" i="23"/>
  <c r="AFM33" i="23"/>
  <c r="AFN33" i="23"/>
  <c r="AFO33" i="23"/>
  <c r="AFP33" i="23"/>
  <c r="AFQ33" i="23"/>
  <c r="AFR33" i="23"/>
  <c r="AFS33" i="23"/>
  <c r="AFT33" i="23"/>
  <c r="AFU33" i="23"/>
  <c r="AFV33" i="23"/>
  <c r="AFX33" i="23"/>
  <c r="AFY33" i="23"/>
  <c r="AFZ33" i="23"/>
  <c r="AGA33" i="23"/>
  <c r="AGB33" i="23"/>
  <c r="AGC33" i="23"/>
  <c r="AGD33" i="23"/>
  <c r="AGE33" i="23"/>
  <c r="AGF33" i="23"/>
  <c r="AGG33" i="23"/>
  <c r="AGH33" i="23"/>
  <c r="AGJ33" i="23"/>
  <c r="AGK33" i="23"/>
  <c r="AGL33" i="23"/>
  <c r="AGM33" i="23"/>
  <c r="AGN33" i="23"/>
  <c r="AGP33" i="23"/>
  <c r="AGR33" i="23"/>
  <c r="AFE33" i="23"/>
  <c r="V111" i="8" l="1"/>
  <c r="V55" i="8"/>
  <c r="V110" i="8" l="1"/>
  <c r="V54" i="8"/>
  <c r="V109" i="8"/>
  <c r="V53" i="8"/>
  <c r="V108" i="8"/>
  <c r="V52" i="8"/>
  <c r="V107" i="8"/>
  <c r="V51" i="8"/>
  <c r="V106" i="8"/>
  <c r="V50" i="8"/>
  <c r="V105" i="8"/>
  <c r="V49" i="8"/>
  <c r="V104" i="8"/>
  <c r="V48" i="8"/>
  <c r="V103" i="8"/>
  <c r="V47" i="8"/>
  <c r="R102" i="8" l="1"/>
  <c r="V102" i="8"/>
  <c r="V46" i="8"/>
  <c r="V101" i="8"/>
  <c r="V45" i="8"/>
  <c r="V100" i="8"/>
  <c r="V44" i="8"/>
  <c r="V99" i="8"/>
  <c r="V43" i="8"/>
  <c r="V98" i="8"/>
  <c r="V42" i="8"/>
  <c r="V41" i="8"/>
  <c r="V97" i="8" l="1"/>
  <c r="V96" i="8"/>
  <c r="V40" i="8"/>
  <c r="V95" i="8"/>
  <c r="V39" i="8"/>
  <c r="V94" i="8"/>
  <c r="V38" i="8"/>
  <c r="V93" i="8"/>
  <c r="V37" i="8"/>
  <c r="V92" i="8" l="1"/>
  <c r="V36" i="8"/>
  <c r="V91" i="8"/>
  <c r="V35" i="8"/>
  <c r="V90" i="8"/>
  <c r="V34" i="8"/>
  <c r="V89" i="8"/>
  <c r="V33" i="8"/>
  <c r="V88" i="8"/>
  <c r="V32" i="8"/>
  <c r="V87" i="8"/>
  <c r="V31" i="8"/>
  <c r="V86" i="8"/>
  <c r="V30" i="8"/>
  <c r="V85" i="8"/>
  <c r="V29" i="8"/>
  <c r="V84" i="8"/>
  <c r="V28" i="8"/>
  <c r="V83" i="8"/>
  <c r="V27" i="8"/>
  <c r="V82" i="8" l="1"/>
  <c r="V26" i="8"/>
  <c r="V81" i="8"/>
  <c r="V25" i="8"/>
  <c r="V80" i="8" l="1"/>
  <c r="V24" i="8"/>
  <c r="ADZ33" i="23"/>
  <c r="V79" i="8"/>
  <c r="V23" i="8"/>
  <c r="V78" i="8"/>
  <c r="R79" i="8"/>
  <c r="S79" i="8"/>
  <c r="T79" i="8"/>
  <c r="U79" i="8"/>
  <c r="R80" i="8"/>
  <c r="S80" i="8"/>
  <c r="T80" i="8"/>
  <c r="U80" i="8"/>
  <c r="R81" i="8"/>
  <c r="S81" i="8"/>
  <c r="T81" i="8"/>
  <c r="U81" i="8"/>
  <c r="R82" i="8"/>
  <c r="S82" i="8"/>
  <c r="T82" i="8"/>
  <c r="U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S96" i="8"/>
  <c r="T96" i="8"/>
  <c r="U96" i="8"/>
  <c r="R97" i="8"/>
  <c r="S97" i="8"/>
  <c r="T97" i="8"/>
  <c r="U97" i="8"/>
  <c r="R98" i="8"/>
  <c r="S98" i="8"/>
  <c r="T98" i="8"/>
  <c r="U98" i="8"/>
  <c r="R99" i="8"/>
  <c r="S99" i="8"/>
  <c r="T99" i="8"/>
  <c r="U99" i="8"/>
  <c r="R100" i="8"/>
  <c r="S100" i="8"/>
  <c r="T100" i="8"/>
  <c r="U100" i="8"/>
  <c r="R101" i="8"/>
  <c r="S101" i="8"/>
  <c r="T101" i="8"/>
  <c r="U101" i="8"/>
  <c r="S102" i="8"/>
  <c r="T102" i="8"/>
  <c r="U102" i="8"/>
  <c r="R103" i="8"/>
  <c r="S103" i="8"/>
  <c r="T103" i="8"/>
  <c r="U103" i="8"/>
  <c r="R104" i="8"/>
  <c r="S104" i="8"/>
  <c r="T104" i="8"/>
  <c r="U104" i="8"/>
  <c r="R105" i="8"/>
  <c r="S105" i="8"/>
  <c r="T105" i="8"/>
  <c r="U105" i="8"/>
  <c r="R106" i="8"/>
  <c r="S106" i="8"/>
  <c r="T106" i="8"/>
  <c r="U106" i="8"/>
  <c r="R107" i="8"/>
  <c r="S107" i="8"/>
  <c r="T107" i="8"/>
  <c r="U107" i="8"/>
  <c r="R108" i="8"/>
  <c r="S108" i="8"/>
  <c r="T108" i="8"/>
  <c r="U108" i="8"/>
  <c r="R109" i="8"/>
  <c r="S109" i="8"/>
  <c r="T109" i="8"/>
  <c r="U109" i="8"/>
  <c r="R110" i="8"/>
  <c r="S110" i="8"/>
  <c r="T110" i="8"/>
  <c r="U110" i="8"/>
  <c r="V22" i="8"/>
  <c r="V77" i="8" l="1"/>
  <c r="V21" i="8"/>
  <c r="V76" i="8"/>
  <c r="V20" i="8"/>
  <c r="V75" i="8" l="1"/>
  <c r="V19" i="8"/>
  <c r="V74" i="8" l="1"/>
  <c r="V18" i="8"/>
  <c r="V73" i="8"/>
  <c r="V17" i="8"/>
  <c r="V72" i="8" l="1"/>
  <c r="V16" i="8"/>
  <c r="V71" i="8"/>
  <c r="V15" i="8"/>
  <c r="V70" i="8"/>
  <c r="V14" i="8"/>
  <c r="V69" i="8" l="1"/>
  <c r="V13" i="8"/>
  <c r="V68" i="8" l="1"/>
  <c r="V12" i="8"/>
  <c r="V67" i="8"/>
  <c r="V11" i="8"/>
  <c r="V66" i="8"/>
  <c r="V10" i="8"/>
  <c r="V65" i="8" l="1"/>
  <c r="V9" i="8"/>
  <c r="V64" i="8" l="1"/>
  <c r="V63" i="8"/>
  <c r="V7" i="8"/>
  <c r="V62" i="8"/>
  <c r="V6" i="8"/>
  <c r="V61" i="8"/>
  <c r="V5" i="8"/>
  <c r="V60" i="8"/>
  <c r="V4" i="8"/>
  <c r="ADG33" i="23"/>
  <c r="ADH33" i="23"/>
  <c r="ADI33" i="23"/>
  <c r="ADJ33" i="23"/>
  <c r="V59" i="8" l="1"/>
  <c r="V3" i="8"/>
  <c r="ADK33" i="23" l="1"/>
  <c r="ADL33" i="23"/>
  <c r="ADM33" i="23"/>
  <c r="ADN33" i="23"/>
  <c r="ADO33" i="23"/>
  <c r="ADP33" i="23"/>
  <c r="ADQ33" i="23"/>
  <c r="ADR33" i="23"/>
  <c r="ADS33" i="23"/>
  <c r="ADT33" i="23"/>
  <c r="ADU33" i="23"/>
  <c r="ADV33" i="23"/>
  <c r="ADW33" i="23"/>
  <c r="ADX33" i="23"/>
  <c r="ADY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54" i="8" l="1"/>
  <c r="U53" i="8" l="1"/>
  <c r="U52" i="8"/>
  <c r="U51" i="8" l="1"/>
  <c r="U50" i="8"/>
  <c r="U49" i="8"/>
  <c r="U48" i="8"/>
  <c r="U47" i="8" l="1"/>
  <c r="U46" i="8"/>
  <c r="U45" i="8"/>
  <c r="U44" i="8" l="1"/>
  <c r="U43" i="8" l="1"/>
  <c r="U42" i="8" l="1"/>
  <c r="U41" i="8" l="1"/>
  <c r="U40" i="8"/>
  <c r="U39" i="8"/>
  <c r="U38" i="8"/>
  <c r="U37" i="8"/>
  <c r="U36" i="8"/>
  <c r="U35" i="8"/>
  <c r="U34" i="8" l="1"/>
  <c r="U33" i="8"/>
  <c r="U32" i="8" l="1"/>
  <c r="U31" i="8" l="1"/>
  <c r="U30" i="8"/>
  <c r="U29" i="8"/>
  <c r="U28" i="8" l="1"/>
  <c r="U27" i="8" l="1"/>
  <c r="U26" i="8" l="1"/>
  <c r="U25" i="8" l="1"/>
  <c r="U24" i="8" l="1"/>
  <c r="U23" i="8" l="1"/>
  <c r="U78" i="8" l="1"/>
  <c r="U22" i="8"/>
  <c r="U77" i="8" l="1"/>
  <c r="U21" i="8"/>
  <c r="U76" i="8" l="1"/>
  <c r="U20" i="8" l="1"/>
  <c r="ABW33" i="23"/>
  <c r="U75" i="8" l="1"/>
  <c r="U19" i="8"/>
  <c r="U74" i="8" l="1"/>
  <c r="U18" i="8"/>
  <c r="U73" i="8" l="1"/>
  <c r="U17" i="8"/>
  <c r="U72" i="8" l="1"/>
  <c r="U16" i="8"/>
  <c r="U71" i="8" l="1"/>
  <c r="U15" i="8"/>
  <c r="Q14" i="8" l="1"/>
  <c r="U70" i="8" l="1"/>
  <c r="U14" i="8"/>
  <c r="U13" i="8" l="1"/>
  <c r="U69" i="8"/>
  <c r="U68" i="8" l="1"/>
  <c r="U12" i="8"/>
  <c r="U67" i="8" l="1"/>
  <c r="U11" i="8"/>
  <c r="U66" i="8" l="1"/>
  <c r="U10" i="8"/>
  <c r="U65" i="8" l="1"/>
  <c r="U9" i="8"/>
  <c r="U64" i="8" l="1"/>
  <c r="U8" i="8"/>
  <c r="U63" i="8" l="1"/>
  <c r="U7" i="8"/>
  <c r="U62" i="8" l="1"/>
  <c r="U6" i="8"/>
  <c r="U3" i="8" l="1"/>
  <c r="T54" i="8" l="1"/>
  <c r="T53" i="8" l="1"/>
  <c r="T52" i="8" l="1"/>
  <c r="T51" i="8" l="1"/>
  <c r="T50" i="8" l="1"/>
  <c r="T49" i="8" l="1"/>
  <c r="T48" i="8" l="1"/>
  <c r="T47" i="8" l="1"/>
  <c r="AAW33" i="23"/>
  <c r="T46" i="8" l="1"/>
  <c r="T45" i="8" l="1"/>
  <c r="T44" i="8" l="1"/>
  <c r="T43" i="8" l="1"/>
  <c r="T42" i="8" l="1"/>
  <c r="T41" i="8" l="1"/>
  <c r="T40" i="8" l="1"/>
  <c r="T39" i="8" l="1"/>
  <c r="T38" i="8" l="1"/>
  <c r="T37" i="8" l="1"/>
  <c r="T36" i="8" l="1"/>
  <c r="T35" i="8" l="1"/>
  <c r="T34" i="8" l="1"/>
  <c r="T33" i="8" l="1"/>
  <c r="T32" i="8" l="1"/>
  <c r="T31" i="8" l="1"/>
  <c r="T30" i="8" l="1"/>
  <c r="T29" i="8" l="1"/>
  <c r="T28" i="8" l="1"/>
  <c r="T27" i="8" l="1"/>
  <c r="T26" i="8" l="1"/>
  <c r="T25" i="8" l="1"/>
  <c r="T24" i="8" l="1"/>
  <c r="T23" i="8" l="1"/>
  <c r="T78" i="8" l="1"/>
  <c r="T22" i="8" l="1"/>
  <c r="ZX19" i="23"/>
  <c r="ZX16" i="23"/>
  <c r="ZX12" i="23"/>
  <c r="T77" i="8" l="1"/>
  <c r="T21" i="8"/>
  <c r="Q76" i="8" l="1"/>
  <c r="R76" i="8"/>
  <c r="S76" i="8"/>
  <c r="T76" i="8"/>
  <c r="T20" i="8"/>
  <c r="T75" i="8" l="1"/>
  <c r="T19" i="8"/>
  <c r="T74" i="8" l="1"/>
  <c r="T18" i="8"/>
  <c r="T17" i="8" l="1"/>
  <c r="T73" i="8"/>
  <c r="T72" i="8" l="1"/>
  <c r="T16" i="8"/>
  <c r="T71" i="8" l="1"/>
  <c r="T15" i="8"/>
  <c r="T70" i="8" l="1"/>
  <c r="T14" i="8"/>
  <c r="T69" i="8" l="1"/>
  <c r="T13" i="8"/>
  <c r="T68" i="8" l="1"/>
  <c r="T12" i="8"/>
  <c r="T67" i="8" l="1"/>
  <c r="T11" i="8"/>
  <c r="T66" i="8" l="1"/>
  <c r="T10" i="8"/>
  <c r="T65" i="8" l="1"/>
  <c r="T9" i="8"/>
  <c r="T64" i="8" l="1"/>
  <c r="T8" i="8"/>
  <c r="T63" i="8" l="1"/>
  <c r="T7" i="8"/>
  <c r="T62" i="8" l="1"/>
  <c r="T6" i="8"/>
  <c r="T61" i="8" l="1"/>
  <c r="T5" i="8"/>
  <c r="T60" i="8" l="1"/>
  <c r="T4" i="8"/>
  <c r="T59" i="8" l="1"/>
  <c r="T3" i="8"/>
  <c r="ZE33" i="23" l="1"/>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54" i="8" l="1"/>
  <c r="S53" i="8" l="1"/>
  <c r="S52" i="8" l="1"/>
  <c r="S51" i="8" l="1"/>
  <c r="S50" i="8" l="1"/>
  <c r="S49" i="8" l="1"/>
  <c r="S48" i="8" l="1"/>
  <c r="S47" i="8" l="1"/>
  <c r="S46" i="8" l="1"/>
  <c r="S45" i="8" l="1"/>
  <c r="S44" i="8" l="1"/>
  <c r="S43" i="8" l="1"/>
  <c r="S42" i="8" l="1"/>
  <c r="S41" i="8" l="1"/>
  <c r="S40" i="8" l="1"/>
  <c r="S39" i="8" l="1"/>
  <c r="S38" i="8" l="1"/>
  <c r="S37" i="8" l="1"/>
  <c r="S36" i="8" l="1"/>
  <c r="S35" i="8" l="1"/>
  <c r="S34" i="8" l="1"/>
  <c r="S33" i="8" l="1"/>
  <c r="S32" i="8" l="1"/>
  <c r="S31" i="8" l="1"/>
  <c r="S30" i="8" l="1"/>
  <c r="S29" i="8" l="1"/>
  <c r="S28" i="8" l="1"/>
  <c r="S27" i="8" l="1"/>
  <c r="S26" i="8" l="1"/>
  <c r="S25" i="8" l="1"/>
  <c r="S24" i="8"/>
  <c r="S23" i="8" l="1"/>
  <c r="S78" i="8" l="1"/>
  <c r="S22" i="8"/>
  <c r="S77" i="8" l="1"/>
  <c r="S21" i="8"/>
  <c r="S20" i="8" l="1"/>
  <c r="S75" i="8" l="1"/>
  <c r="S19" i="8"/>
  <c r="S74" i="8" l="1"/>
  <c r="S18" i="8"/>
  <c r="S73" i="8" l="1"/>
  <c r="S17" i="8"/>
  <c r="S72" i="8" l="1"/>
  <c r="S16" i="8"/>
  <c r="S71" i="8" l="1"/>
  <c r="S15" i="8"/>
  <c r="S70" i="8" l="1"/>
  <c r="S14" i="8"/>
  <c r="S69" i="8" l="1"/>
  <c r="S13" i="8"/>
  <c r="S68" i="8" l="1"/>
  <c r="S12" i="8"/>
  <c r="S67" i="8" l="1"/>
  <c r="S11" i="8"/>
  <c r="S66" i="8" l="1"/>
  <c r="S10" i="8"/>
  <c r="S65" i="8" l="1"/>
  <c r="S9" i="8"/>
  <c r="S64" i="8" l="1"/>
  <c r="S8" i="8"/>
  <c r="S63" i="8" l="1"/>
  <c r="S7" i="8"/>
  <c r="S62" i="8" l="1"/>
  <c r="S6" i="8"/>
  <c r="S61" i="8" l="1"/>
  <c r="S5" i="8"/>
  <c r="S60" i="8" l="1"/>
  <c r="S4" i="8"/>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59" i="8" l="1"/>
  <c r="S3" i="8"/>
  <c r="R54" i="8" l="1"/>
  <c r="R53" i="8" l="1"/>
  <c r="R52" i="8" l="1"/>
  <c r="R51" i="8" l="1"/>
  <c r="R50" i="8" l="1"/>
  <c r="R49" i="8" l="1"/>
  <c r="R48" i="8" l="1"/>
  <c r="R47" i="8" l="1"/>
  <c r="R46" i="8" l="1"/>
  <c r="R45" i="8" l="1"/>
  <c r="R44" i="8" l="1"/>
  <c r="R43" i="8" l="1"/>
  <c r="R42" i="8" l="1"/>
  <c r="R41" i="8" l="1"/>
  <c r="R40" i="8" l="1"/>
  <c r="R39" i="8" l="1"/>
  <c r="R38" i="8" l="1"/>
  <c r="R37" i="8" l="1"/>
  <c r="R36" i="8" l="1"/>
  <c r="R35" i="8" l="1"/>
  <c r="R34" i="8" l="1"/>
  <c r="R33" i="8" l="1"/>
  <c r="R32" i="8" l="1"/>
  <c r="R31" i="8" l="1"/>
  <c r="R30" i="8" l="1"/>
  <c r="R29" i="8" l="1"/>
  <c r="N84" i="8" l="1"/>
  <c r="R28" i="8"/>
  <c r="R27" i="8" l="1"/>
  <c r="R26" i="8" l="1"/>
  <c r="R25" i="8" l="1"/>
  <c r="R24" i="8" l="1"/>
  <c r="R23" i="8" l="1"/>
  <c r="R78" i="8" l="1"/>
  <c r="R22" i="8"/>
  <c r="R77" i="8" l="1"/>
  <c r="R21" i="8"/>
  <c r="R20" i="8" l="1"/>
  <c r="R75" i="8" l="1"/>
  <c r="R19" i="8"/>
  <c r="R74" i="8" l="1"/>
  <c r="R18" i="8"/>
  <c r="R73" i="8" l="1"/>
  <c r="R17" i="8"/>
  <c r="R72" i="8" l="1"/>
  <c r="R16" i="8"/>
  <c r="R71" i="8" l="1"/>
  <c r="R15" i="8"/>
  <c r="R70" i="8" l="1"/>
  <c r="R14" i="8"/>
  <c r="R69" i="8" l="1"/>
  <c r="R13" i="8"/>
  <c r="VN33" i="23" l="1"/>
  <c r="R68" i="8" l="1"/>
  <c r="R12" i="8"/>
  <c r="R67" i="8" l="1"/>
  <c r="R11" i="8"/>
  <c r="VM33" i="23" l="1"/>
  <c r="R66" i="8" l="1"/>
  <c r="R10" i="8"/>
  <c r="R65" i="8" l="1"/>
  <c r="R9" i="8"/>
  <c r="R64" i="8" l="1"/>
  <c r="R8" i="8"/>
  <c r="R63" i="8" l="1"/>
  <c r="R7" i="8"/>
  <c r="R62" i="8" l="1"/>
  <c r="R6"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1" i="8" l="1"/>
  <c r="R5" i="8"/>
  <c r="VF33" i="23" l="1"/>
  <c r="R60" i="8" l="1"/>
  <c r="R4" i="8"/>
  <c r="R59" i="8" l="1"/>
  <c r="R3" i="8"/>
  <c r="VE33" i="23"/>
  <c r="Q110" i="8" l="1"/>
  <c r="Q54" i="8"/>
  <c r="Q109" i="8" l="1"/>
  <c r="Q53" i="8"/>
  <c r="Q108" i="8" l="1"/>
  <c r="Q52" i="8"/>
  <c r="Q107" i="8" l="1"/>
  <c r="Q51" i="8"/>
  <c r="Q106" i="8" l="1"/>
  <c r="Q50" i="8"/>
  <c r="Q105" i="8" l="1"/>
  <c r="Q49" i="8"/>
  <c r="Q104" i="8" l="1"/>
  <c r="Q48" i="8"/>
  <c r="Q103" i="8" l="1"/>
  <c r="Q47" i="8"/>
  <c r="Q102" i="8" l="1"/>
  <c r="Q46" i="8"/>
  <c r="UU19" i="23" l="1"/>
  <c r="Q101" i="8"/>
  <c r="Q45" i="8"/>
  <c r="Q44" i="8" l="1"/>
  <c r="Q100" i="8"/>
  <c r="Q43" i="8" l="1"/>
  <c r="Q99" i="8"/>
  <c r="Q98" i="8" l="1"/>
  <c r="Q42" i="8"/>
  <c r="Q97" i="8" l="1"/>
  <c r="Q41" i="8"/>
  <c r="Q40" i="8" l="1"/>
  <c r="Q96" i="8"/>
  <c r="Q95" i="8"/>
  <c r="Q39" i="8"/>
  <c r="Q94" i="8" l="1"/>
  <c r="N94" i="8"/>
  <c r="O94" i="8"/>
  <c r="P94" i="8"/>
  <c r="Q38" i="8"/>
  <c r="Q93" i="8" l="1"/>
  <c r="Q37" i="8"/>
  <c r="Q92" i="8" l="1"/>
  <c r="Q36" i="8"/>
  <c r="Q91" i="8" l="1"/>
  <c r="Q35" i="8"/>
  <c r="Q90" i="8" l="1"/>
  <c r="Q34" i="8"/>
  <c r="Q89" i="8" l="1"/>
  <c r="Q33" i="8"/>
  <c r="Q88" i="8" l="1"/>
  <c r="Q32" i="8"/>
  <c r="Q87" i="8" l="1"/>
  <c r="Q31" i="8"/>
  <c r="Q86" i="8" l="1"/>
  <c r="Q30" i="8"/>
  <c r="UE33" i="23" l="1"/>
  <c r="Q85" i="8" l="1"/>
  <c r="Q29" i="8"/>
  <c r="Q84" i="8" l="1"/>
  <c r="Q28" i="8"/>
  <c r="Q83" i="8" l="1"/>
  <c r="Q27" i="8"/>
  <c r="Q82" i="8" l="1"/>
  <c r="Q26" i="8"/>
  <c r="Q81" i="8" l="1"/>
  <c r="Q25" i="8"/>
  <c r="Q80" i="8" l="1"/>
  <c r="Q24" i="8"/>
  <c r="Q79" i="8" l="1"/>
  <c r="Q23"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A12" i="23"/>
  <c r="TA33" i="23" s="1"/>
  <c r="SZ12" i="23"/>
  <c r="SZ33" i="23" s="1"/>
  <c r="SY12" i="23"/>
  <c r="SY33" i="23" s="1"/>
  <c r="SX12" i="23"/>
  <c r="SX33" i="23" s="1"/>
  <c r="SW12" i="23"/>
  <c r="SW33" i="23" s="1"/>
  <c r="SV12" i="23"/>
  <c r="SU12" i="23"/>
  <c r="ST12" i="23"/>
  <c r="SS12" i="23"/>
  <c r="SS33" i="23" s="1"/>
  <c r="SR12" i="23"/>
  <c r="SQ12" i="23"/>
  <c r="SP12" i="23"/>
  <c r="SO12" i="23"/>
  <c r="SO33" i="23" s="1"/>
  <c r="SN12" i="23"/>
  <c r="SN33" i="23" s="1"/>
  <c r="SM12" i="23"/>
  <c r="SM33" i="23" s="1"/>
  <c r="SL12" i="23"/>
  <c r="SL33" i="23" s="1"/>
  <c r="SK12" i="23"/>
  <c r="SK33" i="23" s="1"/>
  <c r="SJ12" i="23"/>
  <c r="SI12" i="23"/>
  <c r="SH12" i="23"/>
  <c r="SG12" i="23"/>
  <c r="SG33" i="23" s="1"/>
  <c r="SF12" i="23"/>
  <c r="SE12" i="23"/>
  <c r="SD12" i="23"/>
  <c r="SC12" i="23"/>
  <c r="SC33" i="23" s="1"/>
  <c r="SB12" i="23"/>
  <c r="SB33" i="23" s="1"/>
  <c r="SA12" i="23"/>
  <c r="SA33" i="23" s="1"/>
  <c r="RZ12" i="23"/>
  <c r="RZ33" i="23" s="1"/>
  <c r="RY12" i="23"/>
  <c r="RY33" i="23" s="1"/>
  <c r="RX12" i="23"/>
  <c r="RW12" i="23"/>
  <c r="RV12" i="23"/>
  <c r="RU12" i="23"/>
  <c r="RU33" i="23" s="1"/>
  <c r="RT12" i="23"/>
  <c r="RS12" i="23"/>
  <c r="RR12" i="23"/>
  <c r="RQ12" i="23"/>
  <c r="RQ33" i="23" s="1"/>
  <c r="RP12" i="23"/>
  <c r="RP33" i="23" s="1"/>
  <c r="RO12" i="23"/>
  <c r="RO33" i="23" s="1"/>
  <c r="RN12" i="23"/>
  <c r="RN33" i="23" s="1"/>
  <c r="RM12" i="23"/>
  <c r="RM33" i="23" s="1"/>
  <c r="RL12" i="23"/>
  <c r="RK12" i="23"/>
  <c r="RJ12" i="23"/>
  <c r="RI12" i="23"/>
  <c r="RI33" i="23" s="1"/>
  <c r="RH12" i="23"/>
  <c r="RG12" i="23"/>
  <c r="RF12" i="23"/>
  <c r="RE12" i="23"/>
  <c r="RE33" i="23" s="1"/>
  <c r="RD12" i="23"/>
  <c r="RD33" i="23" s="1"/>
  <c r="RC12" i="23"/>
  <c r="RC33" i="23" s="1"/>
  <c r="RB12" i="23"/>
  <c r="RB33" i="23" s="1"/>
  <c r="RA12" i="23"/>
  <c r="RA33" i="23" s="1"/>
  <c r="QZ12" i="23"/>
  <c r="QY12" i="23"/>
  <c r="QX12" i="23"/>
  <c r="QW12" i="23"/>
  <c r="QW33" i="23" s="1"/>
  <c r="QV12" i="23"/>
  <c r="QU12" i="23"/>
  <c r="QT12" i="23"/>
  <c r="QS12" i="23"/>
  <c r="QS33" i="23" s="1"/>
  <c r="QR12" i="23"/>
  <c r="QR33" i="23" s="1"/>
  <c r="QQ12" i="23"/>
  <c r="QQ33" i="23" s="1"/>
  <c r="QP12" i="23"/>
  <c r="QP33" i="23" s="1"/>
  <c r="QO12" i="23"/>
  <c r="QO33" i="23" s="1"/>
  <c r="QN12" i="23"/>
  <c r="QM12" i="23"/>
  <c r="QL12" i="23"/>
  <c r="QK12" i="23"/>
  <c r="QK33" i="23" s="1"/>
  <c r="QJ12" i="23"/>
  <c r="QI12" i="23"/>
  <c r="QH12" i="23"/>
  <c r="QG12" i="23"/>
  <c r="QG33" i="23" s="1"/>
  <c r="QF12" i="23"/>
  <c r="QF33" i="23" s="1"/>
  <c r="QE12" i="23"/>
  <c r="QE33" i="23" s="1"/>
  <c r="QD12" i="23"/>
  <c r="QD33" i="23" s="1"/>
  <c r="QC12" i="23"/>
  <c r="QC33" i="23" s="1"/>
  <c r="QB12" i="23"/>
  <c r="QA12" i="23"/>
  <c r="PZ12" i="23"/>
  <c r="PY12" i="23"/>
  <c r="PY33" i="23" s="1"/>
  <c r="PX12" i="23"/>
  <c r="PW12" i="23"/>
  <c r="PV12" i="23"/>
  <c r="PU12" i="23"/>
  <c r="PU33" i="23" s="1"/>
  <c r="PT12" i="23"/>
  <c r="PT33" i="23" s="1"/>
  <c r="PS12" i="23"/>
  <c r="PS33" i="23" s="1"/>
  <c r="PR12" i="23"/>
  <c r="PR33" i="23" s="1"/>
  <c r="PQ12" i="23"/>
  <c r="PQ33" i="23" s="1"/>
  <c r="PP12" i="23"/>
  <c r="PO12" i="23"/>
  <c r="PN12" i="23"/>
  <c r="PM12" i="23"/>
  <c r="PM33" i="23" s="1"/>
  <c r="PL12" i="23"/>
  <c r="PK12" i="23"/>
  <c r="PJ12" i="23"/>
  <c r="PI12" i="23"/>
  <c r="PI33" i="23" s="1"/>
  <c r="PH12" i="23"/>
  <c r="PH33" i="23" s="1"/>
  <c r="PG12" i="23"/>
  <c r="PG33" i="23" s="1"/>
  <c r="PF12" i="23"/>
  <c r="PF33" i="23" s="1"/>
  <c r="PE12" i="23"/>
  <c r="PE33" i="23" s="1"/>
  <c r="PD12" i="23"/>
  <c r="PC12" i="23"/>
  <c r="PB12" i="23"/>
  <c r="PA12" i="23"/>
  <c r="PA33" i="23" s="1"/>
  <c r="OZ12" i="23"/>
  <c r="OY12" i="23"/>
  <c r="OX12" i="23"/>
  <c r="OW12" i="23"/>
  <c r="OW33" i="23" s="1"/>
  <c r="OV12" i="23"/>
  <c r="OV33" i="23" s="1"/>
  <c r="OU12" i="23"/>
  <c r="OU33" i="23" s="1"/>
  <c r="OT12" i="23"/>
  <c r="OT33" i="23" s="1"/>
  <c r="OS12" i="23"/>
  <c r="OS33" i="23" s="1"/>
  <c r="OR12" i="23"/>
  <c r="OQ12" i="23"/>
  <c r="OP12" i="23"/>
  <c r="OO12" i="23"/>
  <c r="OO33" i="23" s="1"/>
  <c r="ON12" i="23"/>
  <c r="OM12" i="23"/>
  <c r="OL12" i="23"/>
  <c r="OK12" i="23"/>
  <c r="OK33" i="23" s="1"/>
  <c r="OJ12" i="23"/>
  <c r="OJ33" i="23" s="1"/>
  <c r="OI12" i="23"/>
  <c r="OI33" i="23" s="1"/>
  <c r="OH12" i="23"/>
  <c r="OH33" i="23" s="1"/>
  <c r="OG12" i="23"/>
  <c r="OG33" i="23" s="1"/>
  <c r="OF12" i="23"/>
  <c r="OE12" i="23"/>
  <c r="OD12" i="23"/>
  <c r="OC12" i="23"/>
  <c r="OC33" i="23" s="1"/>
  <c r="OB12" i="23"/>
  <c r="OA12" i="23"/>
  <c r="NZ12" i="23"/>
  <c r="NY12" i="23"/>
  <c r="NY33" i="23" s="1"/>
  <c r="NX12" i="23"/>
  <c r="NX33" i="23" s="1"/>
  <c r="NW12" i="23"/>
  <c r="NW33" i="23" s="1"/>
  <c r="NV12" i="23"/>
  <c r="NV33" i="23" s="1"/>
  <c r="NU12" i="23"/>
  <c r="NU33" i="23" s="1"/>
  <c r="NT12" i="23"/>
  <c r="NS12" i="23"/>
  <c r="NR12" i="23"/>
  <c r="NQ12" i="23"/>
  <c r="NQ33" i="23" s="1"/>
  <c r="NP12" i="23"/>
  <c r="NO12" i="23"/>
  <c r="NN12" i="23"/>
  <c r="NM12" i="23"/>
  <c r="NM33" i="23" s="1"/>
  <c r="NL12" i="23"/>
  <c r="NL33" i="23" s="1"/>
  <c r="NK12" i="23"/>
  <c r="NK33" i="23" s="1"/>
  <c r="NJ12" i="23"/>
  <c r="NJ33" i="23" s="1"/>
  <c r="NI12" i="23"/>
  <c r="NI33" i="23" s="1"/>
  <c r="NH12" i="23"/>
  <c r="NG12" i="23"/>
  <c r="NF12" i="23"/>
  <c r="NE12" i="23"/>
  <c r="NE33" i="23" s="1"/>
  <c r="ND12" i="23"/>
  <c r="NC12" i="23"/>
  <c r="NB12" i="23"/>
  <c r="NA12" i="23"/>
  <c r="NA33" i="23" s="1"/>
  <c r="MZ12" i="23"/>
  <c r="MZ33" i="23" s="1"/>
  <c r="MY12" i="23"/>
  <c r="MY33" i="23" s="1"/>
  <c r="MX12" i="23"/>
  <c r="MX33" i="23" s="1"/>
  <c r="MW12" i="23"/>
  <c r="MW33" i="23" s="1"/>
  <c r="MV12" i="23"/>
  <c r="MU12" i="23"/>
  <c r="MT12" i="23"/>
  <c r="MS12" i="23"/>
  <c r="MS33" i="23" s="1"/>
  <c r="MR12" i="23"/>
  <c r="MQ12" i="23"/>
  <c r="MP12" i="23"/>
  <c r="MO12" i="23"/>
  <c r="MO33" i="23" s="1"/>
  <c r="MN12" i="23"/>
  <c r="MN33" i="23" s="1"/>
  <c r="MM12" i="23"/>
  <c r="MM33" i="23" s="1"/>
  <c r="ML12" i="23"/>
  <c r="ML33" i="23" s="1"/>
  <c r="MK12" i="23"/>
  <c r="MK33" i="23" s="1"/>
  <c r="MJ12" i="23"/>
  <c r="MI12" i="23"/>
  <c r="MH12" i="23"/>
  <c r="MG12" i="23"/>
  <c r="MG33" i="23" s="1"/>
  <c r="MF12" i="23"/>
  <c r="ME12" i="23"/>
  <c r="MD12" i="23"/>
  <c r="MC12" i="23"/>
  <c r="MC33" i="23" s="1"/>
  <c r="MB12" i="23"/>
  <c r="MB33" i="23" s="1"/>
  <c r="MA12" i="23"/>
  <c r="MA33" i="23" s="1"/>
  <c r="LZ12" i="23"/>
  <c r="LZ33" i="23" s="1"/>
  <c r="LY12" i="23"/>
  <c r="LY33" i="23" s="1"/>
  <c r="LX12" i="23"/>
  <c r="LW12" i="23"/>
  <c r="LV12" i="23"/>
  <c r="LU12" i="23"/>
  <c r="LU33" i="23" s="1"/>
  <c r="LT12" i="23"/>
  <c r="LS12" i="23"/>
  <c r="LR12" i="23"/>
  <c r="LQ12" i="23"/>
  <c r="LQ33" i="23" s="1"/>
  <c r="LP12" i="23"/>
  <c r="LO12" i="23"/>
  <c r="LO33" i="23" s="1"/>
  <c r="LN12" i="23"/>
  <c r="LN33" i="23" s="1"/>
  <c r="LM12" i="23"/>
  <c r="LM33" i="23" s="1"/>
  <c r="LL12" i="23"/>
  <c r="LK12" i="23"/>
  <c r="LJ12" i="23"/>
  <c r="LI12" i="23"/>
  <c r="LI33" i="23" s="1"/>
  <c r="LH12" i="23"/>
  <c r="LG12" i="23"/>
  <c r="LF12" i="23"/>
  <c r="LE12" i="23"/>
  <c r="LE33" i="23" s="1"/>
  <c r="LD12" i="23"/>
  <c r="LD33" i="23" s="1"/>
  <c r="LC12" i="23"/>
  <c r="LC33" i="23" s="1"/>
  <c r="LB12" i="23"/>
  <c r="LB33" i="23" s="1"/>
  <c r="LA12" i="23"/>
  <c r="LA33" i="23" s="1"/>
  <c r="KZ12" i="23"/>
  <c r="KY12" i="23"/>
  <c r="KX12" i="23"/>
  <c r="KW12" i="23"/>
  <c r="KW33" i="23" s="1"/>
  <c r="KV12" i="23"/>
  <c r="KU12" i="23"/>
  <c r="KT12" i="23"/>
  <c r="KS12" i="23"/>
  <c r="KS33" i="23" s="1"/>
  <c r="KR12" i="23"/>
  <c r="KR33" i="23" s="1"/>
  <c r="KQ12" i="23"/>
  <c r="KQ33" i="23" s="1"/>
  <c r="KP12" i="23"/>
  <c r="KP33" i="23" s="1"/>
  <c r="KO12" i="23"/>
  <c r="KO33" i="23" s="1"/>
  <c r="KN12" i="23"/>
  <c r="KM12" i="23"/>
  <c r="KL12" i="23"/>
  <c r="KK12" i="23"/>
  <c r="KK33" i="23" s="1"/>
  <c r="KJ12" i="23"/>
  <c r="KI12" i="23"/>
  <c r="KH12" i="23"/>
  <c r="KG12" i="23"/>
  <c r="KG33" i="23" s="1"/>
  <c r="KF12" i="23"/>
  <c r="KF33" i="23" s="1"/>
  <c r="KE12" i="23"/>
  <c r="KE33" i="23" s="1"/>
  <c r="KD12" i="23"/>
  <c r="KD33" i="23" s="1"/>
  <c r="KC12" i="23"/>
  <c r="KC33" i="23" s="1"/>
  <c r="KB12" i="23"/>
  <c r="KA12" i="23"/>
  <c r="JZ12" i="23"/>
  <c r="JY12" i="23"/>
  <c r="JY33" i="23" s="1"/>
  <c r="JX12" i="23"/>
  <c r="JW12" i="23"/>
  <c r="JV12" i="23"/>
  <c r="JU12" i="23"/>
  <c r="JU33" i="23" s="1"/>
  <c r="JT12" i="23"/>
  <c r="JT33" i="23" s="1"/>
  <c r="JS12" i="23"/>
  <c r="JS33" i="23" s="1"/>
  <c r="JR12" i="23"/>
  <c r="JR33" i="23" s="1"/>
  <c r="JQ12" i="23"/>
  <c r="JQ33" i="23" s="1"/>
  <c r="JP12" i="23"/>
  <c r="JO12" i="23"/>
  <c r="JN12" i="23"/>
  <c r="JM12" i="23"/>
  <c r="JM33" i="23" s="1"/>
  <c r="JL12" i="23"/>
  <c r="JK12" i="23"/>
  <c r="JJ12" i="23"/>
  <c r="JI12" i="23"/>
  <c r="JI33" i="23" s="1"/>
  <c r="JH12" i="23"/>
  <c r="JH33" i="23" s="1"/>
  <c r="JG12" i="23"/>
  <c r="JG33" i="23" s="1"/>
  <c r="JF12" i="23"/>
  <c r="JF33" i="23" s="1"/>
  <c r="JE12" i="23"/>
  <c r="JE33" i="23" s="1"/>
  <c r="JD12" i="23"/>
  <c r="JC12" i="23"/>
  <c r="JB12" i="23"/>
  <c r="JA12" i="23"/>
  <c r="JA33" i="23" s="1"/>
  <c r="IZ12" i="23"/>
  <c r="IY12" i="23"/>
  <c r="IX12" i="23"/>
  <c r="IW12" i="23"/>
  <c r="IW33" i="23" s="1"/>
  <c r="IV12" i="23"/>
  <c r="IV33" i="23" s="1"/>
  <c r="IU12" i="23"/>
  <c r="IU33" i="23" s="1"/>
  <c r="IT12" i="23"/>
  <c r="IT33" i="23" s="1"/>
  <c r="IS12" i="23"/>
  <c r="IS33" i="23" s="1"/>
  <c r="IR12" i="23"/>
  <c r="IQ12" i="23"/>
  <c r="IP12" i="23"/>
  <c r="IO12" i="23"/>
  <c r="IO33" i="23" s="1"/>
  <c r="IN12" i="23"/>
  <c r="IM12" i="23"/>
  <c r="IL12" i="23"/>
  <c r="IK12" i="23"/>
  <c r="IK33" i="23" s="1"/>
  <c r="IJ12" i="23"/>
  <c r="IJ33" i="23" s="1"/>
  <c r="II12" i="23"/>
  <c r="II33" i="23" s="1"/>
  <c r="IH12" i="23"/>
  <c r="IH33" i="23" s="1"/>
  <c r="IG12" i="23"/>
  <c r="IG33" i="23" s="1"/>
  <c r="IF12" i="23"/>
  <c r="IE12" i="23"/>
  <c r="ID12" i="23"/>
  <c r="IC12" i="23"/>
  <c r="IC33" i="23" s="1"/>
  <c r="IB12" i="23"/>
  <c r="IA12" i="23"/>
  <c r="HZ12" i="23"/>
  <c r="HY12" i="23"/>
  <c r="HY33" i="23" s="1"/>
  <c r="HX12" i="23"/>
  <c r="HX33" i="23" s="1"/>
  <c r="HW12" i="23"/>
  <c r="HW33" i="23" s="1"/>
  <c r="HV12" i="23"/>
  <c r="HV33" i="23" s="1"/>
  <c r="HU12" i="23"/>
  <c r="HU33" i="23" s="1"/>
  <c r="HT12" i="23"/>
  <c r="HS12" i="23"/>
  <c r="HR12" i="23"/>
  <c r="HQ12" i="23"/>
  <c r="HQ33" i="23" s="1"/>
  <c r="HP12" i="23"/>
  <c r="HO12" i="23"/>
  <c r="HN12" i="23"/>
  <c r="HM12" i="23"/>
  <c r="HM33" i="23" s="1"/>
  <c r="HL12" i="23"/>
  <c r="HL33" i="23" s="1"/>
  <c r="HK12" i="23"/>
  <c r="HK33" i="23" s="1"/>
  <c r="HJ12" i="23"/>
  <c r="HJ33" i="23" s="1"/>
  <c r="HI12" i="23"/>
  <c r="HI33" i="23" s="1"/>
  <c r="HH12" i="23"/>
  <c r="HG12" i="23"/>
  <c r="HF12" i="23"/>
  <c r="HE12" i="23"/>
  <c r="HE33" i="23" s="1"/>
  <c r="HD12" i="23"/>
  <c r="HC12" i="23"/>
  <c r="HB12" i="23"/>
  <c r="HA12" i="23"/>
  <c r="HA33" i="23" s="1"/>
  <c r="GZ12" i="23"/>
  <c r="GZ33" i="23" s="1"/>
  <c r="GY12" i="23"/>
  <c r="GY33" i="23" s="1"/>
  <c r="GX12" i="23"/>
  <c r="GX33" i="23" s="1"/>
  <c r="GW12" i="23"/>
  <c r="GW33" i="23" s="1"/>
  <c r="GV12" i="23"/>
  <c r="GU12" i="23"/>
  <c r="GT12" i="23"/>
  <c r="GS12" i="23"/>
  <c r="GS33" i="23" s="1"/>
  <c r="GR12" i="23"/>
  <c r="GQ12" i="23"/>
  <c r="GO12" i="23"/>
  <c r="GN12" i="23"/>
  <c r="GN33" i="23" s="1"/>
  <c r="GM12" i="23"/>
  <c r="GM33" i="23" s="1"/>
  <c r="GL12" i="23"/>
  <c r="GL33" i="23" s="1"/>
  <c r="GK12" i="23"/>
  <c r="GK33" i="23" s="1"/>
  <c r="GJ12" i="23"/>
  <c r="GJ33" i="23" s="1"/>
  <c r="GI12" i="23"/>
  <c r="GH12" i="23"/>
  <c r="GG12" i="23"/>
  <c r="GF12" i="23"/>
  <c r="GF33" i="23" s="1"/>
  <c r="GE12" i="23"/>
  <c r="GD12" i="23"/>
  <c r="GC12" i="23"/>
  <c r="GB12" i="23"/>
  <c r="GB33" i="23" s="1"/>
  <c r="GA12" i="23"/>
  <c r="GA33" i="23" s="1"/>
  <c r="FZ12" i="23"/>
  <c r="FZ33" i="23" s="1"/>
  <c r="FY12" i="23"/>
  <c r="FY33" i="23" s="1"/>
  <c r="FX12" i="23"/>
  <c r="FX33" i="23" s="1"/>
  <c r="FW12" i="23"/>
  <c r="FV12" i="23"/>
  <c r="FU12" i="23"/>
  <c r="FT12" i="23"/>
  <c r="FT33" i="23" s="1"/>
  <c r="FS12" i="23"/>
  <c r="FR12" i="23"/>
  <c r="FQ12" i="23"/>
  <c r="FP12" i="23"/>
  <c r="FP33" i="23" s="1"/>
  <c r="FO12" i="23"/>
  <c r="FO33" i="23" s="1"/>
  <c r="FN12" i="23"/>
  <c r="FN33" i="23" s="1"/>
  <c r="FM12" i="23"/>
  <c r="FM33" i="23" s="1"/>
  <c r="FL12" i="23"/>
  <c r="FL33" i="23" s="1"/>
  <c r="FK12" i="23"/>
  <c r="FJ12" i="23"/>
  <c r="FI12" i="23"/>
  <c r="FH12" i="23"/>
  <c r="FH33" i="23" s="1"/>
  <c r="FG12" i="23"/>
  <c r="FF12" i="23"/>
  <c r="FE12" i="23"/>
  <c r="FD12" i="23"/>
  <c r="FD33" i="23" s="1"/>
  <c r="FC12" i="23"/>
  <c r="FC33" i="23" s="1"/>
  <c r="FB12" i="23"/>
  <c r="FB33" i="23" s="1"/>
  <c r="FA12" i="23"/>
  <c r="FA33" i="23" s="1"/>
  <c r="EZ12" i="23"/>
  <c r="EZ33" i="23" s="1"/>
  <c r="EY12" i="23"/>
  <c r="EX12" i="23"/>
  <c r="EW12" i="23"/>
  <c r="EV12" i="23"/>
  <c r="EV33" i="23" s="1"/>
  <c r="EU12" i="23"/>
  <c r="ET12" i="23"/>
  <c r="ES12" i="23"/>
  <c r="ER12" i="23"/>
  <c r="ER33" i="23" s="1"/>
  <c r="EQ12" i="23"/>
  <c r="EQ33" i="23" s="1"/>
  <c r="EP12" i="23"/>
  <c r="EP33" i="23" s="1"/>
  <c r="EO12" i="23"/>
  <c r="EO33" i="23" s="1"/>
  <c r="EN12" i="23"/>
  <c r="EN33" i="23" s="1"/>
  <c r="EM12" i="23"/>
  <c r="EL12" i="23"/>
  <c r="EK12" i="23"/>
  <c r="EJ12" i="23"/>
  <c r="EJ33" i="23" s="1"/>
  <c r="EI12" i="23"/>
  <c r="EH12" i="23"/>
  <c r="EG12" i="23"/>
  <c r="EF12" i="23"/>
  <c r="EF33" i="23" s="1"/>
  <c r="EE12" i="23"/>
  <c r="EE33" i="23" s="1"/>
  <c r="ED12" i="23"/>
  <c r="ED33" i="23" s="1"/>
  <c r="EC12" i="23"/>
  <c r="EC33" i="23" s="1"/>
  <c r="EB12" i="23"/>
  <c r="EB33" i="23" s="1"/>
  <c r="EA12" i="23"/>
  <c r="DZ12" i="23"/>
  <c r="DY12" i="23"/>
  <c r="DX12" i="23"/>
  <c r="DX33" i="23" s="1"/>
  <c r="DW12" i="23"/>
  <c r="DV12" i="23"/>
  <c r="DU12" i="23"/>
  <c r="DT12" i="23"/>
  <c r="DT33" i="23" s="1"/>
  <c r="DS12" i="23"/>
  <c r="DS33" i="23" s="1"/>
  <c r="DR12" i="23"/>
  <c r="DR33" i="23" s="1"/>
  <c r="DQ12" i="23"/>
  <c r="DQ33" i="23" s="1"/>
  <c r="DP12" i="23"/>
  <c r="DP33" i="23" s="1"/>
  <c r="DO12" i="23"/>
  <c r="DN12" i="23"/>
  <c r="DM12" i="23"/>
  <c r="DL12" i="23"/>
  <c r="DL33" i="23" s="1"/>
  <c r="DK12" i="23"/>
  <c r="DJ12" i="23"/>
  <c r="DI12" i="23"/>
  <c r="DH12" i="23"/>
  <c r="DH33" i="23" s="1"/>
  <c r="DG12" i="23"/>
  <c r="DG33" i="23" s="1"/>
  <c r="DF12" i="23"/>
  <c r="DF33" i="23" s="1"/>
  <c r="DE12" i="23"/>
  <c r="DE33" i="23" s="1"/>
  <c r="DD12" i="23"/>
  <c r="DD33" i="23" s="1"/>
  <c r="DC12" i="23"/>
  <c r="DB12" i="23"/>
  <c r="DA12" i="23"/>
  <c r="CZ12" i="23"/>
  <c r="CZ33" i="23" s="1"/>
  <c r="CY12" i="23"/>
  <c r="CX12" i="23"/>
  <c r="CW12" i="23"/>
  <c r="CV12" i="23"/>
  <c r="CV33" i="23" s="1"/>
  <c r="CU12" i="23"/>
  <c r="CU33" i="23" s="1"/>
  <c r="CT12" i="23"/>
  <c r="CT33" i="23" s="1"/>
  <c r="CS12" i="23"/>
  <c r="CS33" i="23" s="1"/>
  <c r="CR12" i="23"/>
  <c r="CR33" i="23" s="1"/>
  <c r="CQ12" i="23"/>
  <c r="CP12" i="23"/>
  <c r="CO12" i="23"/>
  <c r="CN12" i="23"/>
  <c r="CN33" i="23" s="1"/>
  <c r="CM12" i="23"/>
  <c r="CL12" i="23"/>
  <c r="CK12" i="23"/>
  <c r="CJ12" i="23"/>
  <c r="CJ33" i="23" s="1"/>
  <c r="CI12" i="23"/>
  <c r="CI33" i="23" s="1"/>
  <c r="CH12" i="23"/>
  <c r="CH33" i="23" s="1"/>
  <c r="CG12" i="23"/>
  <c r="CG33" i="23" s="1"/>
  <c r="CF12" i="23"/>
  <c r="CF33" i="23" s="1"/>
  <c r="CE12" i="23"/>
  <c r="CD12" i="23"/>
  <c r="CC12" i="23"/>
  <c r="CB12" i="23"/>
  <c r="CB33" i="23" s="1"/>
  <c r="CA12" i="23"/>
  <c r="BZ12" i="23"/>
  <c r="BY12" i="23"/>
  <c r="BX12" i="23"/>
  <c r="BX33" i="23" s="1"/>
  <c r="BW12" i="23"/>
  <c r="BW33" i="23" s="1"/>
  <c r="BV12" i="23"/>
  <c r="BV33" i="23" s="1"/>
  <c r="BU12" i="23"/>
  <c r="BU33" i="23" s="1"/>
  <c r="BT12" i="23"/>
  <c r="BT33" i="23" s="1"/>
  <c r="BS12" i="23"/>
  <c r="BR12" i="23"/>
  <c r="BQ12" i="23"/>
  <c r="BP12" i="23"/>
  <c r="BP33" i="23" s="1"/>
  <c r="BO12" i="23"/>
  <c r="BN12" i="23"/>
  <c r="BM12" i="23"/>
  <c r="BL12" i="23"/>
  <c r="BL33" i="23" s="1"/>
  <c r="BK12" i="23"/>
  <c r="BK33" i="23" s="1"/>
  <c r="BJ12" i="23"/>
  <c r="BJ33" i="23" s="1"/>
  <c r="BI12" i="23"/>
  <c r="BI33" i="23" s="1"/>
  <c r="BH12" i="23"/>
  <c r="BH33" i="23" s="1"/>
  <c r="BG12" i="23"/>
  <c r="BF12" i="23"/>
  <c r="BE12" i="23"/>
  <c r="BD12" i="23"/>
  <c r="BD33" i="23" s="1"/>
  <c r="BC12" i="23"/>
  <c r="BB12" i="23"/>
  <c r="BA12" i="23"/>
  <c r="AZ12" i="23"/>
  <c r="AZ33" i="23" s="1"/>
  <c r="AY12" i="23"/>
  <c r="AY33" i="23" s="1"/>
  <c r="AX12" i="23"/>
  <c r="AX33" i="23" s="1"/>
  <c r="AW12" i="23"/>
  <c r="AW33" i="23" s="1"/>
  <c r="AV12" i="23"/>
  <c r="AV33" i="23" s="1"/>
  <c r="AU12" i="23"/>
  <c r="AT12" i="23"/>
  <c r="AS12" i="23"/>
  <c r="AR12" i="23"/>
  <c r="AR33" i="23" s="1"/>
  <c r="AQ12" i="23"/>
  <c r="AP12" i="23"/>
  <c r="AO12" i="23"/>
  <c r="AN12" i="23"/>
  <c r="AN33" i="23" s="1"/>
  <c r="AM12" i="23"/>
  <c r="AM33" i="23" s="1"/>
  <c r="AL12" i="23"/>
  <c r="AL33" i="23" s="1"/>
  <c r="AK12" i="23"/>
  <c r="AK33" i="23" s="1"/>
  <c r="AJ12" i="23"/>
  <c r="AJ33" i="23" s="1"/>
  <c r="AI12" i="23"/>
  <c r="AH12" i="23"/>
  <c r="AG12" i="23"/>
  <c r="AF12" i="23"/>
  <c r="AF33" i="23" s="1"/>
  <c r="AE12" i="23"/>
  <c r="AD12" i="23"/>
  <c r="AC12" i="23"/>
  <c r="AB12" i="23"/>
  <c r="AB33" i="23" s="1"/>
  <c r="AA12" i="23"/>
  <c r="AA33" i="23" s="1"/>
  <c r="Z12" i="23"/>
  <c r="Z33" i="23" s="1"/>
  <c r="Y12" i="23"/>
  <c r="Y33" i="23" s="1"/>
  <c r="X12" i="23"/>
  <c r="X33" i="23" s="1"/>
  <c r="W12" i="23"/>
  <c r="V12" i="23"/>
  <c r="U12" i="23"/>
  <c r="T12" i="23"/>
  <c r="T33" i="23" s="1"/>
  <c r="S12" i="23"/>
  <c r="R12" i="23"/>
  <c r="Q12" i="23"/>
  <c r="P12" i="23"/>
  <c r="P33" i="23" s="1"/>
  <c r="O12" i="23"/>
  <c r="O33" i="23" s="1"/>
  <c r="N12" i="23"/>
  <c r="N33" i="23" s="1"/>
  <c r="M12" i="23"/>
  <c r="M33" i="23" s="1"/>
  <c r="L12" i="23"/>
  <c r="L33" i="23" s="1"/>
  <c r="K12" i="23"/>
  <c r="J12" i="23"/>
  <c r="I12" i="23"/>
  <c r="H12" i="23"/>
  <c r="H33" i="23" s="1"/>
  <c r="G12" i="23"/>
  <c r="F12" i="23"/>
  <c r="E12" i="23"/>
  <c r="D12" i="23"/>
  <c r="D33" i="23" s="1"/>
  <c r="C12" i="23"/>
  <c r="C33" i="23" s="1"/>
  <c r="E33" i="23" l="1"/>
  <c r="Q33" i="23"/>
  <c r="AC33" i="23"/>
  <c r="AO33" i="23"/>
  <c r="BA33" i="23"/>
  <c r="BM33" i="23"/>
  <c r="BY33" i="23"/>
  <c r="CK33" i="23"/>
  <c r="CW33" i="23"/>
  <c r="DI33" i="23"/>
  <c r="DU33" i="23"/>
  <c r="EG33" i="23"/>
  <c r="ES33" i="23"/>
  <c r="FE33" i="23"/>
  <c r="FQ33" i="23"/>
  <c r="GC33" i="23"/>
  <c r="GO33" i="23"/>
  <c r="HB33" i="23"/>
  <c r="HN33" i="23"/>
  <c r="HZ33" i="23"/>
  <c r="IL33" i="23"/>
  <c r="IX33" i="23"/>
  <c r="JJ33" i="23"/>
  <c r="JV33" i="23"/>
  <c r="KH33" i="23"/>
  <c r="KT33" i="23"/>
  <c r="LF33" i="23"/>
  <c r="LR33" i="23"/>
  <c r="MD33" i="23"/>
  <c r="MP33" i="23"/>
  <c r="NB33" i="23"/>
  <c r="NN33" i="23"/>
  <c r="NZ33" i="23"/>
  <c r="OL33" i="23"/>
  <c r="OX33" i="23"/>
  <c r="PJ33" i="23"/>
  <c r="PV33" i="23"/>
  <c r="QH33" i="23"/>
  <c r="QT33" i="23"/>
  <c r="RF33" i="23"/>
  <c r="RR33" i="23"/>
  <c r="SD33" i="23"/>
  <c r="SP33" i="23"/>
  <c r="TB33" i="23"/>
  <c r="F33" i="23"/>
  <c r="R33" i="23"/>
  <c r="AD33" i="23"/>
  <c r="AP33" i="23"/>
  <c r="BB33" i="23"/>
  <c r="BN33" i="23"/>
  <c r="BZ33" i="23"/>
  <c r="CL33" i="23"/>
  <c r="CX33" i="23"/>
  <c r="DJ33" i="23"/>
  <c r="DV33" i="23"/>
  <c r="EH33" i="23"/>
  <c r="ET33" i="23"/>
  <c r="FF33" i="23"/>
  <c r="FR33" i="23"/>
  <c r="GD33" i="23"/>
  <c r="GQ33" i="23"/>
  <c r="HC33" i="23"/>
  <c r="HO33" i="23"/>
  <c r="IA33" i="23"/>
  <c r="IM33" i="23"/>
  <c r="IY33" i="23"/>
  <c r="JK33" i="23"/>
  <c r="JW33" i="23"/>
  <c r="KI33" i="23"/>
  <c r="KU33" i="23"/>
  <c r="LG33" i="23"/>
  <c r="LS33" i="23"/>
  <c r="ME33" i="23"/>
  <c r="MQ33" i="23"/>
  <c r="NC33" i="23"/>
  <c r="NO33" i="23"/>
  <c r="OA33" i="23"/>
  <c r="OM33" i="23"/>
  <c r="OY33" i="23"/>
  <c r="PK33" i="23"/>
  <c r="PW33" i="23"/>
  <c r="QI33" i="23"/>
  <c r="QU33" i="23"/>
  <c r="RG33" i="23"/>
  <c r="RS33" i="23"/>
  <c r="SE33" i="23"/>
  <c r="SQ33" i="23"/>
  <c r="G33" i="23"/>
  <c r="S33" i="23"/>
  <c r="AE33" i="23"/>
  <c r="AQ33" i="23"/>
  <c r="BC33" i="23"/>
  <c r="BO33" i="23"/>
  <c r="CA33" i="23"/>
  <c r="CM33" i="23"/>
  <c r="CY33" i="23"/>
  <c r="DK33" i="23"/>
  <c r="DW33" i="23"/>
  <c r="EI33" i="23"/>
  <c r="EU33" i="23"/>
  <c r="FG33" i="23"/>
  <c r="FS33" i="23"/>
  <c r="GE33" i="23"/>
  <c r="GR33" i="23"/>
  <c r="HD33" i="23"/>
  <c r="HP33" i="23"/>
  <c r="IB33" i="23"/>
  <c r="IN33" i="23"/>
  <c r="IZ33" i="23"/>
  <c r="JL33" i="23"/>
  <c r="JX33" i="23"/>
  <c r="KJ33" i="23"/>
  <c r="KV33" i="23"/>
  <c r="LH33" i="23"/>
  <c r="LT33" i="23"/>
  <c r="MF33" i="23"/>
  <c r="MR33" i="23"/>
  <c r="ND33" i="23"/>
  <c r="NP33" i="23"/>
  <c r="OB33" i="23"/>
  <c r="ON33" i="23"/>
  <c r="OZ33" i="23"/>
  <c r="PL33" i="23"/>
  <c r="PX33" i="23"/>
  <c r="QJ33" i="23"/>
  <c r="QV33" i="23"/>
  <c r="RH33" i="23"/>
  <c r="RT33" i="23"/>
  <c r="SF33" i="23"/>
  <c r="SR33" i="23"/>
  <c r="AG33" i="23"/>
  <c r="BQ33" i="23"/>
  <c r="CC33" i="23"/>
  <c r="CO33" i="23"/>
  <c r="DA33" i="23"/>
  <c r="DM33" i="23"/>
  <c r="DY33" i="23"/>
  <c r="EK33" i="23"/>
  <c r="EW33" i="23"/>
  <c r="FI33" i="23"/>
  <c r="FU33" i="23"/>
  <c r="GG33" i="23"/>
  <c r="GT33" i="23"/>
  <c r="HF33" i="23"/>
  <c r="HR33" i="23"/>
  <c r="ID33" i="23"/>
  <c r="IP33" i="23"/>
  <c r="JB33" i="23"/>
  <c r="JN33" i="23"/>
  <c r="JZ33" i="23"/>
  <c r="KL33" i="23"/>
  <c r="KX33" i="23"/>
  <c r="LJ33" i="23"/>
  <c r="LV33" i="23"/>
  <c r="MH33" i="23"/>
  <c r="MT33" i="23"/>
  <c r="NF33" i="23"/>
  <c r="NR33" i="23"/>
  <c r="OD33" i="23"/>
  <c r="OP33" i="23"/>
  <c r="PB33" i="23"/>
  <c r="PN33" i="23"/>
  <c r="PZ33" i="23"/>
  <c r="QL33" i="23"/>
  <c r="QX33" i="23"/>
  <c r="RJ33" i="23"/>
  <c r="RV33" i="23"/>
  <c r="SH33" i="23"/>
  <c r="ST33" i="23"/>
  <c r="I33" i="23"/>
  <c r="BE33" i="23"/>
  <c r="V33" i="23"/>
  <c r="AH33" i="23"/>
  <c r="AT33" i="23"/>
  <c r="BF33" i="23"/>
  <c r="BR33" i="23"/>
  <c r="CD33" i="23"/>
  <c r="CP33" i="23"/>
  <c r="DB33" i="23"/>
  <c r="DN33" i="23"/>
  <c r="DZ33" i="23"/>
  <c r="EL33" i="23"/>
  <c r="EX33" i="23"/>
  <c r="FJ33" i="23"/>
  <c r="FV33" i="23"/>
  <c r="GH33" i="23"/>
  <c r="GU33" i="23"/>
  <c r="HG33" i="23"/>
  <c r="HS33" i="23"/>
  <c r="IE33" i="23"/>
  <c r="IQ33" i="23"/>
  <c r="JC33" i="23"/>
  <c r="JO33" i="23"/>
  <c r="KA33" i="23"/>
  <c r="KM33" i="23"/>
  <c r="KY33" i="23"/>
  <c r="LK33" i="23"/>
  <c r="LW33" i="23"/>
  <c r="MI33" i="23"/>
  <c r="MU33" i="23"/>
  <c r="NG33" i="23"/>
  <c r="NS33" i="23"/>
  <c r="OE33" i="23"/>
  <c r="OQ33" i="23"/>
  <c r="PC33" i="23"/>
  <c r="PO33" i="23"/>
  <c r="QA33" i="23"/>
  <c r="QM33" i="23"/>
  <c r="QY33" i="23"/>
  <c r="RK33" i="23"/>
  <c r="RW33" i="23"/>
  <c r="SI33" i="23"/>
  <c r="SU33" i="23"/>
  <c r="U33" i="23"/>
  <c r="AS33" i="23"/>
  <c r="J33" i="23"/>
  <c r="K33" i="23"/>
  <c r="W33" i="23"/>
  <c r="AI33" i="23"/>
  <c r="AU33" i="23"/>
  <c r="BG33" i="23"/>
  <c r="BS33" i="23"/>
  <c r="CE33" i="23"/>
  <c r="CQ33" i="23"/>
  <c r="DC33" i="23"/>
  <c r="DO33" i="23"/>
  <c r="EA33" i="23"/>
  <c r="EM33" i="23"/>
  <c r="EY33" i="23"/>
  <c r="FK33" i="23"/>
  <c r="FW33" i="23"/>
  <c r="GI33" i="23"/>
  <c r="GV33" i="23"/>
  <c r="HH33" i="23"/>
  <c r="HT33" i="23"/>
  <c r="IF33" i="23"/>
  <c r="IR33" i="23"/>
  <c r="JD33" i="23"/>
  <c r="JP33" i="23"/>
  <c r="KB33" i="23"/>
  <c r="KN33" i="23"/>
  <c r="KZ33" i="23"/>
  <c r="LL33" i="23"/>
  <c r="LX33" i="23"/>
  <c r="MJ33" i="23"/>
  <c r="MV33" i="23"/>
  <c r="NH33" i="23"/>
  <c r="NT33" i="23"/>
  <c r="OF33" i="23"/>
  <c r="OR33" i="23"/>
  <c r="PD33" i="23"/>
  <c r="PP33" i="23"/>
  <c r="QB33" i="23"/>
  <c r="QN33" i="23"/>
  <c r="QZ33" i="23"/>
  <c r="RL33" i="23"/>
  <c r="RX33" i="23"/>
  <c r="SJ33" i="23"/>
  <c r="SV33" i="23"/>
  <c r="LP33" i="23"/>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78" i="8"/>
  <c r="Q22" i="8"/>
  <c r="Q77" i="8" l="1"/>
  <c r="Q21" i="8"/>
  <c r="Q20" i="8" l="1"/>
  <c r="Q75" i="8" l="1"/>
  <c r="Q19" i="8"/>
  <c r="Q74" i="8" l="1"/>
  <c r="Q18" i="8"/>
  <c r="Q73" i="8" l="1"/>
  <c r="Q17" i="8"/>
  <c r="Q72" i="8" l="1"/>
  <c r="Q16" i="8"/>
  <c r="Q71" i="8" l="1"/>
  <c r="Q15" i="8"/>
  <c r="Q70" i="8" l="1"/>
  <c r="Q69" i="8" l="1"/>
  <c r="Q13" i="8"/>
  <c r="Q68" i="8" l="1"/>
  <c r="Q12" i="8"/>
  <c r="Q67" i="8" l="1"/>
  <c r="Q11" i="8"/>
  <c r="Q66" i="8" l="1"/>
  <c r="Q10" i="8"/>
  <c r="Q65" i="8" l="1"/>
  <c r="Q9" i="8"/>
  <c r="Q64" i="8" l="1"/>
  <c r="Q8" i="8"/>
  <c r="Q63" i="8" l="1"/>
  <c r="Q7" i="8"/>
  <c r="Q62" i="8" l="1"/>
  <c r="Q6" i="8"/>
  <c r="Q61" i="8" l="1"/>
  <c r="Q5" i="8"/>
  <c r="Q60" i="8" l="1"/>
  <c r="Q4" i="8"/>
  <c r="Q59" i="8" l="1"/>
  <c r="Q3" i="8"/>
  <c r="P111" i="8" l="1"/>
  <c r="P55" i="8"/>
  <c r="TC19" i="10" l="1"/>
  <c r="TC16" i="10"/>
  <c r="TC12" i="10"/>
  <c r="TC33" i="10" l="1"/>
  <c r="P110" i="8"/>
  <c r="P54" i="8"/>
  <c r="TB19" i="10" l="1"/>
  <c r="TB16" i="10"/>
  <c r="TB12" i="10"/>
  <c r="P109" i="8"/>
  <c r="P53" i="8"/>
  <c r="TB33" i="10" l="1"/>
  <c r="TA19" i="10"/>
  <c r="TA16" i="10"/>
  <c r="TA12" i="10"/>
  <c r="P108" i="8"/>
  <c r="P52" i="8"/>
  <c r="TA33" i="10" l="1"/>
  <c r="SZ19" i="10"/>
  <c r="SZ16" i="10"/>
  <c r="SZ12" i="10"/>
  <c r="P107" i="8"/>
  <c r="P51" i="8"/>
  <c r="SZ33" i="10" l="1"/>
  <c r="P106" i="8"/>
  <c r="P50" i="8"/>
  <c r="SY19" i="10" l="1"/>
  <c r="SY16" i="10"/>
  <c r="SY12" i="10"/>
  <c r="SY33" i="10" l="1"/>
  <c r="SX19" i="10"/>
  <c r="SX16" i="10"/>
  <c r="SX12" i="10"/>
  <c r="P105" i="8"/>
  <c r="P49" i="8"/>
  <c r="SX33" i="10" l="1"/>
  <c r="SW19" i="10"/>
  <c r="SW16" i="10"/>
  <c r="SW12" i="10"/>
  <c r="P104" i="8"/>
  <c r="P48" i="8"/>
  <c r="SW33" i="10" l="1"/>
  <c r="SV19" i="10"/>
  <c r="SV16" i="10"/>
  <c r="SV12" i="10"/>
  <c r="P103" i="8"/>
  <c r="P47" i="8"/>
  <c r="SV33" i="10" l="1"/>
  <c r="SU19" i="10"/>
  <c r="SU16" i="10"/>
  <c r="SU12" i="10"/>
  <c r="P102" i="8"/>
  <c r="P46" i="8"/>
  <c r="SU33" i="10" l="1"/>
  <c r="ST19" i="10"/>
  <c r="ST16" i="10"/>
  <c r="ST12" i="10"/>
  <c r="ST33" i="10" l="1"/>
  <c r="P101" i="8"/>
  <c r="P45" i="8"/>
  <c r="SS19" i="10" l="1"/>
  <c r="SS16" i="10"/>
  <c r="SS12" i="10"/>
  <c r="SS33" i="10" s="1"/>
  <c r="P100" i="8" l="1"/>
  <c r="P44" i="8"/>
  <c r="SR19" i="10" l="1"/>
  <c r="SR16" i="10"/>
  <c r="SR12" i="10"/>
  <c r="SR33" i="10" s="1"/>
  <c r="P99" i="8"/>
  <c r="P43" i="8"/>
  <c r="SQ19" i="10" l="1"/>
  <c r="SQ16" i="10"/>
  <c r="SQ12" i="10"/>
  <c r="P98" i="8"/>
  <c r="P42" i="8"/>
  <c r="SQ33" i="10" l="1"/>
  <c r="SP19" i="10"/>
  <c r="SP16" i="10"/>
  <c r="SP12" i="10"/>
  <c r="P97" i="8"/>
  <c r="P41" i="8"/>
  <c r="SP33" i="10" l="1"/>
  <c r="SO19" i="10"/>
  <c r="SO16" i="10"/>
  <c r="SO12" i="10"/>
  <c r="SO33" i="10" s="1"/>
  <c r="P96" i="8"/>
  <c r="P40" i="8"/>
  <c r="SN19" i="10" l="1"/>
  <c r="SN16" i="10"/>
  <c r="SN12" i="10"/>
  <c r="P95" i="8"/>
  <c r="P39" i="8"/>
  <c r="SN33" i="10" l="1"/>
  <c r="SM19" i="10"/>
  <c r="SM16" i="10"/>
  <c r="SM12" i="10"/>
  <c r="SM33" i="10" s="1"/>
  <c r="P38" i="8"/>
  <c r="P93" i="8" l="1"/>
  <c r="P37" i="8"/>
  <c r="SH19" i="10" l="1"/>
  <c r="SI19" i="10"/>
  <c r="SJ19" i="10"/>
  <c r="SK19" i="10"/>
  <c r="SL19" i="10"/>
  <c r="SI16" i="10"/>
  <c r="SI33" i="10" s="1"/>
  <c r="SJ16" i="10"/>
  <c r="SK16" i="10"/>
  <c r="SL16" i="10"/>
  <c r="SL12" i="10"/>
  <c r="SL33" i="10" s="1"/>
  <c r="SI12" i="10"/>
  <c r="SK12" i="10" l="1"/>
  <c r="SK33" i="10" s="1"/>
  <c r="P92" i="8" l="1"/>
  <c r="P36" i="8"/>
  <c r="SJ12" i="10" l="1"/>
  <c r="SJ33" i="10" s="1"/>
  <c r="P91" i="8"/>
  <c r="P35" i="8"/>
  <c r="P90" i="8" l="1"/>
  <c r="P34" i="8" l="1"/>
  <c r="P89" i="8" l="1"/>
  <c r="P33" i="8"/>
  <c r="SH16" i="10"/>
  <c r="SH12" i="10"/>
  <c r="SH33" i="10" s="1"/>
  <c r="P88" i="8" l="1"/>
  <c r="P32" i="8"/>
  <c r="SG19" i="10"/>
  <c r="SG16" i="10"/>
  <c r="SG12" i="10"/>
  <c r="SG33" i="10" l="1"/>
  <c r="SF19" i="10"/>
  <c r="SF16" i="10"/>
  <c r="SF12" i="10"/>
  <c r="SF33" i="10" l="1"/>
  <c r="P87" i="8"/>
  <c r="P31" i="8"/>
  <c r="SE19" i="10" l="1"/>
  <c r="SE16" i="10"/>
  <c r="SE12" i="10"/>
  <c r="SE33" i="10" s="1"/>
  <c r="P86" i="8"/>
  <c r="P30" i="8"/>
  <c r="P85" i="8" l="1"/>
  <c r="P29" i="8"/>
  <c r="SD12" i="10"/>
  <c r="SD16" i="10"/>
  <c r="SD19" i="10"/>
  <c r="SD33" i="10" l="1"/>
  <c r="SC19" i="10"/>
  <c r="SC16" i="10"/>
  <c r="SC12" i="10"/>
  <c r="SC33" i="10" l="1"/>
  <c r="P84" i="8"/>
  <c r="P28" i="8"/>
  <c r="SB19" i="10" l="1"/>
  <c r="SB16" i="10"/>
  <c r="SB12" i="10"/>
  <c r="P83" i="8"/>
  <c r="P27" i="8"/>
  <c r="SB33" i="10" l="1"/>
  <c r="SA19" i="10"/>
  <c r="SA16" i="10"/>
  <c r="SA12" i="10"/>
  <c r="P82" i="8"/>
  <c r="P26" i="8"/>
  <c r="SA33" i="10" l="1"/>
  <c r="RZ12" i="10"/>
  <c r="RZ16" i="10"/>
  <c r="RZ19" i="10"/>
  <c r="P81" i="8"/>
  <c r="P25" i="8"/>
  <c r="RZ33" i="10" l="1"/>
  <c r="RY19" i="10"/>
  <c r="RY16" i="10"/>
  <c r="RY12" i="10"/>
  <c r="P80" i="8"/>
  <c r="P24" i="8"/>
  <c r="RY33" i="10" l="1"/>
  <c r="RX19" i="10"/>
  <c r="RX16" i="10"/>
  <c r="RX12" i="10"/>
  <c r="P79" i="8"/>
  <c r="P23" i="8"/>
  <c r="RX33" i="10" l="1"/>
  <c r="RW19" i="10"/>
  <c r="RW16" i="10"/>
  <c r="RW12" i="10"/>
  <c r="P78" i="8"/>
  <c r="P22" i="8"/>
  <c r="RW33" i="10" l="1"/>
  <c r="RV19" i="10"/>
  <c r="RV16" i="10"/>
  <c r="RV12" i="10"/>
  <c r="P77" i="8"/>
  <c r="P21" i="8"/>
  <c r="RV33" i="10" l="1"/>
  <c r="RU19" i="10"/>
  <c r="RU16" i="10"/>
  <c r="RU12" i="10"/>
  <c r="P76" i="8"/>
  <c r="P20" i="8"/>
  <c r="RU33" i="10" l="1"/>
  <c r="RT19" i="10"/>
  <c r="RT16" i="10"/>
  <c r="RT12" i="10"/>
  <c r="P75" i="8"/>
  <c r="P19" i="8"/>
  <c r="RT33" i="10" l="1"/>
  <c r="P74" i="8"/>
  <c r="P18" i="8"/>
  <c r="RS19" i="10"/>
  <c r="RS16" i="10"/>
  <c r="RS12" i="10"/>
  <c r="RS33" i="10" l="1"/>
  <c r="RR19" i="10"/>
  <c r="RR16" i="10"/>
  <c r="RR12" i="10"/>
  <c r="RR33" i="10" s="1"/>
  <c r="P73" i="8"/>
  <c r="P17" i="8"/>
  <c r="RQ19" i="10" l="1"/>
  <c r="RQ16" i="10"/>
  <c r="RQ12" i="10"/>
  <c r="P72" i="8"/>
  <c r="P16" i="8"/>
  <c r="RQ33" i="10" l="1"/>
  <c r="P71" i="8"/>
  <c r="P15" i="8"/>
  <c r="RP12" i="10"/>
  <c r="RP16" i="10"/>
  <c r="RP19" i="10"/>
  <c r="RP33" i="10" l="1"/>
  <c r="RO19" i="10"/>
  <c r="RO16" i="10"/>
  <c r="RO12" i="10"/>
  <c r="RO33" i="10" s="1"/>
  <c r="P70" i="8"/>
  <c r="P14" i="8"/>
  <c r="RN19" i="10" l="1"/>
  <c r="RN16" i="10"/>
  <c r="RN12" i="10"/>
  <c r="RN33" i="10" s="1"/>
  <c r="P69" i="8"/>
  <c r="P13" i="8"/>
  <c r="RM12" i="10" l="1"/>
  <c r="RM16" i="10"/>
  <c r="RM19" i="10"/>
  <c r="P68" i="8"/>
  <c r="P12" i="8"/>
  <c r="RM33" i="10" l="1"/>
  <c r="RL19" i="10"/>
  <c r="RL16" i="10"/>
  <c r="RL12" i="10"/>
  <c r="RL33" i="10" l="1"/>
  <c r="P67" i="8"/>
  <c r="P11" i="8"/>
  <c r="RK19" i="10" l="1"/>
  <c r="RK16" i="10"/>
  <c r="RK12" i="10"/>
  <c r="RK33" i="10" s="1"/>
  <c r="P66" i="8"/>
  <c r="P10" i="8"/>
  <c r="RJ19" i="10" l="1"/>
  <c r="RJ16" i="10"/>
  <c r="RJ12" i="10"/>
  <c r="RJ33" i="10" s="1"/>
  <c r="P65" i="8"/>
  <c r="P9" i="8"/>
  <c r="P64" i="8" l="1"/>
  <c r="P8" i="8"/>
  <c r="RI19" i="10"/>
  <c r="RI16" i="10"/>
  <c r="RI12" i="10"/>
  <c r="RI33" i="10" l="1"/>
  <c r="P63" i="8"/>
  <c r="RH19" i="10" l="1"/>
  <c r="RH16" i="10"/>
  <c r="RH12" i="10"/>
  <c r="P7" i="8"/>
  <c r="RH33" i="10" l="1"/>
  <c r="RG19" i="10"/>
  <c r="RG16" i="10"/>
  <c r="RG12" i="10"/>
  <c r="P62" i="8"/>
  <c r="P6" i="8"/>
  <c r="RG33" i="10" l="1"/>
  <c r="RF19" i="10"/>
  <c r="RF16" i="10"/>
  <c r="RF12" i="10"/>
  <c r="RF33" i="10" s="1"/>
  <c r="P61" i="8" l="1"/>
  <c r="P5" i="8"/>
  <c r="RE19" i="10" l="1"/>
  <c r="RE16" i="10"/>
  <c r="RE12" i="10"/>
  <c r="P60" i="8"/>
  <c r="P4" i="8"/>
  <c r="RE33" i="10" l="1"/>
  <c r="P59" i="8"/>
  <c r="P3" i="8"/>
  <c r="RD19" i="10" l="1"/>
  <c r="RD16" i="10"/>
  <c r="RD12" i="10"/>
  <c r="RD33" i="10" s="1"/>
  <c r="RC19" i="10" l="1"/>
  <c r="RC16" i="10"/>
  <c r="RC12" i="10"/>
  <c r="RC33" i="10" l="1"/>
  <c r="O110" i="8"/>
  <c r="O54" i="8"/>
  <c r="O109" i="8" l="1"/>
  <c r="O53" i="8"/>
  <c r="RB19" i="10"/>
  <c r="RB16" i="10"/>
  <c r="RB12" i="10"/>
  <c r="RB33" i="10" l="1"/>
  <c r="RA19" i="10"/>
  <c r="RA16" i="10"/>
  <c r="RA12" i="10"/>
  <c r="O108" i="8"/>
  <c r="O52" i="8"/>
  <c r="RA33" i="10" l="1"/>
  <c r="QZ19" i="10"/>
  <c r="QZ16" i="10"/>
  <c r="QZ12" i="10"/>
  <c r="O107" i="8"/>
  <c r="O51" i="8"/>
  <c r="QZ33" i="10" l="1"/>
  <c r="QY19" i="10"/>
  <c r="QY16" i="10"/>
  <c r="QY12" i="10"/>
  <c r="O106" i="8"/>
  <c r="O50" i="8"/>
  <c r="QY33" i="10" l="1"/>
  <c r="QX12" i="10"/>
  <c r="QX16" i="10"/>
  <c r="QX19" i="10"/>
  <c r="O105" i="8"/>
  <c r="O49" i="8"/>
  <c r="QX33" i="10" l="1"/>
  <c r="QW12" i="10"/>
  <c r="QW16" i="10"/>
  <c r="QW19" i="10"/>
  <c r="O48" i="8"/>
  <c r="O104" i="8"/>
  <c r="QW33" i="10" l="1"/>
  <c r="QV19" i="10"/>
  <c r="QV16" i="10"/>
  <c r="QV12" i="10"/>
  <c r="O103" i="8"/>
  <c r="O47" i="8"/>
  <c r="QV33" i="10" l="1"/>
  <c r="O102" i="8"/>
  <c r="O46" i="8"/>
  <c r="QU19" i="10" l="1"/>
  <c r="QU16" i="10"/>
  <c r="QU12" i="10"/>
  <c r="QU33" i="10" l="1"/>
  <c r="QT19" i="10"/>
  <c r="QT16" i="10"/>
  <c r="QT12" i="10"/>
  <c r="O101" i="8"/>
  <c r="O45" i="8"/>
  <c r="QT33" i="10" l="1"/>
  <c r="QS19" i="10"/>
  <c r="QS16" i="10"/>
  <c r="QS12" i="10"/>
  <c r="QS33" i="10" s="1"/>
  <c r="O100" i="8"/>
  <c r="O44" i="8"/>
  <c r="QR19" i="10" l="1"/>
  <c r="QR16" i="10"/>
  <c r="QR12" i="10"/>
  <c r="QR33" i="10" l="1"/>
  <c r="O99" i="8"/>
  <c r="O43" i="8"/>
  <c r="QQ19" i="10" l="1"/>
  <c r="QQ16" i="10"/>
  <c r="QQ12" i="10"/>
  <c r="QQ33" i="10" l="1"/>
  <c r="O98" i="8"/>
  <c r="O42" i="8"/>
  <c r="QP19" i="10" l="1"/>
  <c r="QP16" i="10"/>
  <c r="QP12" i="10"/>
  <c r="O97" i="8"/>
  <c r="O41" i="8"/>
  <c r="QP33" i="10" l="1"/>
  <c r="QO19" i="10"/>
  <c r="QO16" i="10"/>
  <c r="QO12" i="10"/>
  <c r="QO33" i="10" l="1"/>
  <c r="O96" i="8"/>
  <c r="O40" i="8"/>
  <c r="QN12" i="10" l="1"/>
  <c r="QN16" i="10"/>
  <c r="QN19" i="10"/>
  <c r="O95" i="8"/>
  <c r="O39" i="8"/>
  <c r="QN33" i="10" l="1"/>
  <c r="O38" i="8"/>
  <c r="QM19" i="10"/>
  <c r="QM16" i="10"/>
  <c r="QM12" i="10"/>
  <c r="QM33" i="10" l="1"/>
  <c r="QL19" i="10"/>
  <c r="QL16" i="10"/>
  <c r="QL12" i="10"/>
  <c r="O37" i="8"/>
  <c r="O93" i="8"/>
  <c r="QL33" i="10" l="1"/>
  <c r="O92" i="8"/>
  <c r="O36" i="8"/>
  <c r="QK19" i="10" l="1"/>
  <c r="QK16" i="10"/>
  <c r="QK12" i="10"/>
  <c r="QK33" i="10" s="1"/>
  <c r="QJ19" i="10" l="1"/>
  <c r="QJ16" i="10"/>
  <c r="QJ12" i="10"/>
  <c r="QJ33" i="10" s="1"/>
  <c r="O91" i="8"/>
  <c r="O35" i="8"/>
  <c r="QI19" i="10" l="1"/>
  <c r="QI16" i="10"/>
  <c r="QI12" i="10"/>
  <c r="QI33" i="10" s="1"/>
  <c r="O90" i="8"/>
  <c r="O34" i="8"/>
  <c r="QH19" i="10" l="1"/>
  <c r="QH16" i="10"/>
  <c r="QH12" i="10"/>
  <c r="QH33" i="10" s="1"/>
  <c r="O89" i="8"/>
  <c r="O33" i="8"/>
  <c r="QG19" i="10" l="1"/>
  <c r="QG16" i="10"/>
  <c r="QG12" i="10"/>
  <c r="O88" i="8"/>
  <c r="O32" i="8"/>
  <c r="QG33" i="10" l="1"/>
  <c r="QF19" i="10"/>
  <c r="QF16" i="10"/>
  <c r="QF12" i="10"/>
  <c r="O87" i="8"/>
  <c r="O31" i="8"/>
  <c r="QF33" i="10" l="1"/>
  <c r="QE19" i="10"/>
  <c r="QE16" i="10"/>
  <c r="QE12" i="10"/>
  <c r="QE33" i="10" l="1"/>
  <c r="O86" i="8"/>
  <c r="O30" i="8"/>
  <c r="QD12" i="10" l="1"/>
  <c r="QD16" i="10"/>
  <c r="QD19" i="10"/>
  <c r="O85" i="8"/>
  <c r="O29" i="8"/>
  <c r="QD33" i="10" l="1"/>
  <c r="QC19" i="10"/>
  <c r="QC16" i="10"/>
  <c r="QC12" i="10"/>
  <c r="O84" i="8"/>
  <c r="O28" i="8"/>
  <c r="QC33" i="10" l="1"/>
  <c r="QB19" i="10"/>
  <c r="QB16" i="10"/>
  <c r="QB12" i="10"/>
  <c r="O83" i="8"/>
  <c r="O27" i="8"/>
  <c r="QB33" i="10" l="1"/>
  <c r="QA19" i="10"/>
  <c r="QA16" i="10"/>
  <c r="QA12" i="10"/>
  <c r="O82" i="8"/>
  <c r="O26" i="8"/>
  <c r="QA33" i="10" l="1"/>
  <c r="PZ19" i="10"/>
  <c r="PZ16" i="10"/>
  <c r="PZ12" i="10"/>
  <c r="O81" i="8"/>
  <c r="O25" i="8"/>
  <c r="PZ33" i="10" l="1"/>
  <c r="PY19" i="10"/>
  <c r="PY16" i="10"/>
  <c r="PY12" i="10"/>
  <c r="O80" i="8"/>
  <c r="O24" i="8"/>
  <c r="PY33" i="10" l="1"/>
  <c r="PX19" i="10"/>
  <c r="PX16" i="10"/>
  <c r="PX12" i="10"/>
  <c r="PX33" i="10" s="1"/>
  <c r="O79" i="8"/>
  <c r="O23" i="8"/>
  <c r="O78" i="8" l="1"/>
  <c r="O22" i="8"/>
  <c r="PW19" i="10"/>
  <c r="PW16" i="10"/>
  <c r="PW12" i="10"/>
  <c r="PW33" i="10" l="1"/>
  <c r="PV19" i="10"/>
  <c r="PV16" i="10"/>
  <c r="PV12" i="10"/>
  <c r="PV33" i="10" l="1"/>
  <c r="O77" i="8"/>
  <c r="O21" i="8"/>
  <c r="O76" i="8" l="1"/>
  <c r="O20" i="8"/>
  <c r="PU19" i="10" l="1"/>
  <c r="PU16" i="10"/>
  <c r="PU12" i="10"/>
  <c r="PU33" i="10" s="1"/>
  <c r="PT19" i="10" l="1"/>
  <c r="PT16" i="10"/>
  <c r="PT12" i="10"/>
  <c r="PT33" i="10" s="1"/>
  <c r="O75" i="8"/>
  <c r="O19" i="8"/>
  <c r="PS19" i="10" l="1"/>
  <c r="PS16" i="10"/>
  <c r="PS12" i="10"/>
  <c r="O74" i="8"/>
  <c r="O18" i="8"/>
  <c r="PS33" i="10" l="1"/>
  <c r="PR19" i="10"/>
  <c r="PR16" i="10"/>
  <c r="PR12" i="10"/>
  <c r="PR33" i="10" s="1"/>
  <c r="O73" i="8"/>
  <c r="O17"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C39" i="17"/>
  <c r="B39" i="17"/>
  <c r="I38" i="17"/>
  <c r="H38" i="17"/>
  <c r="C38" i="17"/>
  <c r="B38" i="17"/>
  <c r="I37" i="17"/>
  <c r="H37" i="17"/>
  <c r="C37" i="17"/>
  <c r="B37" i="17"/>
  <c r="I36" i="17"/>
  <c r="H36" i="17"/>
  <c r="C36" i="17"/>
  <c r="B36" i="17"/>
  <c r="I35" i="17"/>
  <c r="H35" i="17"/>
  <c r="C35" i="17"/>
  <c r="B35" i="17"/>
  <c r="I34" i="17"/>
  <c r="H34" i="17"/>
  <c r="C34" i="17"/>
  <c r="B34" i="17"/>
  <c r="I33" i="17"/>
  <c r="H33" i="17"/>
  <c r="C33" i="17"/>
  <c r="B33" i="17"/>
  <c r="I32" i="17"/>
  <c r="H32" i="17"/>
  <c r="C32" i="17"/>
  <c r="B32" i="17"/>
  <c r="I31" i="17"/>
  <c r="H31" i="17"/>
  <c r="C31" i="17"/>
  <c r="B31" i="17"/>
  <c r="I30" i="17"/>
  <c r="H30" i="17"/>
  <c r="C30" i="17"/>
  <c r="B30" i="17"/>
  <c r="I29" i="17"/>
  <c r="H29" i="17"/>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1" i="8"/>
  <c r="U55" i="18" s="1"/>
  <c r="E111" i="8"/>
  <c r="N110" i="8"/>
  <c r="M110" i="8"/>
  <c r="L110" i="8"/>
  <c r="U54" i="21" s="1"/>
  <c r="K110" i="8"/>
  <c r="U54" i="18" s="1"/>
  <c r="J110" i="8"/>
  <c r="I110" i="8"/>
  <c r="T54" i="17" s="1"/>
  <c r="H110" i="8"/>
  <c r="G110" i="8"/>
  <c r="F110" i="8"/>
  <c r="E110" i="8"/>
  <c r="D110" i="8"/>
  <c r="C110" i="8"/>
  <c r="B110" i="8"/>
  <c r="N109" i="8"/>
  <c r="M109" i="8"/>
  <c r="L109" i="8"/>
  <c r="U53" i="21" s="1"/>
  <c r="K109" i="8"/>
  <c r="U53" i="18" s="1"/>
  <c r="J109" i="8"/>
  <c r="T53" i="18" s="1"/>
  <c r="I109" i="8"/>
  <c r="T53" i="17" s="1"/>
  <c r="H109" i="8"/>
  <c r="G109" i="8"/>
  <c r="F109" i="8"/>
  <c r="E109" i="8"/>
  <c r="D109" i="8"/>
  <c r="C109" i="8"/>
  <c r="B109" i="8"/>
  <c r="N108" i="8"/>
  <c r="M108" i="8"/>
  <c r="L108" i="8"/>
  <c r="U52" i="21" s="1"/>
  <c r="K108" i="8"/>
  <c r="U52" i="18" s="1"/>
  <c r="J108" i="8"/>
  <c r="I108" i="8"/>
  <c r="T52" i="17" s="1"/>
  <c r="H108" i="8"/>
  <c r="G108" i="8"/>
  <c r="F108" i="8"/>
  <c r="E108" i="8"/>
  <c r="D108" i="8"/>
  <c r="C108" i="8"/>
  <c r="B108" i="8"/>
  <c r="N107" i="8"/>
  <c r="M107" i="8"/>
  <c r="L107" i="8"/>
  <c r="U51" i="21" s="1"/>
  <c r="K107" i="8"/>
  <c r="U51" i="18" s="1"/>
  <c r="J107" i="8"/>
  <c r="T51" i="18" s="1"/>
  <c r="I107" i="8"/>
  <c r="T51" i="17" s="1"/>
  <c r="H107" i="8"/>
  <c r="G107" i="8"/>
  <c r="F107" i="8"/>
  <c r="E107" i="8"/>
  <c r="D107" i="8"/>
  <c r="C107" i="8"/>
  <c r="B107" i="8"/>
  <c r="N106" i="8"/>
  <c r="M106" i="8"/>
  <c r="L106" i="8"/>
  <c r="U50" i="21" s="1"/>
  <c r="K106" i="8"/>
  <c r="U50" i="18" s="1"/>
  <c r="J106" i="8"/>
  <c r="I106" i="8"/>
  <c r="T50" i="17" s="1"/>
  <c r="H106" i="8"/>
  <c r="G106" i="8"/>
  <c r="F106" i="8"/>
  <c r="E106" i="8"/>
  <c r="D106" i="8"/>
  <c r="C106" i="8"/>
  <c r="B106" i="8"/>
  <c r="N105" i="8"/>
  <c r="M105" i="8"/>
  <c r="L105" i="8"/>
  <c r="U49" i="21" s="1"/>
  <c r="K105" i="8"/>
  <c r="U49" i="18" s="1"/>
  <c r="J105" i="8"/>
  <c r="T49" i="18" s="1"/>
  <c r="I105" i="8"/>
  <c r="T49" i="17" s="1"/>
  <c r="H105" i="8"/>
  <c r="G105" i="8"/>
  <c r="F105" i="8"/>
  <c r="E105" i="8"/>
  <c r="D105" i="8"/>
  <c r="C105" i="8"/>
  <c r="B105" i="8"/>
  <c r="N104" i="8"/>
  <c r="M104" i="8"/>
  <c r="L104" i="8"/>
  <c r="U48" i="21" s="1"/>
  <c r="X48" i="21" s="1"/>
  <c r="Y48" i="21" s="1"/>
  <c r="K104" i="8"/>
  <c r="U48" i="18" s="1"/>
  <c r="J104" i="8"/>
  <c r="I104" i="8"/>
  <c r="T48" i="17" s="1"/>
  <c r="H104" i="8"/>
  <c r="G104" i="8"/>
  <c r="F104" i="8"/>
  <c r="E104" i="8"/>
  <c r="D104" i="8"/>
  <c r="C104" i="8"/>
  <c r="B104" i="8"/>
  <c r="N103" i="8"/>
  <c r="M103" i="8"/>
  <c r="L103" i="8"/>
  <c r="U47" i="21" s="1"/>
  <c r="K103" i="8"/>
  <c r="U47" i="18" s="1"/>
  <c r="J103" i="8"/>
  <c r="T47" i="18" s="1"/>
  <c r="I103" i="8"/>
  <c r="T47" i="17" s="1"/>
  <c r="H103" i="8"/>
  <c r="G103" i="8"/>
  <c r="F103" i="8"/>
  <c r="E103" i="8"/>
  <c r="D103" i="8"/>
  <c r="C103" i="8"/>
  <c r="B103" i="8"/>
  <c r="N102" i="8"/>
  <c r="M102" i="8"/>
  <c r="L102" i="8"/>
  <c r="U46" i="21" s="1"/>
  <c r="X46" i="21" s="1"/>
  <c r="Y46" i="21" s="1"/>
  <c r="K102" i="8"/>
  <c r="U46" i="18" s="1"/>
  <c r="J102" i="8"/>
  <c r="I102" i="8"/>
  <c r="T46" i="17" s="1"/>
  <c r="H102" i="8"/>
  <c r="G102" i="8"/>
  <c r="F102" i="8"/>
  <c r="E102" i="8"/>
  <c r="D102" i="8"/>
  <c r="C102" i="8"/>
  <c r="B102" i="8"/>
  <c r="N101" i="8"/>
  <c r="M101" i="8"/>
  <c r="L101" i="8"/>
  <c r="U45" i="21" s="1"/>
  <c r="K101" i="8"/>
  <c r="U45" i="18" s="1"/>
  <c r="J101" i="8"/>
  <c r="I101" i="8"/>
  <c r="T45" i="17" s="1"/>
  <c r="H101" i="8"/>
  <c r="G101" i="8"/>
  <c r="F101" i="8"/>
  <c r="E101" i="8"/>
  <c r="D101" i="8"/>
  <c r="C101" i="8"/>
  <c r="B101" i="8"/>
  <c r="N100" i="8"/>
  <c r="M100" i="8"/>
  <c r="L100" i="8"/>
  <c r="U44" i="21" s="1"/>
  <c r="X44" i="21" s="1"/>
  <c r="Y44" i="21" s="1"/>
  <c r="K100" i="8"/>
  <c r="U44" i="18" s="1"/>
  <c r="J100" i="8"/>
  <c r="I100" i="8"/>
  <c r="T44" i="17" s="1"/>
  <c r="H100" i="8"/>
  <c r="G100" i="8"/>
  <c r="F100" i="8"/>
  <c r="E100" i="8"/>
  <c r="D100" i="8"/>
  <c r="C100" i="8"/>
  <c r="B100" i="8"/>
  <c r="N99" i="8"/>
  <c r="M99" i="8"/>
  <c r="L99" i="8"/>
  <c r="U43" i="21" s="1"/>
  <c r="K99" i="8"/>
  <c r="U43" i="18" s="1"/>
  <c r="J99" i="8"/>
  <c r="T43" i="18" s="1"/>
  <c r="I99" i="8"/>
  <c r="T43" i="17" s="1"/>
  <c r="H99" i="8"/>
  <c r="G99" i="8"/>
  <c r="F99" i="8"/>
  <c r="E99" i="8"/>
  <c r="D99" i="8"/>
  <c r="C99" i="8"/>
  <c r="B99" i="8"/>
  <c r="N98" i="8"/>
  <c r="M98" i="8"/>
  <c r="L98" i="8"/>
  <c r="U42" i="21" s="1"/>
  <c r="K98" i="8"/>
  <c r="U42" i="18" s="1"/>
  <c r="J98" i="8"/>
  <c r="I98" i="8"/>
  <c r="T42" i="17" s="1"/>
  <c r="H98" i="8"/>
  <c r="G98" i="8"/>
  <c r="F98" i="8"/>
  <c r="E98" i="8"/>
  <c r="D98" i="8"/>
  <c r="C98" i="8"/>
  <c r="B98" i="8"/>
  <c r="N97" i="8"/>
  <c r="M97" i="8"/>
  <c r="L97" i="8"/>
  <c r="U41" i="21" s="1"/>
  <c r="K97" i="8"/>
  <c r="U41" i="18" s="1"/>
  <c r="J97" i="8"/>
  <c r="I97" i="8"/>
  <c r="T41" i="17" s="1"/>
  <c r="H97" i="8"/>
  <c r="G97" i="8"/>
  <c r="F97" i="8"/>
  <c r="E97" i="8"/>
  <c r="D97" i="8"/>
  <c r="C97" i="8"/>
  <c r="B97" i="8"/>
  <c r="N96" i="8"/>
  <c r="M96" i="8"/>
  <c r="L96" i="8"/>
  <c r="U40" i="21" s="1"/>
  <c r="K96" i="8"/>
  <c r="U40" i="18" s="1"/>
  <c r="J96" i="8"/>
  <c r="I96" i="8"/>
  <c r="T40" i="17" s="1"/>
  <c r="H96" i="8"/>
  <c r="G96" i="8"/>
  <c r="F96" i="8"/>
  <c r="E96" i="8"/>
  <c r="D96" i="8"/>
  <c r="C96" i="8"/>
  <c r="B96" i="8"/>
  <c r="N95" i="8"/>
  <c r="M95" i="8"/>
  <c r="L95" i="8"/>
  <c r="U39" i="21" s="1"/>
  <c r="K95" i="8"/>
  <c r="U39" i="18" s="1"/>
  <c r="J95" i="8"/>
  <c r="T39" i="18" s="1"/>
  <c r="I95" i="8"/>
  <c r="T39" i="17" s="1"/>
  <c r="H95" i="8"/>
  <c r="G95" i="8"/>
  <c r="F95" i="8"/>
  <c r="E95" i="8"/>
  <c r="D95" i="8"/>
  <c r="C95" i="8"/>
  <c r="B95" i="8"/>
  <c r="M94" i="8"/>
  <c r="L94" i="8"/>
  <c r="U38" i="21" s="1"/>
  <c r="K94" i="8"/>
  <c r="U38" i="18" s="1"/>
  <c r="J94" i="8"/>
  <c r="I94" i="8"/>
  <c r="T38" i="17" s="1"/>
  <c r="H94" i="8"/>
  <c r="G94" i="8"/>
  <c r="F94" i="8"/>
  <c r="E94" i="8"/>
  <c r="D94" i="8"/>
  <c r="C94" i="8"/>
  <c r="B94" i="8"/>
  <c r="N93" i="8"/>
  <c r="M93" i="8"/>
  <c r="L93" i="8"/>
  <c r="U37" i="21" s="1"/>
  <c r="K93" i="8"/>
  <c r="U37" i="18" s="1"/>
  <c r="J93" i="8"/>
  <c r="I93" i="8"/>
  <c r="T37" i="17" s="1"/>
  <c r="H93" i="8"/>
  <c r="G93" i="8"/>
  <c r="F93" i="8"/>
  <c r="E93" i="8"/>
  <c r="D93" i="8"/>
  <c r="C93" i="8"/>
  <c r="B93" i="8"/>
  <c r="N92" i="8"/>
  <c r="M92" i="8"/>
  <c r="L92" i="8"/>
  <c r="U36" i="21" s="1"/>
  <c r="X36" i="21" s="1"/>
  <c r="Y36" i="21" s="1"/>
  <c r="K92" i="8"/>
  <c r="U36" i="18" s="1"/>
  <c r="J92" i="8"/>
  <c r="I92" i="8"/>
  <c r="T36" i="17" s="1"/>
  <c r="H92" i="8"/>
  <c r="G92" i="8"/>
  <c r="F92" i="8"/>
  <c r="E92" i="8"/>
  <c r="D92" i="8"/>
  <c r="C92" i="8"/>
  <c r="B92" i="8"/>
  <c r="N91" i="8"/>
  <c r="M91" i="8"/>
  <c r="L91" i="8"/>
  <c r="U35" i="21" s="1"/>
  <c r="X35" i="21" s="1"/>
  <c r="Y35" i="21" s="1"/>
  <c r="K91" i="8"/>
  <c r="U35" i="18" s="1"/>
  <c r="J91" i="8"/>
  <c r="T35" i="18" s="1"/>
  <c r="I91" i="8"/>
  <c r="T35" i="17" s="1"/>
  <c r="H91" i="8"/>
  <c r="G91" i="8"/>
  <c r="F91" i="8"/>
  <c r="E91" i="8"/>
  <c r="D91" i="8"/>
  <c r="C91" i="8"/>
  <c r="B91" i="8"/>
  <c r="N90" i="8"/>
  <c r="M90" i="8"/>
  <c r="L90" i="8"/>
  <c r="U34" i="21" s="1"/>
  <c r="K90" i="8"/>
  <c r="U34" i="18" s="1"/>
  <c r="J90" i="8"/>
  <c r="I90" i="8"/>
  <c r="T34" i="17" s="1"/>
  <c r="H90" i="8"/>
  <c r="G90" i="8"/>
  <c r="F90" i="8"/>
  <c r="E90" i="8"/>
  <c r="D90" i="8"/>
  <c r="C90" i="8"/>
  <c r="B90" i="8"/>
  <c r="N89" i="8"/>
  <c r="M89" i="8"/>
  <c r="L89" i="8"/>
  <c r="U33" i="21" s="1"/>
  <c r="X33" i="21" s="1"/>
  <c r="Y33" i="21" s="1"/>
  <c r="K89" i="8"/>
  <c r="U33" i="18" s="1"/>
  <c r="J89" i="8"/>
  <c r="I89" i="8"/>
  <c r="T33" i="17" s="1"/>
  <c r="H89" i="8"/>
  <c r="G89" i="8"/>
  <c r="F89" i="8"/>
  <c r="E89" i="8"/>
  <c r="D89" i="8"/>
  <c r="C89" i="8"/>
  <c r="B89" i="8"/>
  <c r="N88" i="8"/>
  <c r="M88" i="8"/>
  <c r="L88" i="8"/>
  <c r="U32" i="21" s="1"/>
  <c r="K88" i="8"/>
  <c r="U32" i="18" s="1"/>
  <c r="J88" i="8"/>
  <c r="I88" i="8"/>
  <c r="T32" i="17" s="1"/>
  <c r="H88" i="8"/>
  <c r="G88" i="8"/>
  <c r="F88" i="8"/>
  <c r="E88" i="8"/>
  <c r="D88" i="8"/>
  <c r="C88" i="8"/>
  <c r="B88" i="8"/>
  <c r="N87" i="8"/>
  <c r="M87" i="8"/>
  <c r="L87" i="8"/>
  <c r="U31" i="21" s="1"/>
  <c r="X31" i="21" s="1"/>
  <c r="Y31" i="21" s="1"/>
  <c r="K87" i="8"/>
  <c r="U31" i="18" s="1"/>
  <c r="J87" i="8"/>
  <c r="I87" i="8"/>
  <c r="T31" i="17" s="1"/>
  <c r="H87" i="8"/>
  <c r="G87" i="8"/>
  <c r="F87" i="8"/>
  <c r="E87" i="8"/>
  <c r="D87" i="8"/>
  <c r="C87" i="8"/>
  <c r="B87" i="8"/>
  <c r="N86" i="8"/>
  <c r="M86" i="8"/>
  <c r="L86" i="8"/>
  <c r="U30" i="21" s="1"/>
  <c r="K86" i="8"/>
  <c r="U30" i="18" s="1"/>
  <c r="J86" i="8"/>
  <c r="T30" i="18" s="1"/>
  <c r="I86" i="8"/>
  <c r="T30" i="17" s="1"/>
  <c r="H86" i="8"/>
  <c r="G86" i="8"/>
  <c r="F86" i="8"/>
  <c r="E86" i="8"/>
  <c r="D86" i="8"/>
  <c r="C86" i="8"/>
  <c r="B86" i="8"/>
  <c r="N85" i="8"/>
  <c r="M85" i="8"/>
  <c r="L85" i="8"/>
  <c r="U29" i="21" s="1"/>
  <c r="X29" i="21" s="1"/>
  <c r="Y29" i="21" s="1"/>
  <c r="K85" i="8"/>
  <c r="U29" i="18" s="1"/>
  <c r="J85" i="8"/>
  <c r="I85" i="8"/>
  <c r="T29" i="17" s="1"/>
  <c r="H85" i="8"/>
  <c r="G85" i="8"/>
  <c r="F85" i="8"/>
  <c r="E85" i="8"/>
  <c r="D85" i="8"/>
  <c r="C85" i="8"/>
  <c r="B85" i="8"/>
  <c r="M84" i="8"/>
  <c r="L84" i="8"/>
  <c r="U28" i="21" s="1"/>
  <c r="K84" i="8"/>
  <c r="U28" i="18" s="1"/>
  <c r="J84" i="8"/>
  <c r="I84" i="8"/>
  <c r="T28" i="17" s="1"/>
  <c r="H84" i="8"/>
  <c r="G84" i="8"/>
  <c r="F84" i="8"/>
  <c r="E84" i="8"/>
  <c r="D84" i="8"/>
  <c r="C84" i="8"/>
  <c r="B84" i="8"/>
  <c r="N83" i="8"/>
  <c r="M83" i="8"/>
  <c r="L83" i="8"/>
  <c r="U27" i="21" s="1"/>
  <c r="X27" i="21" s="1"/>
  <c r="Y27" i="21" s="1"/>
  <c r="K83" i="8"/>
  <c r="U27" i="18" s="1"/>
  <c r="J83" i="8"/>
  <c r="T27" i="18" s="1"/>
  <c r="I83" i="8"/>
  <c r="T27" i="17" s="1"/>
  <c r="H83" i="8"/>
  <c r="G83" i="8"/>
  <c r="F83" i="8"/>
  <c r="E83" i="8"/>
  <c r="D83" i="8"/>
  <c r="C83" i="8"/>
  <c r="B83" i="8"/>
  <c r="N82" i="8"/>
  <c r="M82" i="8"/>
  <c r="L82" i="8"/>
  <c r="U26" i="21" s="1"/>
  <c r="K82" i="8"/>
  <c r="U26" i="18" s="1"/>
  <c r="J82" i="8"/>
  <c r="I82" i="8"/>
  <c r="T26" i="17" s="1"/>
  <c r="H82" i="8"/>
  <c r="G82" i="8"/>
  <c r="F82" i="8"/>
  <c r="E82" i="8"/>
  <c r="D82" i="8"/>
  <c r="C82" i="8"/>
  <c r="B82" i="8"/>
  <c r="N81" i="8"/>
  <c r="M81" i="8"/>
  <c r="L81" i="8"/>
  <c r="U25" i="21" s="1"/>
  <c r="X25" i="21" s="1"/>
  <c r="Y25" i="21" s="1"/>
  <c r="K81" i="8"/>
  <c r="U25" i="18" s="1"/>
  <c r="J81" i="8"/>
  <c r="I81" i="8"/>
  <c r="T25" i="17" s="1"/>
  <c r="H81" i="8"/>
  <c r="G81" i="8"/>
  <c r="F81" i="8"/>
  <c r="E81" i="8"/>
  <c r="D81" i="8"/>
  <c r="C81" i="8"/>
  <c r="B81" i="8"/>
  <c r="N80" i="8"/>
  <c r="M80" i="8"/>
  <c r="L80" i="8"/>
  <c r="U24" i="21" s="1"/>
  <c r="K80" i="8"/>
  <c r="U24" i="18" s="1"/>
  <c r="J80" i="8"/>
  <c r="I80" i="8"/>
  <c r="T24" i="17" s="1"/>
  <c r="H80" i="8"/>
  <c r="G80" i="8"/>
  <c r="F80" i="8"/>
  <c r="E80" i="8"/>
  <c r="D80" i="8"/>
  <c r="C80" i="8"/>
  <c r="B80" i="8"/>
  <c r="N79" i="8"/>
  <c r="M79" i="8"/>
  <c r="L79" i="8"/>
  <c r="U23" i="21" s="1"/>
  <c r="X23" i="21" s="1"/>
  <c r="Y23" i="21" s="1"/>
  <c r="K79" i="8"/>
  <c r="U23" i="18" s="1"/>
  <c r="J79" i="8"/>
  <c r="I79" i="8"/>
  <c r="T23" i="17" s="1"/>
  <c r="H79" i="8"/>
  <c r="G79" i="8"/>
  <c r="F79" i="8"/>
  <c r="E79" i="8"/>
  <c r="D79" i="8"/>
  <c r="C79" i="8"/>
  <c r="B79" i="8"/>
  <c r="N78" i="8"/>
  <c r="M78" i="8"/>
  <c r="L78" i="8"/>
  <c r="U22" i="21" s="1"/>
  <c r="K78" i="8"/>
  <c r="U22" i="18" s="1"/>
  <c r="J78" i="8"/>
  <c r="T22" i="18" s="1"/>
  <c r="I78" i="8"/>
  <c r="T22" i="17" s="1"/>
  <c r="H78" i="8"/>
  <c r="G78" i="8"/>
  <c r="F78" i="8"/>
  <c r="E78" i="8"/>
  <c r="D78" i="8"/>
  <c r="C78" i="8"/>
  <c r="B78" i="8"/>
  <c r="N77" i="8"/>
  <c r="M77" i="8"/>
  <c r="L77" i="8"/>
  <c r="U21" i="21" s="1"/>
  <c r="X21" i="21" s="1"/>
  <c r="Y21" i="21" s="1"/>
  <c r="K77" i="8"/>
  <c r="U21" i="18" s="1"/>
  <c r="J77" i="8"/>
  <c r="I77" i="8"/>
  <c r="T21" i="17" s="1"/>
  <c r="H77" i="8"/>
  <c r="G77" i="8"/>
  <c r="F77" i="8"/>
  <c r="E77" i="8"/>
  <c r="D77" i="8"/>
  <c r="C77" i="8"/>
  <c r="B77" i="8"/>
  <c r="N76" i="8"/>
  <c r="M76" i="8"/>
  <c r="L76" i="8"/>
  <c r="U20" i="21" s="1"/>
  <c r="K76" i="8"/>
  <c r="U20" i="18" s="1"/>
  <c r="J76" i="8"/>
  <c r="I76" i="8"/>
  <c r="T20" i="17" s="1"/>
  <c r="H76" i="8"/>
  <c r="G76" i="8"/>
  <c r="F76" i="8"/>
  <c r="E76" i="8"/>
  <c r="D76" i="8"/>
  <c r="C76" i="8"/>
  <c r="B76" i="8"/>
  <c r="N75" i="8"/>
  <c r="M75" i="8"/>
  <c r="L75" i="8"/>
  <c r="U19" i="21" s="1"/>
  <c r="X19" i="21" s="1"/>
  <c r="Y19" i="21" s="1"/>
  <c r="K75" i="8"/>
  <c r="U19" i="18" s="1"/>
  <c r="J75" i="8"/>
  <c r="T19" i="18" s="1"/>
  <c r="I75" i="8"/>
  <c r="T19" i="17" s="1"/>
  <c r="H75" i="8"/>
  <c r="G75" i="8"/>
  <c r="F75" i="8"/>
  <c r="E75" i="8"/>
  <c r="D75" i="8"/>
  <c r="C75" i="8"/>
  <c r="B75" i="8"/>
  <c r="N74" i="8"/>
  <c r="M74" i="8"/>
  <c r="L74" i="8"/>
  <c r="U18" i="21" s="1"/>
  <c r="K74" i="8"/>
  <c r="U18" i="18" s="1"/>
  <c r="J74" i="8"/>
  <c r="I74" i="8"/>
  <c r="T18" i="17" s="1"/>
  <c r="H74" i="8"/>
  <c r="G74" i="8"/>
  <c r="F74" i="8"/>
  <c r="E74" i="8"/>
  <c r="D74" i="8"/>
  <c r="C74" i="8"/>
  <c r="B74" i="8"/>
  <c r="N73" i="8"/>
  <c r="M73" i="8"/>
  <c r="L73" i="8"/>
  <c r="U17" i="21" s="1"/>
  <c r="X17" i="21" s="1"/>
  <c r="Y17" i="21" s="1"/>
  <c r="K73" i="8"/>
  <c r="U17" i="18" s="1"/>
  <c r="J73" i="8"/>
  <c r="I73" i="8"/>
  <c r="T17" i="17" s="1"/>
  <c r="H73" i="8"/>
  <c r="G73" i="8"/>
  <c r="F73" i="8"/>
  <c r="E73" i="8"/>
  <c r="D73" i="8"/>
  <c r="C73" i="8"/>
  <c r="B73" i="8"/>
  <c r="O72" i="8"/>
  <c r="N72" i="8"/>
  <c r="M72" i="8"/>
  <c r="L72" i="8"/>
  <c r="U16" i="21" s="1"/>
  <c r="K72" i="8"/>
  <c r="U16" i="18" s="1"/>
  <c r="J72" i="8"/>
  <c r="I72" i="8"/>
  <c r="T16" i="17" s="1"/>
  <c r="H72" i="8"/>
  <c r="G72" i="8"/>
  <c r="F72" i="8"/>
  <c r="E72" i="8"/>
  <c r="D72" i="8"/>
  <c r="C72" i="8"/>
  <c r="B72" i="8"/>
  <c r="O71" i="8"/>
  <c r="N71" i="8"/>
  <c r="M71" i="8"/>
  <c r="L71" i="8"/>
  <c r="U15" i="21" s="1"/>
  <c r="X15" i="21" s="1"/>
  <c r="Y15" i="21" s="1"/>
  <c r="K71" i="8"/>
  <c r="U15" i="18" s="1"/>
  <c r="J71" i="8"/>
  <c r="I71" i="8"/>
  <c r="T15" i="17" s="1"/>
  <c r="H71" i="8"/>
  <c r="G71" i="8"/>
  <c r="F71" i="8"/>
  <c r="E71" i="8"/>
  <c r="D71" i="8"/>
  <c r="C71" i="8"/>
  <c r="B71" i="8"/>
  <c r="O70" i="8"/>
  <c r="N70" i="8"/>
  <c r="M70" i="8"/>
  <c r="L70" i="8"/>
  <c r="U14" i="21" s="1"/>
  <c r="K70" i="8"/>
  <c r="U14" i="18" s="1"/>
  <c r="J70" i="8"/>
  <c r="T14" i="18" s="1"/>
  <c r="I70" i="8"/>
  <c r="T14" i="17" s="1"/>
  <c r="H70" i="8"/>
  <c r="G70" i="8"/>
  <c r="F70" i="8"/>
  <c r="E70" i="8"/>
  <c r="D70" i="8"/>
  <c r="C70" i="8"/>
  <c r="B70" i="8"/>
  <c r="O69" i="8"/>
  <c r="N69" i="8"/>
  <c r="M69" i="8"/>
  <c r="L69" i="8"/>
  <c r="U13" i="21" s="1"/>
  <c r="X13" i="21" s="1"/>
  <c r="Y13" i="21" s="1"/>
  <c r="K69" i="8"/>
  <c r="U13" i="18" s="1"/>
  <c r="J69" i="8"/>
  <c r="I69" i="8"/>
  <c r="T13" i="17" s="1"/>
  <c r="H69" i="8"/>
  <c r="G69" i="8"/>
  <c r="F69" i="8"/>
  <c r="E69" i="8"/>
  <c r="D69" i="8"/>
  <c r="C69" i="8"/>
  <c r="B69" i="8"/>
  <c r="O68" i="8"/>
  <c r="N68" i="8"/>
  <c r="M68" i="8"/>
  <c r="L68" i="8"/>
  <c r="U12" i="21" s="1"/>
  <c r="K68" i="8"/>
  <c r="U12" i="18" s="1"/>
  <c r="J68" i="8"/>
  <c r="I68" i="8"/>
  <c r="T12" i="17" s="1"/>
  <c r="H68" i="8"/>
  <c r="G68" i="8"/>
  <c r="F68" i="8"/>
  <c r="E68" i="8"/>
  <c r="D68" i="8"/>
  <c r="C68" i="8"/>
  <c r="B68" i="8"/>
  <c r="O67" i="8"/>
  <c r="N67" i="8"/>
  <c r="M67" i="8"/>
  <c r="L67" i="8"/>
  <c r="U11" i="21" s="1"/>
  <c r="X11" i="21" s="1"/>
  <c r="Y11" i="21" s="1"/>
  <c r="K67" i="8"/>
  <c r="U11" i="18" s="1"/>
  <c r="J67" i="8"/>
  <c r="T11" i="18" s="1"/>
  <c r="I67" i="8"/>
  <c r="T11" i="17" s="1"/>
  <c r="H67" i="8"/>
  <c r="G67" i="8"/>
  <c r="F67" i="8"/>
  <c r="E67" i="8"/>
  <c r="D67" i="8"/>
  <c r="C67" i="8"/>
  <c r="B67" i="8"/>
  <c r="O66" i="8"/>
  <c r="N66" i="8"/>
  <c r="M66" i="8"/>
  <c r="L66" i="8"/>
  <c r="U10" i="21" s="1"/>
  <c r="K66" i="8"/>
  <c r="U10" i="18" s="1"/>
  <c r="J66" i="8"/>
  <c r="I66" i="8"/>
  <c r="T10" i="17" s="1"/>
  <c r="H66" i="8"/>
  <c r="G66" i="8"/>
  <c r="F66" i="8"/>
  <c r="E66" i="8"/>
  <c r="D66" i="8"/>
  <c r="C66" i="8"/>
  <c r="B66" i="8"/>
  <c r="O65" i="8"/>
  <c r="N65" i="8"/>
  <c r="M65" i="8"/>
  <c r="L65" i="8"/>
  <c r="U9" i="21" s="1"/>
  <c r="X9" i="21" s="1"/>
  <c r="Y9" i="21" s="1"/>
  <c r="K65" i="8"/>
  <c r="U9" i="18" s="1"/>
  <c r="J65" i="8"/>
  <c r="I65" i="8"/>
  <c r="T9" i="17" s="1"/>
  <c r="H65" i="8"/>
  <c r="G65" i="8"/>
  <c r="F65" i="8"/>
  <c r="E65" i="8"/>
  <c r="D65" i="8"/>
  <c r="C65" i="8"/>
  <c r="B65" i="8"/>
  <c r="O64" i="8"/>
  <c r="N64" i="8"/>
  <c r="M64" i="8"/>
  <c r="L64" i="8"/>
  <c r="U8" i="21" s="1"/>
  <c r="K64" i="8"/>
  <c r="U8" i="18" s="1"/>
  <c r="J64" i="8"/>
  <c r="I64" i="8"/>
  <c r="T8" i="17" s="1"/>
  <c r="H64" i="8"/>
  <c r="G64" i="8"/>
  <c r="F64" i="8"/>
  <c r="E64" i="8"/>
  <c r="D64" i="8"/>
  <c r="C64" i="8"/>
  <c r="B64" i="8"/>
  <c r="O63" i="8"/>
  <c r="N63" i="8"/>
  <c r="M63" i="8"/>
  <c r="L63" i="8"/>
  <c r="U7" i="21" s="1"/>
  <c r="X7" i="21" s="1"/>
  <c r="Y7" i="21" s="1"/>
  <c r="K63" i="8"/>
  <c r="U7" i="18" s="1"/>
  <c r="J63" i="8"/>
  <c r="I63" i="8"/>
  <c r="T7" i="17" s="1"/>
  <c r="H63" i="8"/>
  <c r="G63" i="8"/>
  <c r="F63" i="8"/>
  <c r="E63" i="8"/>
  <c r="D63" i="8"/>
  <c r="C63" i="8"/>
  <c r="B63" i="8"/>
  <c r="O62" i="8"/>
  <c r="N62" i="8"/>
  <c r="M62" i="8"/>
  <c r="L62" i="8"/>
  <c r="U6" i="21" s="1"/>
  <c r="K62" i="8"/>
  <c r="U6" i="18" s="1"/>
  <c r="J62" i="8"/>
  <c r="T6" i="18" s="1"/>
  <c r="I62" i="8"/>
  <c r="T6" i="17" s="1"/>
  <c r="H62" i="8"/>
  <c r="G62" i="8"/>
  <c r="F62" i="8"/>
  <c r="E62" i="8"/>
  <c r="D62" i="8"/>
  <c r="C62" i="8"/>
  <c r="B62" i="8"/>
  <c r="O61" i="8"/>
  <c r="N61" i="8"/>
  <c r="M61" i="8"/>
  <c r="L61" i="8"/>
  <c r="U5" i="21" s="1"/>
  <c r="X5" i="21" s="1"/>
  <c r="Y5" i="21" s="1"/>
  <c r="K61" i="8"/>
  <c r="U5" i="18" s="1"/>
  <c r="J61" i="8"/>
  <c r="T5" i="18" s="1"/>
  <c r="I61" i="8"/>
  <c r="T5" i="17" s="1"/>
  <c r="H61" i="8"/>
  <c r="G61" i="8"/>
  <c r="F61" i="8"/>
  <c r="E61" i="8"/>
  <c r="D61" i="8"/>
  <c r="C61" i="8"/>
  <c r="O60" i="8"/>
  <c r="N60" i="8"/>
  <c r="M60" i="8"/>
  <c r="L60" i="8"/>
  <c r="U4" i="21" s="1"/>
  <c r="K60" i="8"/>
  <c r="U4" i="18" s="1"/>
  <c r="J60" i="8"/>
  <c r="T4" i="18" s="1"/>
  <c r="I60" i="8"/>
  <c r="T4" i="17" s="1"/>
  <c r="H60" i="8"/>
  <c r="G60" i="8"/>
  <c r="F60" i="8"/>
  <c r="E60" i="8"/>
  <c r="D60" i="8"/>
  <c r="C60" i="8"/>
  <c r="O59" i="8"/>
  <c r="N59" i="8"/>
  <c r="M59" i="8"/>
  <c r="L59" i="8"/>
  <c r="U3" i="21" s="1"/>
  <c r="X3" i="21" s="1"/>
  <c r="Y3" i="21" s="1"/>
  <c r="K59" i="8"/>
  <c r="U3" i="18" s="1"/>
  <c r="J59" i="8"/>
  <c r="T3" i="18" s="1"/>
  <c r="I59" i="8"/>
  <c r="T3" i="17" s="1"/>
  <c r="H59" i="8"/>
  <c r="G59" i="8"/>
  <c r="F59" i="8"/>
  <c r="E59" i="8"/>
  <c r="D59" i="8"/>
  <c r="C59" i="8"/>
  <c r="K55" i="8"/>
  <c r="O55" i="18" s="1"/>
  <c r="E55" i="8"/>
  <c r="N54" i="8"/>
  <c r="M54" i="8"/>
  <c r="L54" i="8"/>
  <c r="O54" i="21" s="1"/>
  <c r="K54" i="8"/>
  <c r="O54" i="18" s="1"/>
  <c r="J54" i="8"/>
  <c r="N54" i="18" s="1"/>
  <c r="I54" i="8"/>
  <c r="N54" i="17" s="1"/>
  <c r="H54" i="8"/>
  <c r="G54" i="8"/>
  <c r="F54" i="8"/>
  <c r="E54" i="8"/>
  <c r="D54" i="8"/>
  <c r="C54" i="8"/>
  <c r="B54" i="8"/>
  <c r="N53" i="8"/>
  <c r="M53" i="8"/>
  <c r="L53" i="8"/>
  <c r="O53" i="21" s="1"/>
  <c r="R53" i="21" s="1"/>
  <c r="S53" i="21" s="1"/>
  <c r="K53" i="8"/>
  <c r="O53" i="18" s="1"/>
  <c r="J53" i="8"/>
  <c r="I53" i="8"/>
  <c r="N53" i="17" s="1"/>
  <c r="H53" i="8"/>
  <c r="G53" i="8"/>
  <c r="F53" i="8"/>
  <c r="E53" i="8"/>
  <c r="D53" i="8"/>
  <c r="C53" i="8"/>
  <c r="B53" i="8"/>
  <c r="N52" i="8"/>
  <c r="M52" i="8"/>
  <c r="L52" i="8"/>
  <c r="O52" i="21" s="1"/>
  <c r="K52" i="8"/>
  <c r="O52" i="18" s="1"/>
  <c r="J52" i="8"/>
  <c r="I52" i="8"/>
  <c r="N52" i="17" s="1"/>
  <c r="H52" i="8"/>
  <c r="G52" i="8"/>
  <c r="F52" i="8"/>
  <c r="E52" i="8"/>
  <c r="D52" i="8"/>
  <c r="C52" i="8"/>
  <c r="B52" i="8"/>
  <c r="N51" i="8"/>
  <c r="M51" i="8"/>
  <c r="L51" i="8"/>
  <c r="O51" i="21" s="1"/>
  <c r="R51" i="21" s="1"/>
  <c r="S51" i="21" s="1"/>
  <c r="K51" i="8"/>
  <c r="O51" i="18" s="1"/>
  <c r="J51" i="8"/>
  <c r="I51" i="8"/>
  <c r="N51" i="17" s="1"/>
  <c r="H51" i="8"/>
  <c r="G51" i="8"/>
  <c r="F51" i="8"/>
  <c r="E51" i="8"/>
  <c r="D51" i="8"/>
  <c r="C51" i="8"/>
  <c r="B51" i="8"/>
  <c r="N50" i="8"/>
  <c r="M50" i="8"/>
  <c r="L50" i="8"/>
  <c r="O50" i="21" s="1"/>
  <c r="K50" i="8"/>
  <c r="O50" i="18" s="1"/>
  <c r="J50" i="8"/>
  <c r="N50" i="18" s="1"/>
  <c r="I50" i="8"/>
  <c r="N50" i="17" s="1"/>
  <c r="H50" i="8"/>
  <c r="G50" i="8"/>
  <c r="F50" i="8"/>
  <c r="E50" i="8"/>
  <c r="D50" i="8"/>
  <c r="C50" i="8"/>
  <c r="B50" i="8"/>
  <c r="N49" i="8"/>
  <c r="M49" i="8"/>
  <c r="L49" i="8"/>
  <c r="O49" i="21" s="1"/>
  <c r="R49" i="21" s="1"/>
  <c r="S49" i="21" s="1"/>
  <c r="K49" i="8"/>
  <c r="O49" i="18" s="1"/>
  <c r="J49" i="8"/>
  <c r="I49" i="8"/>
  <c r="N49" i="17" s="1"/>
  <c r="H49" i="8"/>
  <c r="G49" i="8"/>
  <c r="F49" i="8"/>
  <c r="E49" i="8"/>
  <c r="D49" i="8"/>
  <c r="C49" i="8"/>
  <c r="B49" i="8"/>
  <c r="N48" i="8"/>
  <c r="M48" i="8"/>
  <c r="L48" i="8"/>
  <c r="O48" i="21" s="1"/>
  <c r="K48" i="8"/>
  <c r="O48" i="18" s="1"/>
  <c r="J48" i="8"/>
  <c r="I48" i="8"/>
  <c r="N48" i="17" s="1"/>
  <c r="H48" i="8"/>
  <c r="G48" i="8"/>
  <c r="F48" i="8"/>
  <c r="E48" i="8"/>
  <c r="D48" i="8"/>
  <c r="C48" i="8"/>
  <c r="B48" i="8"/>
  <c r="N47" i="8"/>
  <c r="M47" i="8"/>
  <c r="L47" i="8"/>
  <c r="O47" i="21" s="1"/>
  <c r="R47" i="21" s="1"/>
  <c r="S47" i="21" s="1"/>
  <c r="K47" i="8"/>
  <c r="O47" i="18" s="1"/>
  <c r="J47" i="8"/>
  <c r="I47" i="8"/>
  <c r="N47" i="17" s="1"/>
  <c r="H47" i="8"/>
  <c r="G47" i="8"/>
  <c r="F47" i="8"/>
  <c r="E47" i="8"/>
  <c r="D47" i="8"/>
  <c r="C47" i="8"/>
  <c r="B47" i="8"/>
  <c r="N46" i="8"/>
  <c r="M46" i="8"/>
  <c r="L46" i="8"/>
  <c r="O46" i="21" s="1"/>
  <c r="K46" i="8"/>
  <c r="O46" i="18" s="1"/>
  <c r="J46" i="8"/>
  <c r="N46" i="18" s="1"/>
  <c r="I46" i="8"/>
  <c r="N46" i="17" s="1"/>
  <c r="H46" i="8"/>
  <c r="G46" i="8"/>
  <c r="F46" i="8"/>
  <c r="E46" i="8"/>
  <c r="D46" i="8"/>
  <c r="C46" i="8"/>
  <c r="B46" i="8"/>
  <c r="N45" i="8"/>
  <c r="M45" i="8"/>
  <c r="L45" i="8"/>
  <c r="O45" i="21" s="1"/>
  <c r="R45" i="21" s="1"/>
  <c r="S45" i="21" s="1"/>
  <c r="K45" i="8"/>
  <c r="O45" i="18" s="1"/>
  <c r="J45" i="8"/>
  <c r="I45" i="8"/>
  <c r="N45" i="17" s="1"/>
  <c r="H45" i="8"/>
  <c r="G45" i="8"/>
  <c r="F45" i="8"/>
  <c r="E45" i="8"/>
  <c r="D45" i="8"/>
  <c r="C45" i="8"/>
  <c r="B45" i="8"/>
  <c r="N44" i="8"/>
  <c r="M44" i="8"/>
  <c r="L44" i="8"/>
  <c r="O44" i="21" s="1"/>
  <c r="K44" i="8"/>
  <c r="O44" i="18" s="1"/>
  <c r="J44" i="8"/>
  <c r="I44" i="8"/>
  <c r="N44" i="17" s="1"/>
  <c r="H44" i="8"/>
  <c r="G44" i="8"/>
  <c r="F44" i="8"/>
  <c r="E44" i="8"/>
  <c r="D44" i="8"/>
  <c r="C44" i="8"/>
  <c r="B44" i="8"/>
  <c r="N43" i="8"/>
  <c r="M43" i="8"/>
  <c r="L43" i="8"/>
  <c r="O43" i="21" s="1"/>
  <c r="R43" i="21" s="1"/>
  <c r="S43" i="21" s="1"/>
  <c r="K43" i="8"/>
  <c r="O43" i="18" s="1"/>
  <c r="J43" i="8"/>
  <c r="I43" i="8"/>
  <c r="N43" i="17" s="1"/>
  <c r="H43" i="8"/>
  <c r="G43" i="8"/>
  <c r="F43" i="8"/>
  <c r="E43" i="8"/>
  <c r="D43" i="8"/>
  <c r="C43" i="8"/>
  <c r="B43" i="8"/>
  <c r="N42" i="8"/>
  <c r="M42" i="8"/>
  <c r="L42" i="8"/>
  <c r="O42" i="21" s="1"/>
  <c r="K42" i="8"/>
  <c r="O42" i="18" s="1"/>
  <c r="J42" i="8"/>
  <c r="N42" i="18" s="1"/>
  <c r="I42" i="8"/>
  <c r="N42" i="17" s="1"/>
  <c r="H42" i="8"/>
  <c r="G42" i="8"/>
  <c r="F42" i="8"/>
  <c r="E42" i="8"/>
  <c r="D42" i="8"/>
  <c r="C42" i="8"/>
  <c r="B42" i="8"/>
  <c r="N41" i="8"/>
  <c r="M41" i="8"/>
  <c r="L41" i="8"/>
  <c r="O41" i="21" s="1"/>
  <c r="R41" i="21" s="1"/>
  <c r="S41" i="21" s="1"/>
  <c r="K41" i="8"/>
  <c r="O41" i="18" s="1"/>
  <c r="J41" i="8"/>
  <c r="I41" i="8"/>
  <c r="N41" i="17" s="1"/>
  <c r="H41" i="8"/>
  <c r="G41" i="8"/>
  <c r="F41" i="8"/>
  <c r="E41" i="8"/>
  <c r="D41" i="8"/>
  <c r="C41" i="8"/>
  <c r="B41" i="8"/>
  <c r="N40" i="8"/>
  <c r="M40" i="8"/>
  <c r="L40" i="8"/>
  <c r="O40" i="21" s="1"/>
  <c r="K40" i="8"/>
  <c r="O40" i="18" s="1"/>
  <c r="J40" i="8"/>
  <c r="I40" i="8"/>
  <c r="N40" i="17" s="1"/>
  <c r="H40" i="8"/>
  <c r="G40" i="8"/>
  <c r="F40" i="8"/>
  <c r="E40" i="8"/>
  <c r="D40" i="8"/>
  <c r="C40" i="8"/>
  <c r="B40" i="8"/>
  <c r="N39" i="8"/>
  <c r="M39" i="8"/>
  <c r="L39" i="8"/>
  <c r="O39" i="21" s="1"/>
  <c r="R39" i="21" s="1"/>
  <c r="S39" i="21" s="1"/>
  <c r="K39" i="8"/>
  <c r="O39" i="18" s="1"/>
  <c r="J39" i="8"/>
  <c r="I39" i="8"/>
  <c r="N39" i="17" s="1"/>
  <c r="H39" i="8"/>
  <c r="G39" i="8"/>
  <c r="F39" i="8"/>
  <c r="E39" i="8"/>
  <c r="D39" i="8"/>
  <c r="C39" i="8"/>
  <c r="B39" i="8"/>
  <c r="N38" i="8"/>
  <c r="M38" i="8"/>
  <c r="L38" i="8"/>
  <c r="O38" i="21" s="1"/>
  <c r="K38" i="8"/>
  <c r="O38" i="18" s="1"/>
  <c r="J38" i="8"/>
  <c r="N38" i="18" s="1"/>
  <c r="I38" i="8"/>
  <c r="N38" i="17" s="1"/>
  <c r="H38" i="8"/>
  <c r="G38" i="8"/>
  <c r="F38" i="8"/>
  <c r="E38" i="8"/>
  <c r="D38" i="8"/>
  <c r="C38" i="8"/>
  <c r="B38" i="8"/>
  <c r="N37" i="8"/>
  <c r="M37" i="8"/>
  <c r="L37" i="8"/>
  <c r="O37" i="21" s="1"/>
  <c r="R37" i="21" s="1"/>
  <c r="S37" i="21" s="1"/>
  <c r="K37" i="8"/>
  <c r="O37" i="18" s="1"/>
  <c r="J37" i="8"/>
  <c r="I37" i="8"/>
  <c r="N37" i="17" s="1"/>
  <c r="H37" i="8"/>
  <c r="G37" i="8"/>
  <c r="F37" i="8"/>
  <c r="E37" i="8"/>
  <c r="D37" i="8"/>
  <c r="C37" i="8"/>
  <c r="B37" i="8"/>
  <c r="N36" i="8"/>
  <c r="M36" i="8"/>
  <c r="L36" i="8"/>
  <c r="O36" i="21" s="1"/>
  <c r="K36" i="8"/>
  <c r="O36" i="18" s="1"/>
  <c r="J36" i="8"/>
  <c r="I36" i="8"/>
  <c r="N36" i="17" s="1"/>
  <c r="H36" i="8"/>
  <c r="G36" i="8"/>
  <c r="F36" i="8"/>
  <c r="E36" i="8"/>
  <c r="D36" i="8"/>
  <c r="C36" i="8"/>
  <c r="B36" i="8"/>
  <c r="N35" i="8"/>
  <c r="M35" i="8"/>
  <c r="L35" i="8"/>
  <c r="O35" i="21" s="1"/>
  <c r="K35" i="8"/>
  <c r="O35" i="18" s="1"/>
  <c r="J35" i="8"/>
  <c r="I35" i="8"/>
  <c r="N35" i="17" s="1"/>
  <c r="H35" i="8"/>
  <c r="G35" i="8"/>
  <c r="F35" i="8"/>
  <c r="E35" i="8"/>
  <c r="D35" i="8"/>
  <c r="C35" i="8"/>
  <c r="B35" i="8"/>
  <c r="N34" i="8"/>
  <c r="M34" i="8"/>
  <c r="L34" i="8"/>
  <c r="O34" i="21" s="1"/>
  <c r="K34" i="8"/>
  <c r="O34" i="18" s="1"/>
  <c r="J34" i="8"/>
  <c r="N34" i="18" s="1"/>
  <c r="I34" i="8"/>
  <c r="N34" i="17" s="1"/>
  <c r="H34" i="8"/>
  <c r="G34" i="8"/>
  <c r="F34" i="8"/>
  <c r="E34" i="8"/>
  <c r="D34" i="8"/>
  <c r="C34" i="8"/>
  <c r="B34" i="8"/>
  <c r="N33" i="8"/>
  <c r="M33" i="8"/>
  <c r="L33" i="8"/>
  <c r="O33" i="21" s="1"/>
  <c r="K33" i="8"/>
  <c r="O33" i="18" s="1"/>
  <c r="J33" i="8"/>
  <c r="I33" i="8"/>
  <c r="N33" i="17" s="1"/>
  <c r="H33" i="8"/>
  <c r="G33" i="8"/>
  <c r="F33" i="8"/>
  <c r="E33" i="8"/>
  <c r="D33" i="8"/>
  <c r="C33" i="8"/>
  <c r="B33" i="8"/>
  <c r="N32" i="8"/>
  <c r="M32" i="8"/>
  <c r="L32" i="8"/>
  <c r="O32" i="21" s="1"/>
  <c r="K32" i="8"/>
  <c r="O32" i="18" s="1"/>
  <c r="J32" i="8"/>
  <c r="I32" i="8"/>
  <c r="N32" i="17" s="1"/>
  <c r="H32" i="8"/>
  <c r="G32" i="8"/>
  <c r="F32" i="8"/>
  <c r="E32" i="8"/>
  <c r="D32" i="8"/>
  <c r="C32" i="8"/>
  <c r="B32" i="8"/>
  <c r="N31" i="8"/>
  <c r="M31" i="8"/>
  <c r="L31" i="8"/>
  <c r="O31" i="21" s="1"/>
  <c r="K31" i="8"/>
  <c r="O31" i="18" s="1"/>
  <c r="J31" i="8"/>
  <c r="I31" i="8"/>
  <c r="N31" i="17" s="1"/>
  <c r="H31" i="8"/>
  <c r="G31" i="8"/>
  <c r="F31" i="8"/>
  <c r="E31" i="8"/>
  <c r="D31" i="8"/>
  <c r="C31" i="8"/>
  <c r="B31" i="8"/>
  <c r="N30" i="8"/>
  <c r="M30" i="8"/>
  <c r="L30" i="8"/>
  <c r="O30" i="21" s="1"/>
  <c r="K30" i="8"/>
  <c r="O30" i="18" s="1"/>
  <c r="J30" i="8"/>
  <c r="I30" i="8"/>
  <c r="N30" i="17" s="1"/>
  <c r="H30" i="8"/>
  <c r="G30" i="8"/>
  <c r="F30" i="8"/>
  <c r="E30" i="8"/>
  <c r="D30" i="8"/>
  <c r="C30" i="8"/>
  <c r="B30" i="8"/>
  <c r="N29" i="8"/>
  <c r="M29" i="8"/>
  <c r="L29" i="8"/>
  <c r="O29" i="21" s="1"/>
  <c r="K29" i="8"/>
  <c r="O29" i="18" s="1"/>
  <c r="J29" i="8"/>
  <c r="I29" i="8"/>
  <c r="N29" i="17" s="1"/>
  <c r="H29" i="8"/>
  <c r="G29" i="8"/>
  <c r="F29" i="8"/>
  <c r="E29" i="8"/>
  <c r="D29" i="8"/>
  <c r="C29" i="8"/>
  <c r="B29" i="8"/>
  <c r="N28" i="8"/>
  <c r="M28" i="8"/>
  <c r="L28" i="8"/>
  <c r="O28" i="21" s="1"/>
  <c r="K28" i="8"/>
  <c r="O28" i="18" s="1"/>
  <c r="J28" i="8"/>
  <c r="I28" i="8"/>
  <c r="N28" i="17" s="1"/>
  <c r="H28" i="8"/>
  <c r="G28" i="8"/>
  <c r="F28" i="8"/>
  <c r="E28" i="8"/>
  <c r="D28" i="8"/>
  <c r="C28" i="8"/>
  <c r="B28" i="8"/>
  <c r="N27" i="8"/>
  <c r="M27" i="8"/>
  <c r="L27" i="8"/>
  <c r="O27" i="21" s="1"/>
  <c r="K27" i="8"/>
  <c r="O27" i="18" s="1"/>
  <c r="J27" i="8"/>
  <c r="I27" i="8"/>
  <c r="N27" i="17" s="1"/>
  <c r="H27" i="8"/>
  <c r="G27" i="8"/>
  <c r="F27" i="8"/>
  <c r="E27" i="8"/>
  <c r="D27" i="8"/>
  <c r="C27" i="8"/>
  <c r="B27" i="8"/>
  <c r="N26" i="8"/>
  <c r="M26" i="8"/>
  <c r="L26" i="8"/>
  <c r="O26" i="21" s="1"/>
  <c r="K26" i="8"/>
  <c r="O26" i="18" s="1"/>
  <c r="J26" i="8"/>
  <c r="I26" i="8"/>
  <c r="N26" i="17" s="1"/>
  <c r="H26" i="8"/>
  <c r="G26" i="8"/>
  <c r="F26" i="8"/>
  <c r="E26" i="8"/>
  <c r="D26" i="8"/>
  <c r="C26" i="8"/>
  <c r="B26" i="8"/>
  <c r="N25" i="8"/>
  <c r="M25" i="8"/>
  <c r="L25" i="8"/>
  <c r="O25" i="21" s="1"/>
  <c r="K25" i="8"/>
  <c r="O25" i="18" s="1"/>
  <c r="J25" i="8"/>
  <c r="I25" i="8"/>
  <c r="N25" i="17" s="1"/>
  <c r="H25" i="8"/>
  <c r="G25" i="8"/>
  <c r="F25" i="8"/>
  <c r="E25" i="8"/>
  <c r="D25" i="8"/>
  <c r="C25" i="8"/>
  <c r="B25" i="8"/>
  <c r="N24" i="8"/>
  <c r="M24" i="8"/>
  <c r="L24" i="8"/>
  <c r="O24" i="21" s="1"/>
  <c r="K24" i="8"/>
  <c r="O24" i="18" s="1"/>
  <c r="J24" i="8"/>
  <c r="N24" i="18" s="1"/>
  <c r="I24" i="8"/>
  <c r="N24" i="17" s="1"/>
  <c r="H24" i="8"/>
  <c r="G24" i="8"/>
  <c r="F24" i="8"/>
  <c r="E24" i="8"/>
  <c r="D24" i="8"/>
  <c r="C24" i="8"/>
  <c r="B24" i="8"/>
  <c r="N23" i="8"/>
  <c r="M23" i="8"/>
  <c r="L23" i="8"/>
  <c r="O23" i="21" s="1"/>
  <c r="K23" i="8"/>
  <c r="O23" i="18" s="1"/>
  <c r="J23" i="8"/>
  <c r="I23" i="8"/>
  <c r="N23" i="17" s="1"/>
  <c r="H23" i="8"/>
  <c r="G23" i="8"/>
  <c r="F23" i="8"/>
  <c r="E23" i="8"/>
  <c r="D23" i="8"/>
  <c r="C23" i="8"/>
  <c r="B23" i="8"/>
  <c r="N22" i="8"/>
  <c r="M22" i="8"/>
  <c r="L22" i="8"/>
  <c r="O22" i="21" s="1"/>
  <c r="R22" i="21" s="1"/>
  <c r="S22" i="21" s="1"/>
  <c r="K22" i="8"/>
  <c r="O22" i="18" s="1"/>
  <c r="J22" i="8"/>
  <c r="I22" i="8"/>
  <c r="N22" i="17" s="1"/>
  <c r="H22" i="8"/>
  <c r="G22" i="8"/>
  <c r="F22" i="8"/>
  <c r="E22" i="8"/>
  <c r="D22" i="8"/>
  <c r="C22" i="8"/>
  <c r="B22" i="8"/>
  <c r="N21" i="8"/>
  <c r="M21" i="8"/>
  <c r="L21" i="8"/>
  <c r="O21" i="21" s="1"/>
  <c r="R21" i="21" s="1"/>
  <c r="S21" i="21" s="1"/>
  <c r="K21" i="8"/>
  <c r="O21" i="18" s="1"/>
  <c r="J21" i="8"/>
  <c r="I21" i="8"/>
  <c r="N21" i="17" s="1"/>
  <c r="H21" i="8"/>
  <c r="G21" i="8"/>
  <c r="F21" i="8"/>
  <c r="E21" i="8"/>
  <c r="D21" i="8"/>
  <c r="C21" i="8"/>
  <c r="B21" i="8"/>
  <c r="N20" i="8"/>
  <c r="M20" i="8"/>
  <c r="L20" i="8"/>
  <c r="O20" i="21" s="1"/>
  <c r="K20" i="8"/>
  <c r="O20" i="18" s="1"/>
  <c r="J20" i="8"/>
  <c r="I20" i="8"/>
  <c r="N20" i="17" s="1"/>
  <c r="H20" i="8"/>
  <c r="G20" i="8"/>
  <c r="F20" i="8"/>
  <c r="E20" i="8"/>
  <c r="D20" i="8"/>
  <c r="C20" i="8"/>
  <c r="B20" i="8"/>
  <c r="N19" i="8"/>
  <c r="M19" i="8"/>
  <c r="L19" i="8"/>
  <c r="O19" i="21" s="1"/>
  <c r="R19" i="21" s="1"/>
  <c r="S19" i="21" s="1"/>
  <c r="K19" i="8"/>
  <c r="O19" i="18" s="1"/>
  <c r="J19" i="8"/>
  <c r="I19" i="8"/>
  <c r="N19" i="17" s="1"/>
  <c r="H19" i="8"/>
  <c r="G19" i="8"/>
  <c r="F19" i="8"/>
  <c r="E19" i="8"/>
  <c r="D19" i="8"/>
  <c r="C19" i="8"/>
  <c r="B19" i="8"/>
  <c r="N18" i="8"/>
  <c r="M18" i="8"/>
  <c r="L18" i="8"/>
  <c r="O18" i="21" s="1"/>
  <c r="K18" i="8"/>
  <c r="O18" i="18" s="1"/>
  <c r="J18" i="8"/>
  <c r="I18" i="8"/>
  <c r="N18" i="17" s="1"/>
  <c r="H18" i="8"/>
  <c r="G18" i="8"/>
  <c r="F18" i="8"/>
  <c r="E18" i="8"/>
  <c r="D18" i="8"/>
  <c r="C18" i="8"/>
  <c r="B18" i="8"/>
  <c r="N17" i="8"/>
  <c r="M17" i="8"/>
  <c r="L17" i="8"/>
  <c r="O17" i="21" s="1"/>
  <c r="K17" i="8"/>
  <c r="O17" i="18" s="1"/>
  <c r="J17" i="8"/>
  <c r="I17" i="8"/>
  <c r="N17" i="17" s="1"/>
  <c r="H17" i="8"/>
  <c r="G17" i="8"/>
  <c r="F17" i="8"/>
  <c r="E17" i="8"/>
  <c r="D17" i="8"/>
  <c r="C17" i="8"/>
  <c r="B17" i="8"/>
  <c r="O16" i="8"/>
  <c r="N16" i="8"/>
  <c r="M16" i="8"/>
  <c r="L16" i="8"/>
  <c r="O16" i="21" s="1"/>
  <c r="K16" i="8"/>
  <c r="O16" i="18" s="1"/>
  <c r="J16" i="8"/>
  <c r="N16" i="18" s="1"/>
  <c r="I16" i="8"/>
  <c r="N16" i="17" s="1"/>
  <c r="H16" i="8"/>
  <c r="G16" i="8"/>
  <c r="F16" i="8"/>
  <c r="E16" i="8"/>
  <c r="D16" i="8"/>
  <c r="C16" i="8"/>
  <c r="B16" i="8"/>
  <c r="O15" i="8"/>
  <c r="N15" i="8"/>
  <c r="M15" i="8"/>
  <c r="L15" i="8"/>
  <c r="O15" i="21" s="1"/>
  <c r="K15" i="8"/>
  <c r="O15" i="18" s="1"/>
  <c r="J15" i="8"/>
  <c r="I15" i="8"/>
  <c r="N15" i="17" s="1"/>
  <c r="H15" i="8"/>
  <c r="G15" i="8"/>
  <c r="F15" i="8"/>
  <c r="E15" i="8"/>
  <c r="D15" i="8"/>
  <c r="C15" i="8"/>
  <c r="B15" i="8"/>
  <c r="O14" i="8"/>
  <c r="N14" i="8"/>
  <c r="M14" i="8"/>
  <c r="L14" i="8"/>
  <c r="O14" i="21" s="1"/>
  <c r="K14" i="8"/>
  <c r="O14" i="18" s="1"/>
  <c r="J14" i="8"/>
  <c r="I14" i="8"/>
  <c r="N14" i="17" s="1"/>
  <c r="H14" i="8"/>
  <c r="G14" i="8"/>
  <c r="F14" i="8"/>
  <c r="E14" i="8"/>
  <c r="D14" i="8"/>
  <c r="C14" i="8"/>
  <c r="B14" i="8"/>
  <c r="O13" i="8"/>
  <c r="N13" i="8"/>
  <c r="M13" i="8"/>
  <c r="L13" i="8"/>
  <c r="O13" i="21" s="1"/>
  <c r="K13" i="8"/>
  <c r="O13" i="18" s="1"/>
  <c r="J13" i="8"/>
  <c r="I13" i="8"/>
  <c r="N13" i="17" s="1"/>
  <c r="H13" i="8"/>
  <c r="G13" i="8"/>
  <c r="F13" i="8"/>
  <c r="E13" i="8"/>
  <c r="D13" i="8"/>
  <c r="C13" i="8"/>
  <c r="B13" i="8"/>
  <c r="O12" i="8"/>
  <c r="N12" i="8"/>
  <c r="M12" i="8"/>
  <c r="L12" i="8"/>
  <c r="O12" i="21" s="1"/>
  <c r="K12" i="8"/>
  <c r="O12" i="18" s="1"/>
  <c r="J12" i="8"/>
  <c r="I12" i="8"/>
  <c r="N12" i="17" s="1"/>
  <c r="H12" i="8"/>
  <c r="G12" i="8"/>
  <c r="F12" i="8"/>
  <c r="E12" i="8"/>
  <c r="D12" i="8"/>
  <c r="C12" i="8"/>
  <c r="B12" i="8"/>
  <c r="O11" i="8"/>
  <c r="N11" i="8"/>
  <c r="M11" i="8"/>
  <c r="L11" i="8"/>
  <c r="O11" i="21" s="1"/>
  <c r="R11" i="21" s="1"/>
  <c r="S11" i="21" s="1"/>
  <c r="K11" i="8"/>
  <c r="O11" i="18" s="1"/>
  <c r="J11" i="8"/>
  <c r="I11" i="8"/>
  <c r="N11" i="17" s="1"/>
  <c r="H11" i="8"/>
  <c r="G11" i="8"/>
  <c r="F11" i="8"/>
  <c r="E11" i="8"/>
  <c r="D11" i="8"/>
  <c r="C11" i="8"/>
  <c r="B11" i="8"/>
  <c r="O10" i="8"/>
  <c r="N10" i="8"/>
  <c r="M10" i="8"/>
  <c r="L10" i="8"/>
  <c r="O10" i="21" s="1"/>
  <c r="K10" i="8"/>
  <c r="O10" i="18" s="1"/>
  <c r="J10" i="8"/>
  <c r="I10" i="8"/>
  <c r="N10" i="17" s="1"/>
  <c r="H10" i="8"/>
  <c r="G10" i="8"/>
  <c r="F10" i="8"/>
  <c r="E10" i="8"/>
  <c r="D10" i="8"/>
  <c r="C10" i="8"/>
  <c r="B10" i="8"/>
  <c r="O9" i="8"/>
  <c r="N9" i="8"/>
  <c r="M9" i="8"/>
  <c r="L9" i="8"/>
  <c r="O9" i="21" s="1"/>
  <c r="K9" i="8"/>
  <c r="O9" i="18" s="1"/>
  <c r="J9" i="8"/>
  <c r="O9" i="17" s="1"/>
  <c r="I9" i="8"/>
  <c r="N9" i="17" s="1"/>
  <c r="H9" i="8"/>
  <c r="G9" i="8"/>
  <c r="F9" i="8"/>
  <c r="E9" i="8"/>
  <c r="D9" i="8"/>
  <c r="C9" i="8"/>
  <c r="B9" i="8"/>
  <c r="O8" i="8"/>
  <c r="N8" i="8"/>
  <c r="M8" i="8"/>
  <c r="L8" i="8"/>
  <c r="O8" i="21" s="1"/>
  <c r="K8" i="8"/>
  <c r="O8" i="18" s="1"/>
  <c r="J8" i="8"/>
  <c r="N8" i="18" s="1"/>
  <c r="I8" i="8"/>
  <c r="N8" i="17" s="1"/>
  <c r="H8" i="8"/>
  <c r="G8" i="8"/>
  <c r="F8" i="8"/>
  <c r="E8" i="8"/>
  <c r="D8" i="8"/>
  <c r="C8" i="8"/>
  <c r="B8" i="8"/>
  <c r="O7" i="8"/>
  <c r="N7" i="8"/>
  <c r="M7" i="8"/>
  <c r="L7" i="8"/>
  <c r="O7" i="21" s="1"/>
  <c r="K7" i="8"/>
  <c r="O7" i="18" s="1"/>
  <c r="J7" i="8"/>
  <c r="I7" i="8"/>
  <c r="N7" i="17" s="1"/>
  <c r="H7" i="8"/>
  <c r="G7" i="8"/>
  <c r="F7" i="8"/>
  <c r="E7" i="8"/>
  <c r="D7" i="8"/>
  <c r="C7" i="8"/>
  <c r="B7" i="8"/>
  <c r="O6" i="8"/>
  <c r="N6" i="8"/>
  <c r="M6" i="8"/>
  <c r="L6" i="8"/>
  <c r="O6" i="21" s="1"/>
  <c r="K6" i="8"/>
  <c r="O6" i="18" s="1"/>
  <c r="J6" i="8"/>
  <c r="N6" i="18" s="1"/>
  <c r="I6" i="8"/>
  <c r="N6" i="17" s="1"/>
  <c r="H6" i="8"/>
  <c r="G6" i="8"/>
  <c r="F6" i="8"/>
  <c r="E6" i="8"/>
  <c r="D6" i="8"/>
  <c r="C6" i="8"/>
  <c r="B6" i="8"/>
  <c r="O5" i="8"/>
  <c r="N5" i="8"/>
  <c r="M5" i="8"/>
  <c r="L5" i="8"/>
  <c r="O5" i="21" s="1"/>
  <c r="R5" i="21" s="1"/>
  <c r="S5" i="21" s="1"/>
  <c r="K5" i="8"/>
  <c r="O5" i="18" s="1"/>
  <c r="J5" i="8"/>
  <c r="N5" i="18" s="1"/>
  <c r="I5" i="8"/>
  <c r="N5" i="17" s="1"/>
  <c r="H5" i="8"/>
  <c r="G5" i="8"/>
  <c r="F5" i="8"/>
  <c r="E5" i="8"/>
  <c r="D5" i="8"/>
  <c r="C5" i="8"/>
  <c r="O4" i="8"/>
  <c r="N4" i="8"/>
  <c r="M4" i="8"/>
  <c r="L4" i="8"/>
  <c r="O4" i="21" s="1"/>
  <c r="K4" i="8"/>
  <c r="O4" i="18" s="1"/>
  <c r="J4" i="8"/>
  <c r="N4" i="18" s="1"/>
  <c r="I4" i="8"/>
  <c r="N4" i="17" s="1"/>
  <c r="H4" i="8"/>
  <c r="G4" i="8"/>
  <c r="F4" i="8"/>
  <c r="E4" i="8"/>
  <c r="D4" i="8"/>
  <c r="C4" i="8"/>
  <c r="O3" i="8"/>
  <c r="N3" i="8"/>
  <c r="M3" i="8"/>
  <c r="L3" i="8"/>
  <c r="O3" i="21" s="1"/>
  <c r="K3" i="8"/>
  <c r="O3" i="18" s="1"/>
  <c r="J3" i="8"/>
  <c r="N3" i="18" s="1"/>
  <c r="I3" i="8"/>
  <c r="N3" i="17" s="1"/>
  <c r="H3" i="8"/>
  <c r="G3" i="8"/>
  <c r="F3" i="8"/>
  <c r="E3" i="8"/>
  <c r="D3" i="8"/>
  <c r="C3"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L39" i="17" l="1"/>
  <c r="M39" i="17" s="1"/>
  <c r="L11" i="17"/>
  <c r="M11" i="17" s="1"/>
  <c r="L29" i="17"/>
  <c r="M29" i="17" s="1"/>
  <c r="L35" i="17"/>
  <c r="M35" i="17" s="1"/>
  <c r="L30" i="17"/>
  <c r="M30" i="17" s="1"/>
  <c r="L38" i="17"/>
  <c r="M38" i="17" s="1"/>
  <c r="D33" i="10"/>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 r="AGI33" i="23" l="1"/>
  <c r="AGO33" i="23"/>
</calcChain>
</file>

<file path=xl/sharedStrings.xml><?xml version="1.0" encoding="utf-8"?>
<sst xmlns="http://schemas.openxmlformats.org/spreadsheetml/2006/main" count="1825" uniqueCount="270">
  <si>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</si>
  <si>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</si>
  <si>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</si>
  <si>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</si>
  <si>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</si>
  <si>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</si>
  <si>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</si>
  <si>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</si>
  <si>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</si>
  <si>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</si>
  <si>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</si>
  <si>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</si>
  <si>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</si>
  <si>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</si>
  <si>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</si>
  <si>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</si>
  <si>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</si>
  <si>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</si>
  <si>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</si>
  <si>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</si>
  <si>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</si>
  <si>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</si>
  <si>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</si>
  <si>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</si>
  <si>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</si>
  <si>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</si>
  <si>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</si>
  <si>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</si>
  <si>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</si>
  <si>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</si>
  <si>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</si>
  <si>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</si>
  <si>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</si>
  <si>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</si>
  <si>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</si>
  <si>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</si>
  <si>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</si>
  <si>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</si>
  <si>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</si>
  <si>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</si>
  <si>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</si>
  <si>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</si>
  <si>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</si>
  <si>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</si>
  <si>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</si>
  <si>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</si>
  <si>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</si>
  <si>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</si>
  <si>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</si>
  <si>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</si>
  <si>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</si>
  <si>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</si>
  <si>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</si>
  <si>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</si>
  <si>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</si>
  <si>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</si>
  <si>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</si>
  <si>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</si>
  <si>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</si>
  <si>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</si>
  <si>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</si>
  <si>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</si>
  <si>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</si>
  <si>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</si>
  <si>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</si>
  <si>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</si>
  <si>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</si>
  <si>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</si>
  <si>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</si>
  <si>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</si>
  <si>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</si>
  <si>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</si>
  <si>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</si>
  <si>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</si>
  <si>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</si>
  <si>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</si>
  <si>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</si>
  <si>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</si>
  <si>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</si>
  <si>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</si>
  <si>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</si>
  <si>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</si>
  <si>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</si>
  <si>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</si>
  <si>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</si>
  <si>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</si>
  <si>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</si>
  <si>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</si>
  <si>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</si>
  <si>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</si>
  <si>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</si>
  <si>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</si>
  <si>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</si>
  <si>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</si>
  <si>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</si>
  <si>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</si>
  <si>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</si>
  <si>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</si>
  <si>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</si>
  <si>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</si>
  <si>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</si>
  <si>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</si>
  <si>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</si>
  <si>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</si>
  <si>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</si>
  <si>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</si>
  <si>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</si>
  <si>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</si>
  <si>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</si>
  <si>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</si>
  <si>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</si>
  <si>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</si>
  <si>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</si>
  <si>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</si>
  <si>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</si>
  <si>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</si>
  <si>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</si>
  <si>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</si>
  <si>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</si>
  <si>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</si>
  <si>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</si>
  <si>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</si>
  <si>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</si>
  <si>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</si>
  <si>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</si>
  <si>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</si>
  <si>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</si>
  <si>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</si>
  <si>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</si>
  <si>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</si>
  <si>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</si>
  <si>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</si>
  <si>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</si>
  <si>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</si>
  <si>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</si>
  <si>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</si>
  <si>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</si>
  <si>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</si>
  <si>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</si>
  <si>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</si>
  <si>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</si>
  <si>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</si>
  <si>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</si>
  <si>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</si>
  <si>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</si>
  <si>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</si>
  <si>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</si>
  <si>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</si>
  <si>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</si>
  <si>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</si>
  <si>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</si>
  <si>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</si>
  <si>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</si>
  <si>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</si>
  <si>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</si>
  <si>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</si>
  <si>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</si>
  <si>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</si>
  <si>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</si>
  <si>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</si>
  <si>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</si>
  <si>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</si>
  <si>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</si>
  <si>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</si>
  <si>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</si>
  <si>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</si>
  <si>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</si>
  <si>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</si>
  <si>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</si>
  <si>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</si>
  <si>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</si>
  <si>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</si>
  <si>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</si>
  <si>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</si>
  <si>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</si>
  <si>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</si>
  <si>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</si>
  <si>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</si>
  <si>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</si>
  <si>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</si>
  <si>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</si>
  <si>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</si>
  <si>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</si>
  <si>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</si>
  <si>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</si>
  <si>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</si>
  <si>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</si>
  <si>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</si>
  <si>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</si>
  <si>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</si>
  <si>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</si>
  <si>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</si>
  <si>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</si>
  <si>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</si>
  <si>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</si>
  <si>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</si>
  <si>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</si>
  <si>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</si>
  <si>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</si>
  <si>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</si>
  <si>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</si>
  <si>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</si>
  <si>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CY2002</t>
  </si>
  <si>
    <t>CY2003</t>
  </si>
  <si>
    <t>CY2004</t>
  </si>
  <si>
    <t>CY2005</t>
  </si>
  <si>
    <t>CY2006</t>
  </si>
  <si>
    <t>CY2007</t>
  </si>
  <si>
    <t>CY2008</t>
  </si>
  <si>
    <t>CY2009</t>
  </si>
  <si>
    <t>CY2010</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</si>
  <si>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</si>
  <si>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</si>
  <si>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</si>
  <si>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</si>
  <si>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</si>
  <si>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</si>
  <si>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</si>
  <si>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</si>
  <si>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</si>
  <si>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</si>
  <si>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</si>
  <si>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</si>
  <si>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</si>
  <si>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</si>
  <si>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</si>
  <si>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</si>
  <si>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</si>
  <si>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</si>
  <si>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</si>
  <si>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</si>
  <si>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</si>
  <si>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</si>
  <si>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</si>
  <si>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</si>
  <si>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</si>
  <si>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DOL Week #</t>
  </si>
  <si>
    <t>CY2013</t>
  </si>
  <si>
    <t>CY2014</t>
  </si>
  <si>
    <t>Weekly IC</t>
  </si>
  <si>
    <t>CY2015</t>
  </si>
  <si>
    <t>CY2016</t>
  </si>
  <si>
    <t>CY2017</t>
  </si>
  <si>
    <t>INA/99</t>
  </si>
  <si>
    <t>CY2018</t>
  </si>
  <si>
    <t>CY2019</t>
  </si>
  <si>
    <t>CY 2019</t>
  </si>
  <si>
    <t>CY2020</t>
  </si>
  <si>
    <t>ICMovingAvg</t>
  </si>
  <si>
    <t>CCMovingAvg</t>
  </si>
  <si>
    <t xml:space="preserve"> </t>
  </si>
  <si>
    <t>CY2021</t>
  </si>
  <si>
    <t>CY2022</t>
  </si>
  <si>
    <t>Wk53</t>
  </si>
  <si>
    <t>CY</t>
  </si>
  <si>
    <t>CY2023</t>
  </si>
  <si>
    <t xml:space="preserve">Administrative and Support and Waste 
Management and Remediation Services </t>
  </si>
  <si>
    <t>Week</t>
  </si>
  <si>
    <t>CY2024</t>
  </si>
  <si>
    <t>WeeklyIC</t>
  </si>
  <si>
    <t>WeeklyCC</t>
  </si>
  <si>
    <t>Washington State Weekly Initial Claims by Industry</t>
  </si>
  <si>
    <t>Washington State Initial Claims 
4 Week Moving Avg Reported Week</t>
  </si>
  <si>
    <r>
      <rPr>
        <sz val="12"/>
        <color theme="1"/>
        <rFont val="Aptos"/>
        <family val="2"/>
      </rPr>
      <t>Washington State Weekly Continued Claims</t>
    </r>
    <r>
      <rPr>
        <b/>
        <sz val="10"/>
        <color theme="1"/>
        <rFont val="Aptos"/>
        <family val="2"/>
      </rPr>
      <t xml:space="preserve">
"Continued Weeks Claimed"</t>
    </r>
    <r>
      <rPr>
        <sz val="10"/>
        <color theme="1"/>
        <rFont val="Aptos"/>
        <family val="2"/>
      </rPr>
      <t xml:space="preserve"> represents the insured unemployed in Washington State for the corresponding reporting week. The counts of continued weeks claimed for all unemployment benefit programs...consist of intrastate and interstate continued weeks claimed filed from the agent state whether actually taken by the agent state or reported back to the agent state by liable states. Interstate weeks claimed reported to the agent state by liable states should represent the total interstate weeks claimed to be included in this report as all claims filed from the agent state because the figures reported by the liable state include those claims taken directly by the agent state. "Week Start" are the weekly counts of claims filed for that week, beginning that day. This data is reported as C8 in the ETA 539 report. 
</t>
    </r>
    <r>
      <rPr>
        <i/>
        <sz val="10"/>
        <color theme="1"/>
        <rFont val="Aptos"/>
        <family val="2"/>
      </rPr>
      <t>Reference: Unemployment Insurance 401 Handbook 5th Edition</t>
    </r>
  </si>
  <si>
    <t>Year</t>
  </si>
  <si>
    <t>Washington State Monthly Initial Claims, Regular Benefits</t>
  </si>
  <si>
    <r>
      <rPr>
        <sz val="12"/>
        <color theme="1"/>
        <rFont val="Aptos"/>
        <family val="2"/>
      </rPr>
      <t xml:space="preserve">Washington State Weekly Initial Claims </t>
    </r>
    <r>
      <rPr>
        <sz val="10"/>
        <color theme="1"/>
        <rFont val="Aptos"/>
        <family val="2"/>
      </rPr>
      <t xml:space="preserve">
</t>
    </r>
    <r>
      <rPr>
        <b/>
        <sz val="10"/>
        <color theme="1"/>
        <rFont val="Aptos"/>
        <family val="2"/>
      </rPr>
      <t>"Initial Claims"</t>
    </r>
    <r>
      <rPr>
        <sz val="10"/>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t>
    </r>
    <r>
      <rPr>
        <i/>
        <sz val="10"/>
        <color theme="1"/>
        <rFont val="Aptos"/>
        <family val="2"/>
      </rPr>
      <t>Reference: Unemployment Insurance 401 Handbook 5th Edition</t>
    </r>
  </si>
  <si>
    <t>Week Starting</t>
  </si>
  <si>
    <r>
      <rPr>
        <b/>
        <sz val="11"/>
        <color theme="1"/>
        <rFont val="Aptos"/>
        <family val="2"/>
      </rPr>
      <t>"Initial Claims"</t>
    </r>
    <r>
      <rPr>
        <sz val="11"/>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Reference: Unemployment Insurance 401 Handbook 5th Edition</t>
    </r>
  </si>
  <si>
    <r>
      <t xml:space="preserve">Sources: </t>
    </r>
    <r>
      <rPr>
        <sz val="11"/>
        <rFont val="Aptos"/>
        <family val="2"/>
      </rPr>
      <t xml:space="preserve"> Department of Labor and ESD; ETA Reports (http://ows.doleta.gov/unemploy/5159report.asp); ETA 5159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</si>
</sst>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9"/>
      <color rgb="FF000000"/>
      <name val="Calibri"/>
      <family val="2"/>
      <scheme val="minor"/>
    </font>
    <font>
      <sz val="10"/>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0"/>
      <name val="Arial"/>
      <family val="2"/>
    </font>
    <font>
      <sz val="10"/>
      <name val="Arial"/>
      <family val="2"/>
    </font>
    <font>
      <sz val="10"/>
      <color theme="1"/>
      <name val="Aptos Narrow"/>
      <family val="2"/>
    </font>
    <font>
      <b/>
      <sz val="10"/>
      <name val="Aptos Narrow"/>
      <family val="2"/>
    </font>
    <font>
      <sz val="10"/>
      <name val="Aptos Narrow"/>
      <family val="2"/>
    </font>
    <font>
      <b/>
      <sz val="10"/>
      <color theme="1"/>
      <name val="Aptos Narrow"/>
      <family val="2"/>
    </font>
    <font>
      <sz val="11"/>
      <color theme="1"/>
      <name val="Aptos Narrow"/>
      <family val="2"/>
    </font>
    <font>
      <b/>
      <sz val="11"/>
      <color theme="1"/>
      <name val="Aptos Narrow"/>
      <family val="2"/>
    </font>
    <font>
      <sz val="11"/>
      <name val="Aptos Narrow"/>
      <family val="2"/>
    </font>
    <font>
      <b/>
      <sz val="11"/>
      <name val="Aptos Narrow"/>
      <family val="2"/>
    </font>
    <font>
      <sz val="11"/>
      <color indexed="8"/>
      <name val="Aptos Narrow"/>
      <family val="2"/>
    </font>
    <font>
      <sz val="9"/>
      <color rgb="FF000000"/>
      <name val="Aptos Narrow"/>
      <family val="2"/>
    </font>
    <font>
      <sz val="11"/>
      <color theme="1"/>
      <name val="Aptos"/>
      <family val="2"/>
    </font>
    <font>
      <b/>
      <sz val="10"/>
      <color indexed="8"/>
      <name val="Aptos Narrow"/>
      <family val="2"/>
    </font>
    <font>
      <sz val="14"/>
      <color theme="1"/>
      <name val="Aptos Narrow"/>
      <family val="2"/>
    </font>
    <font>
      <b/>
      <sz val="11"/>
      <color rgb="FF00B050"/>
      <name val="Aptos Narrow"/>
      <family val="2"/>
    </font>
    <font>
      <sz val="11"/>
      <color rgb="FF00B050"/>
      <name val="Aptos Narrow"/>
      <family val="2"/>
    </font>
    <font>
      <b/>
      <sz val="11"/>
      <color rgb="FFFF0000"/>
      <name val="Aptos Narrow"/>
      <family val="2"/>
    </font>
    <font>
      <sz val="9"/>
      <name val="Aptos Narrow"/>
      <family val="2"/>
    </font>
    <font>
      <sz val="11"/>
      <color theme="1"/>
      <name val="Arial Narrow"/>
      <family val="2"/>
    </font>
    <font>
      <sz val="18"/>
      <color theme="1"/>
      <name val="Aptos"/>
      <family val="2"/>
    </font>
    <font>
      <sz val="12"/>
      <color theme="1"/>
      <name val="Aptos"/>
      <family val="2"/>
    </font>
    <font>
      <sz val="11"/>
      <name val="Aptos"/>
      <family val="2"/>
    </font>
    <font>
      <sz val="10"/>
      <color theme="1"/>
      <name val="Aptos"/>
      <family val="2"/>
    </font>
    <font>
      <b/>
      <sz val="10"/>
      <color theme="1"/>
      <name val="Aptos"/>
      <family val="2"/>
    </font>
    <font>
      <i/>
      <sz val="10"/>
      <color theme="1"/>
      <name val="Aptos"/>
      <family val="2"/>
    </font>
    <font>
      <b/>
      <sz val="11"/>
      <color indexed="8"/>
      <name val="Aptos"/>
      <family val="2"/>
    </font>
    <font>
      <b/>
      <sz val="11"/>
      <color theme="1"/>
      <name val="Aptos"/>
      <family val="2"/>
    </font>
    <font>
      <b/>
      <sz val="11"/>
      <name val="Aptos"/>
      <family val="2"/>
    </font>
    <font>
      <sz val="11"/>
      <color indexed="8"/>
      <name val="Aptos"/>
      <family val="2"/>
    </font>
    <font>
      <sz val="11"/>
      <color rgb="FFFF0000"/>
      <name val="Aptos"/>
      <family val="2"/>
    </font>
    <font>
      <sz val="11"/>
      <color rgb="FFFF00FF"/>
      <name val="Aptos"/>
      <family val="2"/>
    </font>
    <font>
      <sz val="11"/>
      <color rgb="FF00CC00"/>
      <name val="Aptos"/>
      <family val="2"/>
    </font>
    <font>
      <sz val="11"/>
      <color rgb="FF0000FF"/>
      <name val="Aptos"/>
      <family val="2"/>
    </font>
  </fonts>
  <fills count="17">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A0E5FA"/>
        <bgColor indexed="64"/>
      </patternFill>
    </fill>
    <fill>
      <patternFill patternType="solid">
        <fgColor rgb="FF97B5F1"/>
        <bgColor indexed="64"/>
      </patternFill>
    </fill>
    <fill>
      <patternFill patternType="solid">
        <fgColor rgb="FFEBFFE1"/>
        <bgColor indexed="64"/>
      </patternFill>
    </fill>
    <fill>
      <patternFill patternType="solid">
        <fgColor theme="4" tint="0.79998168889431442"/>
        <bgColor indexed="64"/>
      </patternFill>
    </fill>
    <fill>
      <patternFill patternType="solid">
        <fgColor rgb="FFFFFFD9"/>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22"/>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22"/>
      </right>
      <top/>
      <bottom style="thin">
        <color indexed="22"/>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3366FF"/>
      </left>
      <right/>
      <top style="medium">
        <color rgb="FF3366FF"/>
      </top>
      <bottom style="medium">
        <color rgb="FF3366FF"/>
      </bottom>
      <diagonal/>
    </border>
    <border>
      <left/>
      <right/>
      <top style="medium">
        <color rgb="FF3366FF"/>
      </top>
      <bottom style="medium">
        <color rgb="FF3366FF"/>
      </bottom>
      <diagonal/>
    </border>
    <border>
      <left/>
      <right style="medium">
        <color rgb="FF3366FF"/>
      </right>
      <top style="medium">
        <color rgb="FF3366FF"/>
      </top>
      <bottom style="medium">
        <color rgb="FF3366FF"/>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7" fillId="0" borderId="0"/>
    <xf numFmtId="9" fontId="1" fillId="0" borderId="0" applyFont="0" applyFill="0" applyBorder="0" applyAlignment="0" applyProtection="0"/>
    <xf numFmtId="0" fontId="9" fillId="0" borderId="0"/>
    <xf numFmtId="0" fontId="3" fillId="0" borderId="0"/>
    <xf numFmtId="0" fontId="3" fillId="0" borderId="0"/>
    <xf numFmtId="0" fontId="14" fillId="0" borderId="0"/>
    <xf numFmtId="0" fontId="3" fillId="0" borderId="0"/>
    <xf numFmtId="0" fontId="16" fillId="0" borderId="0"/>
    <xf numFmtId="0" fontId="17" fillId="0" borderId="0"/>
    <xf numFmtId="0" fontId="9" fillId="0" borderId="0"/>
  </cellStyleXfs>
  <cellXfs count="435">
    <xf numFmtId="0" fontId="0" fillId="0" borderId="0" xfId="0"/>
    <xf numFmtId="0" fontId="3" fillId="0" borderId="0" xfId="2"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Alignment="1">
      <alignment vertical="center"/>
    </xf>
    <xf numFmtId="0" fontId="5" fillId="0" borderId="0" xfId="2" applyFont="1"/>
    <xf numFmtId="3" fontId="5" fillId="0" borderId="0" xfId="1" applyNumberFormat="1" applyFont="1" applyFill="1" applyBorder="1" applyAlignment="1" applyProtection="1">
      <alignment vertical="center"/>
    </xf>
    <xf numFmtId="0" fontId="4" fillId="0" borderId="1" xfId="4" applyBorder="1" applyAlignment="1">
      <alignment horizontal="right" vertical="center" wrapText="1"/>
    </xf>
    <xf numFmtId="0" fontId="4" fillId="0" borderId="2" xfId="4" applyBorder="1" applyAlignment="1">
      <alignment horizontal="right" vertical="center" wrapText="1"/>
    </xf>
    <xf numFmtId="0" fontId="4" fillId="0" borderId="0" xfId="4" applyAlignment="1">
      <alignment horizontal="right" vertical="center" wrapText="1"/>
    </xf>
    <xf numFmtId="0" fontId="4" fillId="0" borderId="6" xfId="4" applyBorder="1" applyAlignment="1">
      <alignment horizontal="right" vertical="center" wrapText="1"/>
    </xf>
    <xf numFmtId="0" fontId="4" fillId="0" borderId="1" xfId="6"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Alignment="1">
      <alignment vertical="center"/>
    </xf>
    <xf numFmtId="41" fontId="3" fillId="0" borderId="0" xfId="9" applyNumberFormat="1" applyAlignment="1">
      <alignment vertical="center"/>
    </xf>
    <xf numFmtId="0" fontId="4" fillId="0" borderId="5" xfId="4" applyBorder="1" applyAlignment="1">
      <alignment horizontal="right" vertical="center" wrapText="1"/>
    </xf>
    <xf numFmtId="0" fontId="4" fillId="0" borderId="3" xfId="4" applyBorder="1" applyAlignment="1">
      <alignment horizontal="right" vertical="center" wrapText="1"/>
    </xf>
    <xf numFmtId="0" fontId="4" fillId="0" borderId="5" xfId="6" applyBorder="1" applyAlignment="1">
      <alignment horizontal="right" vertical="center" wrapText="1"/>
    </xf>
    <xf numFmtId="0" fontId="4" fillId="0" borderId="9" xfId="6" applyBorder="1" applyAlignment="1">
      <alignment horizontal="right" vertical="center" wrapText="1"/>
    </xf>
    <xf numFmtId="164" fontId="5" fillId="0" borderId="0" xfId="1" applyNumberFormat="1" applyFont="1" applyFill="1" applyBorder="1" applyAlignment="1" applyProtection="1">
      <alignment vertical="center"/>
    </xf>
    <xf numFmtId="0" fontId="6" fillId="0" borderId="0" xfId="0" applyFont="1" applyAlignment="1">
      <alignment horizontal="center"/>
    </xf>
    <xf numFmtId="41" fontId="3" fillId="0" borderId="0" xfId="12" applyNumberFormat="1" applyFont="1"/>
    <xf numFmtId="41" fontId="8" fillId="0" borderId="0" xfId="0" applyNumberFormat="1" applyFont="1" applyAlignment="1">
      <alignment vertical="center"/>
    </xf>
    <xf numFmtId="41" fontId="8" fillId="0" borderId="0" xfId="0" applyNumberFormat="1" applyFont="1"/>
    <xf numFmtId="3" fontId="0" fillId="0" borderId="0" xfId="0" applyNumberFormat="1"/>
    <xf numFmtId="167" fontId="0" fillId="0" borderId="0" xfId="13" applyNumberFormat="1" applyFont="1"/>
    <xf numFmtId="167" fontId="0" fillId="0" borderId="0" xfId="13" applyNumberFormat="1" applyFon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0" fillId="0" borderId="0" xfId="0" applyFont="1"/>
    <xf numFmtId="3" fontId="10" fillId="0" borderId="0" xfId="0" applyNumberFormat="1" applyFont="1"/>
    <xf numFmtId="167" fontId="10" fillId="0" borderId="0" xfId="13" applyNumberFormat="1" applyFont="1" applyFill="1"/>
    <xf numFmtId="3" fontId="10" fillId="4" borderId="0" xfId="0" applyNumberFormat="1" applyFont="1" applyFill="1"/>
    <xf numFmtId="167" fontId="10" fillId="4" borderId="0" xfId="13" applyNumberFormat="1" applyFont="1" applyFill="1"/>
    <xf numFmtId="167" fontId="10" fillId="0" borderId="0" xfId="13" applyNumberFormat="1" applyFont="1"/>
    <xf numFmtId="0" fontId="12" fillId="4" borderId="0" xfId="0" applyFont="1" applyFill="1" applyAlignment="1">
      <alignment horizontal="center"/>
    </xf>
    <xf numFmtId="3" fontId="12" fillId="4" borderId="0" xfId="0" applyNumberFormat="1" applyFont="1" applyFill="1"/>
    <xf numFmtId="3" fontId="13" fillId="4" borderId="0" xfId="0" applyNumberFormat="1" applyFont="1" applyFill="1"/>
    <xf numFmtId="0" fontId="12" fillId="4" borderId="0" xfId="0" applyFont="1" applyFill="1"/>
    <xf numFmtId="0" fontId="0" fillId="5" borderId="0" xfId="0" applyFill="1" applyAlignment="1">
      <alignment horizontal="center"/>
    </xf>
    <xf numFmtId="0" fontId="12" fillId="5" borderId="0" xfId="0" applyFont="1" applyFill="1" applyAlignment="1">
      <alignment horizontal="center"/>
    </xf>
    <xf numFmtId="3" fontId="0" fillId="5" borderId="0" xfId="0" applyNumberFormat="1" applyFill="1"/>
    <xf numFmtId="3" fontId="12" fillId="6" borderId="0" xfId="0" applyNumberFormat="1" applyFont="1" applyFill="1"/>
    <xf numFmtId="167" fontId="0" fillId="5" borderId="0" xfId="13" applyNumberFormat="1" applyFont="1" applyFill="1"/>
    <xf numFmtId="3" fontId="10" fillId="5" borderId="0" xfId="0" applyNumberFormat="1" applyFont="1" applyFill="1"/>
    <xf numFmtId="3" fontId="13" fillId="5" borderId="0" xfId="0" applyNumberFormat="1" applyFont="1" applyFill="1"/>
    <xf numFmtId="167" fontId="10" fillId="5" borderId="0" xfId="13" applyNumberFormat="1" applyFont="1" applyFill="1"/>
    <xf numFmtId="3" fontId="12" fillId="5" borderId="0" xfId="0" applyNumberFormat="1" applyFont="1" applyFill="1"/>
    <xf numFmtId="0" fontId="0" fillId="5" borderId="0" xfId="0" applyFill="1"/>
    <xf numFmtId="0" fontId="12"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167" fontId="10" fillId="7" borderId="0" xfId="13" applyNumberFormat="1" applyFont="1" applyFill="1"/>
    <xf numFmtId="3" fontId="10" fillId="7" borderId="0" xfId="0" applyNumberFormat="1" applyFont="1" applyFill="1"/>
    <xf numFmtId="3" fontId="11"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1" fillId="4" borderId="0" xfId="0" applyNumberFormat="1" applyFont="1" applyFill="1"/>
    <xf numFmtId="0" fontId="2" fillId="4" borderId="0" xfId="0" applyFont="1" applyFill="1"/>
    <xf numFmtId="0" fontId="3" fillId="0" borderId="0" xfId="12" applyFont="1"/>
    <xf numFmtId="0" fontId="3" fillId="0" borderId="0" xfId="2" applyAlignment="1">
      <alignment horizontal="right"/>
    </xf>
    <xf numFmtId="0" fontId="8" fillId="0" borderId="0" xfId="0" applyFont="1"/>
    <xf numFmtId="0" fontId="8" fillId="0" borderId="0" xfId="13" applyNumberFormat="1" applyFont="1" applyAlignment="1">
      <alignment horizontal="right"/>
    </xf>
    <xf numFmtId="167" fontId="0" fillId="0" borderId="0" xfId="0" applyNumberFormat="1"/>
    <xf numFmtId="9" fontId="0" fillId="7" borderId="0" xfId="13" applyFont="1" applyFill="1"/>
    <xf numFmtId="9" fontId="0" fillId="4" borderId="0" xfId="13" applyFont="1" applyFill="1"/>
    <xf numFmtId="9" fontId="0" fillId="5" borderId="0" xfId="13" applyFont="1" applyFill="1"/>
    <xf numFmtId="0" fontId="3" fillId="0" borderId="0" xfId="0" applyFont="1"/>
    <xf numFmtId="0" fontId="3" fillId="0" borderId="0" xfId="16"/>
    <xf numFmtId="0" fontId="3" fillId="0" borderId="0" xfId="2"/>
    <xf numFmtId="165" fontId="3" fillId="0" borderId="0" xfId="2" applyNumberFormat="1" applyAlignment="1">
      <alignment horizontal="center"/>
    </xf>
    <xf numFmtId="0" fontId="3" fillId="0" borderId="0" xfId="2" applyAlignment="1">
      <alignment vertical="center"/>
    </xf>
    <xf numFmtId="41" fontId="3" fillId="0" borderId="0" xfId="2" applyNumberFormat="1" applyAlignment="1">
      <alignment vertical="center"/>
    </xf>
    <xf numFmtId="0" fontId="3" fillId="0" borderId="0" xfId="2" quotePrefix="1" applyAlignment="1">
      <alignment vertical="center"/>
    </xf>
    <xf numFmtId="41" fontId="3" fillId="0" borderId="0" xfId="5" applyNumberFormat="1" applyAlignment="1">
      <alignment vertical="center"/>
    </xf>
    <xf numFmtId="41" fontId="3" fillId="0" borderId="0" xfId="2" quotePrefix="1" applyNumberFormat="1" applyAlignment="1">
      <alignment vertical="center"/>
    </xf>
    <xf numFmtId="0" fontId="3" fillId="0" borderId="0" xfId="9" applyAlignment="1">
      <alignment vertical="center"/>
    </xf>
    <xf numFmtId="0" fontId="3" fillId="0" borderId="0" xfId="9" quotePrefix="1" applyAlignment="1">
      <alignment vertical="center"/>
    </xf>
    <xf numFmtId="41" fontId="3" fillId="0" borderId="0" xfId="9" quotePrefix="1" applyNumberFormat="1" applyAlignment="1">
      <alignment vertical="center"/>
    </xf>
    <xf numFmtId="0" fontId="3" fillId="0" borderId="0" xfId="2" applyAlignment="1">
      <alignment horizontal="left"/>
    </xf>
    <xf numFmtId="41" fontId="3" fillId="0" borderId="0" xfId="7" applyNumberFormat="1" applyAlignment="1">
      <alignment vertical="center"/>
    </xf>
    <xf numFmtId="1" fontId="3" fillId="0" borderId="0" xfId="12" applyNumberFormat="1" applyFont="1"/>
    <xf numFmtId="0" fontId="15" fillId="0" borderId="0" xfId="0" applyFont="1"/>
    <xf numFmtId="0" fontId="8" fillId="0" borderId="0" xfId="0" applyFont="1" applyAlignment="1">
      <alignment vertical="center"/>
    </xf>
    <xf numFmtId="0" fontId="8" fillId="0" borderId="0" xfId="0" applyFont="1" applyAlignment="1">
      <alignment horizontal="right"/>
    </xf>
    <xf numFmtId="3" fontId="8" fillId="0" borderId="0" xfId="0" applyNumberFormat="1" applyFont="1"/>
    <xf numFmtId="3" fontId="3" fillId="0" borderId="0" xfId="2" applyNumberFormat="1" applyAlignment="1">
      <alignment horizontal="center"/>
    </xf>
    <xf numFmtId="3" fontId="5" fillId="0" borderId="0" xfId="2" applyNumberFormat="1" applyFont="1" applyAlignment="1">
      <alignment horizontal="center"/>
    </xf>
    <xf numFmtId="3" fontId="8" fillId="0" borderId="0" xfId="13" applyNumberFormat="1" applyFont="1" applyFill="1"/>
    <xf numFmtId="0" fontId="8" fillId="0" borderId="0" xfId="14" applyFont="1"/>
    <xf numFmtId="1" fontId="8" fillId="0" borderId="0" xfId="0" applyNumberFormat="1" applyFont="1"/>
    <xf numFmtId="1" fontId="3" fillId="0" borderId="0" xfId="2" applyNumberFormat="1" applyAlignment="1">
      <alignment horizontal="center"/>
    </xf>
    <xf numFmtId="1" fontId="5" fillId="0" borderId="0" xfId="2" applyNumberFormat="1" applyFont="1" applyAlignment="1">
      <alignment horizontal="center"/>
    </xf>
    <xf numFmtId="1" fontId="8" fillId="0" borderId="0" xfId="13" applyNumberFormat="1" applyFont="1"/>
    <xf numFmtId="14" fontId="8" fillId="0" borderId="0" xfId="0" applyNumberFormat="1" applyFont="1"/>
    <xf numFmtId="0" fontId="15" fillId="0" borderId="0" xfId="0" applyFont="1" applyAlignment="1">
      <alignment horizontal="center"/>
    </xf>
    <xf numFmtId="0" fontId="8" fillId="9" borderId="0" xfId="0" applyFont="1" applyFill="1"/>
    <xf numFmtId="0" fontId="15" fillId="9" borderId="0" xfId="0" applyFont="1" applyFill="1"/>
    <xf numFmtId="0" fontId="18" fillId="0" borderId="0" xfId="0" applyFont="1"/>
    <xf numFmtId="3" fontId="18" fillId="0" borderId="0" xfId="0" applyNumberFormat="1" applyFont="1"/>
    <xf numFmtId="0" fontId="18" fillId="0" borderId="0" xfId="0" applyFont="1" applyAlignment="1">
      <alignment horizontal="center"/>
    </xf>
    <xf numFmtId="0" fontId="22" fillId="0" borderId="0" xfId="0" applyFont="1"/>
    <xf numFmtId="0" fontId="24" fillId="0" borderId="0" xfId="0" applyFont="1"/>
    <xf numFmtId="3" fontId="22" fillId="0" borderId="0" xfId="0" applyNumberFormat="1" applyFont="1"/>
    <xf numFmtId="1" fontId="22" fillId="0" borderId="0" xfId="0" applyNumberFormat="1" applyFont="1"/>
    <xf numFmtId="0" fontId="26" fillId="0" borderId="4" xfId="4" applyFont="1" applyBorder="1" applyAlignment="1">
      <alignment horizontal="right" vertical="center" wrapText="1"/>
    </xf>
    <xf numFmtId="3" fontId="25" fillId="0" borderId="0" xfId="1" applyNumberFormat="1" applyFont="1" applyFill="1" applyBorder="1" applyAlignment="1" applyProtection="1">
      <alignment vertical="center"/>
    </xf>
    <xf numFmtId="3" fontId="25" fillId="0" borderId="0" xfId="0" applyNumberFormat="1" applyFont="1" applyAlignment="1">
      <alignment vertical="center"/>
    </xf>
    <xf numFmtId="0" fontId="22" fillId="0" borderId="0" xfId="0" applyFont="1" applyAlignment="1">
      <alignment vertical="center"/>
    </xf>
    <xf numFmtId="0" fontId="25" fillId="0" borderId="0" xfId="0" applyFont="1" applyAlignment="1">
      <alignment vertical="center"/>
    </xf>
    <xf numFmtId="1" fontId="25" fillId="0" borderId="0" xfId="0" applyNumberFormat="1" applyFont="1" applyAlignment="1">
      <alignment vertical="center"/>
    </xf>
    <xf numFmtId="0" fontId="26" fillId="0" borderId="5" xfId="4" applyFont="1" applyBorder="1" applyAlignment="1">
      <alignment horizontal="right" vertical="center" wrapText="1"/>
    </xf>
    <xf numFmtId="0" fontId="26" fillId="0" borderId="3" xfId="4" applyFont="1" applyBorder="1" applyAlignment="1">
      <alignment horizontal="right" vertical="center" wrapText="1"/>
    </xf>
    <xf numFmtId="0" fontId="26" fillId="0" borderId="5" xfId="6" applyFont="1" applyBorder="1" applyAlignment="1">
      <alignment horizontal="right" vertical="center" wrapText="1"/>
    </xf>
    <xf numFmtId="0" fontId="26" fillId="0" borderId="9" xfId="6" applyFont="1" applyBorder="1" applyAlignment="1">
      <alignment horizontal="right" vertical="center" wrapText="1"/>
    </xf>
    <xf numFmtId="164" fontId="22" fillId="0" borderId="0" xfId="0" applyNumberFormat="1" applyFont="1"/>
    <xf numFmtId="3" fontId="22" fillId="0" borderId="0" xfId="0" applyNumberFormat="1" applyFont="1" applyAlignment="1">
      <alignment vertical="center"/>
    </xf>
    <xf numFmtId="1" fontId="22" fillId="0" borderId="0" xfId="0" applyNumberFormat="1" applyFont="1" applyAlignment="1">
      <alignment vertical="center"/>
    </xf>
    <xf numFmtId="0" fontId="22" fillId="0" borderId="0" xfId="0" applyFont="1" applyAlignment="1">
      <alignment horizontal="center" vertical="center"/>
    </xf>
    <xf numFmtId="0" fontId="24" fillId="0" borderId="0" xfId="16" applyFont="1" applyAlignment="1">
      <alignment vertical="center"/>
    </xf>
    <xf numFmtId="0" fontId="23" fillId="0" borderId="0" xfId="0" applyFont="1" applyAlignment="1">
      <alignment vertical="center"/>
    </xf>
    <xf numFmtId="41" fontId="25" fillId="0" borderId="21" xfId="21" quotePrefix="1" applyNumberFormat="1" applyFont="1" applyBorder="1" applyAlignment="1">
      <alignment vertical="center"/>
    </xf>
    <xf numFmtId="1" fontId="23" fillId="0" borderId="0" xfId="0" applyNumberFormat="1" applyFont="1" applyAlignment="1">
      <alignment vertical="center"/>
    </xf>
    <xf numFmtId="0" fontId="24" fillId="0" borderId="0" xfId="0" applyFont="1" applyAlignment="1">
      <alignment vertical="center"/>
    </xf>
    <xf numFmtId="0" fontId="22" fillId="0" borderId="0" xfId="0" applyFont="1" applyAlignment="1">
      <alignment horizontal="right" vertical="center"/>
    </xf>
    <xf numFmtId="164" fontId="24" fillId="0" borderId="0" xfId="1" applyNumberFormat="1" applyFont="1" applyFill="1" applyBorder="1" applyAlignment="1">
      <alignment vertical="center"/>
    </xf>
    <xf numFmtId="3" fontId="24" fillId="0" borderId="0" xfId="0" applyNumberFormat="1" applyFont="1" applyAlignment="1">
      <alignment vertical="center"/>
    </xf>
    <xf numFmtId="164" fontId="22" fillId="0" borderId="0" xfId="0" applyNumberFormat="1" applyFont="1" applyAlignment="1">
      <alignment vertical="center"/>
    </xf>
    <xf numFmtId="0" fontId="22" fillId="12" borderId="0" xfId="0" applyFont="1" applyFill="1" applyAlignment="1">
      <alignment vertical="center"/>
    </xf>
    <xf numFmtId="0" fontId="22" fillId="9" borderId="0" xfId="0" applyFont="1" applyFill="1" applyAlignment="1">
      <alignment vertical="center"/>
    </xf>
    <xf numFmtId="0" fontId="22" fillId="0" borderId="0" xfId="0" applyFont="1" applyAlignment="1">
      <alignment horizontal="left" vertical="center"/>
    </xf>
    <xf numFmtId="0" fontId="24" fillId="0" borderId="25" xfId="2" applyFont="1" applyBorder="1" applyAlignment="1">
      <alignment vertical="center"/>
    </xf>
    <xf numFmtId="0" fontId="26" fillId="0" borderId="26" xfId="4" applyFont="1" applyBorder="1" applyAlignment="1">
      <alignment horizontal="right" vertical="center" wrapText="1"/>
    </xf>
    <xf numFmtId="0" fontId="26" fillId="0" borderId="3" xfId="6" applyFont="1" applyBorder="1" applyAlignment="1">
      <alignment horizontal="right" vertical="center" wrapText="1"/>
    </xf>
    <xf numFmtId="0" fontId="22" fillId="0" borderId="0" xfId="0" quotePrefix="1" applyFont="1" applyAlignment="1">
      <alignment horizontal="center"/>
    </xf>
    <xf numFmtId="0" fontId="18" fillId="0" borderId="0" xfId="0" quotePrefix="1" applyFont="1" applyAlignment="1">
      <alignment horizontal="center"/>
    </xf>
    <xf numFmtId="0" fontId="20" fillId="0" borderId="0" xfId="11" quotePrefix="1" applyFont="1" applyAlignment="1">
      <alignment horizontal="center"/>
    </xf>
    <xf numFmtId="0" fontId="18" fillId="0" borderId="0" xfId="0" applyFont="1" applyAlignment="1">
      <alignment horizontal="right" vertical="center"/>
    </xf>
    <xf numFmtId="0" fontId="22" fillId="10" borderId="0" xfId="0" applyFont="1" applyFill="1"/>
    <xf numFmtId="9" fontId="22" fillId="0" borderId="0" xfId="0" applyNumberFormat="1" applyFont="1"/>
    <xf numFmtId="167" fontId="22" fillId="0" borderId="0" xfId="13" applyNumberFormat="1" applyFont="1"/>
    <xf numFmtId="9" fontId="22" fillId="0" borderId="0" xfId="13" applyFont="1"/>
    <xf numFmtId="43" fontId="22" fillId="0" borderId="0" xfId="0" applyNumberFormat="1" applyFont="1"/>
    <xf numFmtId="3" fontId="24" fillId="10" borderId="0" xfId="0" applyNumberFormat="1" applyFont="1" applyFill="1" applyAlignment="1">
      <alignment horizontal="right" vertical="center"/>
    </xf>
    <xf numFmtId="3" fontId="24" fillId="10" borderId="0" xfId="1" applyNumberFormat="1" applyFont="1" applyFill="1" applyBorder="1" applyAlignment="1">
      <alignment horizontal="right" vertical="center"/>
    </xf>
    <xf numFmtId="166" fontId="24" fillId="10" borderId="35" xfId="0" applyNumberFormat="1" applyFont="1" applyFill="1" applyBorder="1" applyAlignment="1">
      <alignment horizontal="right"/>
    </xf>
    <xf numFmtId="3" fontId="24" fillId="10" borderId="10" xfId="0" applyNumberFormat="1" applyFont="1" applyFill="1" applyBorder="1" applyAlignment="1">
      <alignment horizontal="right" vertical="center"/>
    </xf>
    <xf numFmtId="166" fontId="24" fillId="10" borderId="34" xfId="0" applyNumberFormat="1" applyFont="1" applyFill="1" applyBorder="1" applyAlignment="1">
      <alignment horizontal="right"/>
    </xf>
    <xf numFmtId="164" fontId="24" fillId="0" borderId="0" xfId="0" applyNumberFormat="1" applyFont="1" applyAlignment="1">
      <alignment horizontal="center"/>
    </xf>
    <xf numFmtId="166" fontId="24" fillId="11" borderId="35" xfId="0" applyNumberFormat="1" applyFont="1" applyFill="1" applyBorder="1" applyAlignment="1">
      <alignment horizontal="right"/>
    </xf>
    <xf numFmtId="0" fontId="22" fillId="11" borderId="7" xfId="0" applyFont="1" applyFill="1" applyBorder="1"/>
    <xf numFmtId="164" fontId="24" fillId="11" borderId="0" xfId="0" applyNumberFormat="1" applyFont="1" applyFill="1" applyAlignment="1">
      <alignment horizontal="center"/>
    </xf>
    <xf numFmtId="164" fontId="24" fillId="11" borderId="10" xfId="0" applyNumberFormat="1" applyFont="1" applyFill="1" applyBorder="1" applyAlignment="1">
      <alignment horizontal="center"/>
    </xf>
    <xf numFmtId="166" fontId="24" fillId="11" borderId="34" xfId="0" applyNumberFormat="1" applyFont="1" applyFill="1" applyBorder="1" applyAlignment="1">
      <alignment horizontal="right"/>
    </xf>
    <xf numFmtId="3" fontId="24" fillId="10" borderId="18" xfId="0" applyNumberFormat="1" applyFont="1" applyFill="1" applyBorder="1" applyAlignment="1">
      <alignment horizontal="right" vertical="center"/>
    </xf>
    <xf numFmtId="3" fontId="24" fillId="10" borderId="30" xfId="0" applyNumberFormat="1" applyFont="1" applyFill="1" applyBorder="1" applyAlignment="1">
      <alignment horizontal="right" vertical="center"/>
    </xf>
    <xf numFmtId="3" fontId="28" fillId="11" borderId="18" xfId="0" applyNumberFormat="1" applyFont="1" applyFill="1" applyBorder="1" applyAlignment="1">
      <alignment horizontal="right" vertical="center"/>
    </xf>
    <xf numFmtId="3" fontId="24" fillId="11" borderId="30" xfId="0" applyNumberFormat="1" applyFont="1" applyFill="1" applyBorder="1" applyAlignment="1">
      <alignment horizontal="right" vertical="center"/>
    </xf>
    <xf numFmtId="3" fontId="24" fillId="11" borderId="18" xfId="0" applyNumberFormat="1" applyFont="1" applyFill="1" applyBorder="1" applyAlignment="1">
      <alignment horizontal="right" vertical="center"/>
    </xf>
    <xf numFmtId="0" fontId="30" fillId="0" borderId="0" xfId="0" applyFont="1"/>
    <xf numFmtId="0" fontId="32" fillId="0" borderId="0" xfId="0" applyFont="1"/>
    <xf numFmtId="0" fontId="33" fillId="0" borderId="0" xfId="0" applyFont="1"/>
    <xf numFmtId="0" fontId="31" fillId="0" borderId="0" xfId="0" applyFont="1"/>
    <xf numFmtId="3" fontId="29" fillId="0" borderId="0" xfId="2" applyNumberFormat="1" applyFont="1" applyAlignment="1">
      <alignment horizontal="center"/>
    </xf>
    <xf numFmtId="0" fontId="34" fillId="0" borderId="0" xfId="12" applyFont="1"/>
    <xf numFmtId="167" fontId="22" fillId="0" borderId="0" xfId="0" applyNumberFormat="1" applyFont="1"/>
    <xf numFmtId="0" fontId="23" fillId="0" borderId="0" xfId="0" applyFont="1"/>
    <xf numFmtId="0" fontId="22" fillId="0" borderId="0" xfId="0" applyFont="1" applyAlignment="1">
      <alignment horizontal="right"/>
    </xf>
    <xf numFmtId="0" fontId="23" fillId="0" borderId="0" xfId="0" applyFont="1" applyAlignment="1">
      <alignment horizontal="right"/>
    </xf>
    <xf numFmtId="0" fontId="21" fillId="13" borderId="30" xfId="0" applyFont="1" applyFill="1" applyBorder="1" applyAlignment="1">
      <alignment horizontal="center"/>
    </xf>
    <xf numFmtId="0" fontId="18" fillId="13" borderId="30" xfId="0" applyFont="1" applyFill="1" applyBorder="1" applyAlignment="1">
      <alignment horizontal="center"/>
    </xf>
    <xf numFmtId="0" fontId="18" fillId="14" borderId="30" xfId="0" applyFont="1" applyFill="1" applyBorder="1" applyAlignment="1">
      <alignment horizontal="center"/>
    </xf>
    <xf numFmtId="0" fontId="25" fillId="0" borderId="43" xfId="2" applyFont="1" applyBorder="1" applyAlignment="1">
      <alignment horizontal="left" vertical="center"/>
    </xf>
    <xf numFmtId="0" fontId="25" fillId="0" borderId="43" xfId="2" applyFont="1" applyBorder="1" applyAlignment="1">
      <alignment horizontal="center" vertical="center"/>
    </xf>
    <xf numFmtId="3" fontId="25" fillId="0" borderId="43" xfId="2" applyNumberFormat="1" applyFont="1" applyBorder="1" applyAlignment="1">
      <alignment horizontal="center" vertical="center"/>
    </xf>
    <xf numFmtId="1" fontId="25" fillId="0" borderId="43" xfId="2" applyNumberFormat="1" applyFont="1" applyBorder="1" applyAlignment="1">
      <alignment horizontal="center" vertical="center"/>
    </xf>
    <xf numFmtId="0" fontId="23" fillId="0" borderId="43"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4" fillId="0" borderId="22" xfId="2" applyFont="1" applyBorder="1" applyAlignment="1">
      <alignment horizontal="center" vertical="center"/>
    </xf>
    <xf numFmtId="165" fontId="24" fillId="0" borderId="22" xfId="2" applyNumberFormat="1" applyFont="1" applyBorder="1" applyAlignment="1">
      <alignment horizontal="center" vertical="center"/>
    </xf>
    <xf numFmtId="14" fontId="22" fillId="0" borderId="22" xfId="0" applyNumberFormat="1" applyFont="1" applyBorder="1" applyAlignment="1">
      <alignment horizontal="center" vertical="center"/>
    </xf>
    <xf numFmtId="14" fontId="22" fillId="0" borderId="44"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25" fillId="0" borderId="41" xfId="2" applyFont="1" applyBorder="1" applyAlignment="1">
      <alignment horizontal="left" vertical="center"/>
    </xf>
    <xf numFmtId="0" fontId="24" fillId="0" borderId="15" xfId="2" applyFont="1" applyBorder="1" applyAlignment="1">
      <alignment horizontal="left" vertical="center"/>
    </xf>
    <xf numFmtId="0" fontId="24" fillId="0" borderId="0" xfId="2" applyFont="1" applyAlignment="1">
      <alignment vertical="center"/>
    </xf>
    <xf numFmtId="0" fontId="26" fillId="0" borderId="0" xfId="4" applyFont="1" applyAlignment="1">
      <alignment horizontal="right" vertical="center" wrapText="1"/>
    </xf>
    <xf numFmtId="164" fontId="24" fillId="0" borderId="0" xfId="3" applyNumberFormat="1" applyFont="1" applyFill="1" applyBorder="1" applyAlignment="1">
      <alignment vertical="center"/>
    </xf>
    <xf numFmtId="0" fontId="24" fillId="0" borderId="0" xfId="3" applyNumberFormat="1" applyFont="1" applyFill="1" applyBorder="1" applyAlignment="1">
      <alignment vertical="center"/>
    </xf>
    <xf numFmtId="41" fontId="24" fillId="0" borderId="0" xfId="2" applyNumberFormat="1" applyFont="1" applyAlignment="1">
      <alignment vertical="center"/>
    </xf>
    <xf numFmtId="0" fontId="24" fillId="0" borderId="0" xfId="2" quotePrefix="1" applyFont="1" applyAlignment="1">
      <alignment vertical="center"/>
    </xf>
    <xf numFmtId="41" fontId="24" fillId="0" borderId="0" xfId="5" applyNumberFormat="1" applyFont="1" applyAlignment="1">
      <alignment vertical="center"/>
    </xf>
    <xf numFmtId="41" fontId="24" fillId="0" borderId="0" xfId="2" quotePrefix="1" applyNumberFormat="1" applyFont="1" applyAlignment="1">
      <alignment vertical="center"/>
    </xf>
    <xf numFmtId="41" fontId="24" fillId="0" borderId="0" xfId="16" applyNumberFormat="1" applyFont="1" applyAlignment="1">
      <alignment vertical="center"/>
    </xf>
    <xf numFmtId="0" fontId="24" fillId="0" borderId="0" xfId="2" applyFont="1" applyAlignment="1">
      <alignment horizontal="right" vertical="center"/>
    </xf>
    <xf numFmtId="3" fontId="22" fillId="0" borderId="0" xfId="13" applyNumberFormat="1" applyFont="1" applyFill="1" applyBorder="1" applyAlignment="1">
      <alignment vertical="center"/>
    </xf>
    <xf numFmtId="0" fontId="22" fillId="0" borderId="0" xfId="14" applyFont="1" applyAlignment="1">
      <alignment vertical="center"/>
    </xf>
    <xf numFmtId="1" fontId="22" fillId="0" borderId="0" xfId="13" applyNumberFormat="1" applyFont="1" applyFill="1" applyBorder="1" applyAlignment="1">
      <alignment vertical="center"/>
    </xf>
    <xf numFmtId="0" fontId="22" fillId="0" borderId="0" xfId="13" applyNumberFormat="1" applyFont="1" applyFill="1" applyBorder="1" applyAlignment="1">
      <alignment vertical="center"/>
    </xf>
    <xf numFmtId="0" fontId="24" fillId="0" borderId="0" xfId="12" applyFont="1" applyAlignment="1">
      <alignment vertical="center"/>
    </xf>
    <xf numFmtId="0" fontId="24" fillId="0" borderId="0" xfId="13" applyNumberFormat="1" applyFont="1" applyFill="1" applyBorder="1" applyAlignment="1">
      <alignment vertical="center"/>
    </xf>
    <xf numFmtId="0" fontId="26" fillId="0" borderId="45" xfId="4" applyFont="1" applyBorder="1" applyAlignment="1">
      <alignment horizontal="right" vertical="center" wrapText="1"/>
    </xf>
    <xf numFmtId="0" fontId="26" fillId="0" borderId="45" xfId="6" applyFont="1" applyBorder="1" applyAlignment="1">
      <alignment horizontal="right" vertical="center" wrapText="1"/>
    </xf>
    <xf numFmtId="0" fontId="22" fillId="0" borderId="0" xfId="13" applyNumberFormat="1" applyFont="1" applyFill="1" applyBorder="1" applyAlignment="1">
      <alignment horizontal="right" vertical="center"/>
    </xf>
    <xf numFmtId="0" fontId="26" fillId="0" borderId="46" xfId="4" applyFont="1" applyBorder="1" applyAlignment="1">
      <alignment horizontal="right" vertical="center" wrapText="1"/>
    </xf>
    <xf numFmtId="0" fontId="25" fillId="0" borderId="15" xfId="2" applyFont="1" applyBorder="1" applyAlignment="1">
      <alignment horizontal="left" vertical="center"/>
    </xf>
    <xf numFmtId="0" fontId="25" fillId="0" borderId="0" xfId="2" applyFont="1" applyAlignment="1">
      <alignment vertical="center"/>
    </xf>
    <xf numFmtId="1" fontId="23" fillId="0" borderId="0" xfId="13" applyNumberFormat="1" applyFont="1" applyFill="1" applyBorder="1" applyAlignment="1">
      <alignment vertical="center"/>
    </xf>
    <xf numFmtId="0" fontId="23" fillId="0" borderId="0" xfId="13" applyNumberFormat="1" applyFont="1" applyFill="1" applyBorder="1" applyAlignment="1">
      <alignment vertical="center"/>
    </xf>
    <xf numFmtId="41" fontId="25" fillId="0" borderId="0" xfId="21" quotePrefix="1" applyNumberFormat="1" applyFont="1" applyAlignment="1">
      <alignment vertical="center"/>
    </xf>
    <xf numFmtId="0" fontId="25" fillId="0" borderId="0" xfId="13" applyNumberFormat="1" applyFont="1" applyFill="1" applyBorder="1" applyAlignment="1">
      <alignment vertical="center"/>
    </xf>
    <xf numFmtId="0" fontId="24" fillId="0" borderId="0" xfId="9" applyFont="1" applyAlignment="1">
      <alignment vertical="center"/>
    </xf>
    <xf numFmtId="0" fontId="24" fillId="0" borderId="0" xfId="1" applyNumberFormat="1" applyFont="1" applyFill="1" applyBorder="1" applyAlignment="1">
      <alignment vertical="center"/>
    </xf>
    <xf numFmtId="41" fontId="24" fillId="0" borderId="0" xfId="9" applyNumberFormat="1" applyFont="1" applyAlignment="1">
      <alignment vertical="center"/>
    </xf>
    <xf numFmtId="0" fontId="24" fillId="0" borderId="0" xfId="9" quotePrefix="1" applyFont="1" applyAlignment="1">
      <alignment vertical="center"/>
    </xf>
    <xf numFmtId="41" fontId="24" fillId="0" borderId="0" xfId="9" quotePrefix="1" applyNumberFormat="1" applyFont="1" applyAlignment="1">
      <alignment vertical="center"/>
    </xf>
    <xf numFmtId="3" fontId="25" fillId="0" borderId="15" xfId="0" applyNumberFormat="1" applyFont="1" applyBorder="1" applyAlignment="1">
      <alignment horizontal="left" vertical="center"/>
    </xf>
    <xf numFmtId="0" fontId="24" fillId="0" borderId="0" xfId="2" applyFont="1" applyAlignment="1">
      <alignment horizontal="left" vertical="center" wrapText="1"/>
    </xf>
    <xf numFmtId="41" fontId="22" fillId="0" borderId="0" xfId="0" applyNumberFormat="1" applyFont="1" applyAlignment="1">
      <alignment vertical="center"/>
    </xf>
    <xf numFmtId="41" fontId="24" fillId="0" borderId="0" xfId="7" applyNumberFormat="1" applyFont="1" applyAlignment="1">
      <alignment vertical="center"/>
    </xf>
    <xf numFmtId="1" fontId="24" fillId="0" borderId="0" xfId="16" applyNumberFormat="1" applyFont="1" applyAlignment="1">
      <alignment vertical="center"/>
    </xf>
    <xf numFmtId="0" fontId="25" fillId="0" borderId="8" xfId="2" applyFont="1" applyBorder="1" applyAlignment="1">
      <alignment horizontal="left" vertical="center"/>
    </xf>
    <xf numFmtId="0" fontId="25" fillId="0" borderId="10" xfId="2" applyFont="1" applyBorder="1" applyAlignment="1">
      <alignment vertical="center"/>
    </xf>
    <xf numFmtId="164" fontId="25" fillId="0" borderId="10" xfId="1" applyNumberFormat="1" applyFont="1" applyFill="1" applyBorder="1" applyAlignment="1" applyProtection="1">
      <alignment vertical="center"/>
    </xf>
    <xf numFmtId="3" fontId="25" fillId="0" borderId="10" xfId="0" applyNumberFormat="1" applyFont="1" applyBorder="1" applyAlignment="1">
      <alignment vertical="center"/>
    </xf>
    <xf numFmtId="3" fontId="22" fillId="0" borderId="15" xfId="0" applyNumberFormat="1" applyFont="1" applyBorder="1" applyAlignment="1">
      <alignment vertical="center"/>
    </xf>
    <xf numFmtId="3" fontId="22" fillId="0" borderId="16" xfId="0" applyNumberFormat="1" applyFont="1" applyBorder="1" applyAlignment="1">
      <alignment vertical="center"/>
    </xf>
    <xf numFmtId="3" fontId="23" fillId="0" borderId="15" xfId="0" applyNumberFormat="1" applyFont="1" applyBorder="1" applyAlignment="1">
      <alignment vertical="center"/>
    </xf>
    <xf numFmtId="3" fontId="23" fillId="0" borderId="0" xfId="0" applyNumberFormat="1" applyFont="1" applyAlignment="1">
      <alignment vertical="center"/>
    </xf>
    <xf numFmtId="3" fontId="23" fillId="0" borderId="16" xfId="0" applyNumberFormat="1" applyFont="1" applyBorder="1" applyAlignment="1">
      <alignment vertical="center"/>
    </xf>
    <xf numFmtId="3" fontId="25" fillId="0" borderId="15" xfId="0" applyNumberFormat="1" applyFont="1" applyBorder="1" applyAlignment="1">
      <alignment vertical="center"/>
    </xf>
    <xf numFmtId="3" fontId="25" fillId="0" borderId="16" xfId="0" applyNumberFormat="1" applyFont="1" applyBorder="1" applyAlignment="1">
      <alignment vertical="center"/>
    </xf>
    <xf numFmtId="3" fontId="23" fillId="0" borderId="8" xfId="0" applyNumberFormat="1" applyFont="1" applyBorder="1" applyAlignment="1">
      <alignment vertical="center"/>
    </xf>
    <xf numFmtId="3" fontId="23" fillId="0" borderId="10" xfId="0" applyNumberFormat="1" applyFont="1" applyBorder="1" applyAlignment="1">
      <alignment vertical="center"/>
    </xf>
    <xf numFmtId="3" fontId="23" fillId="0" borderId="17" xfId="0" applyNumberFormat="1" applyFont="1" applyBorder="1" applyAlignment="1">
      <alignment vertical="center"/>
    </xf>
    <xf numFmtId="3" fontId="24" fillId="10" borderId="32" xfId="0" applyNumberFormat="1" applyFont="1" applyFill="1" applyBorder="1" applyAlignment="1">
      <alignment horizontal="right" vertical="center"/>
    </xf>
    <xf numFmtId="3" fontId="24" fillId="10" borderId="33" xfId="0" applyNumberFormat="1" applyFont="1" applyFill="1" applyBorder="1" applyAlignment="1">
      <alignment horizontal="right" vertical="center"/>
    </xf>
    <xf numFmtId="3" fontId="24" fillId="11" borderId="18" xfId="0" applyNumberFormat="1" applyFont="1" applyFill="1" applyBorder="1" applyAlignment="1">
      <alignment horizontal="right"/>
    </xf>
    <xf numFmtId="3" fontId="24" fillId="11" borderId="30" xfId="0" applyNumberFormat="1" applyFont="1" applyFill="1" applyBorder="1" applyAlignment="1">
      <alignment horizontal="right"/>
    </xf>
    <xf numFmtId="3" fontId="24" fillId="0" borderId="0" xfId="16" applyNumberFormat="1" applyFont="1" applyAlignment="1">
      <alignment vertical="center"/>
    </xf>
    <xf numFmtId="3" fontId="22" fillId="0" borderId="0" xfId="0" applyNumberFormat="1" applyFont="1" applyAlignment="1">
      <alignment horizontal="right" vertical="center"/>
    </xf>
    <xf numFmtId="3" fontId="23" fillId="0" borderId="0" xfId="13" applyNumberFormat="1" applyFont="1" applyFill="1" applyBorder="1" applyAlignment="1">
      <alignment vertical="center"/>
    </xf>
    <xf numFmtId="3" fontId="23" fillId="0" borderId="0" xfId="0" applyNumberFormat="1" applyFont="1" applyAlignment="1">
      <alignment horizontal="right" vertical="center"/>
    </xf>
    <xf numFmtId="3" fontId="25" fillId="0" borderId="21" xfId="21" quotePrefix="1" applyNumberFormat="1" applyFont="1" applyBorder="1" applyAlignment="1">
      <alignment vertical="center"/>
    </xf>
    <xf numFmtId="3" fontId="22" fillId="0" borderId="0" xfId="13" applyNumberFormat="1" applyFont="1" applyFill="1" applyBorder="1" applyAlignment="1">
      <alignment horizontal="right" vertical="center"/>
    </xf>
    <xf numFmtId="3" fontId="23" fillId="0" borderId="0" xfId="13" applyNumberFormat="1" applyFont="1" applyFill="1" applyBorder="1" applyAlignment="1">
      <alignment horizontal="right" vertical="center"/>
    </xf>
    <xf numFmtId="3" fontId="22" fillId="0" borderId="11" xfId="0" applyNumberFormat="1" applyFont="1" applyBorder="1" applyAlignment="1">
      <alignment vertical="center"/>
    </xf>
    <xf numFmtId="3" fontId="24" fillId="0" borderId="15" xfId="0" applyNumberFormat="1" applyFont="1" applyBorder="1" applyAlignment="1">
      <alignment vertical="center"/>
    </xf>
    <xf numFmtId="0" fontId="35" fillId="2" borderId="0" xfId="0" applyFont="1" applyFill="1"/>
    <xf numFmtId="3" fontId="22" fillId="13" borderId="48" xfId="0" applyNumberFormat="1" applyFont="1" applyFill="1" applyBorder="1" applyAlignment="1">
      <alignment horizontal="right"/>
    </xf>
    <xf numFmtId="3" fontId="24" fillId="13" borderId="48" xfId="0" applyNumberFormat="1" applyFont="1" applyFill="1" applyBorder="1" applyAlignment="1">
      <alignment horizontal="right"/>
    </xf>
    <xf numFmtId="167" fontId="22" fillId="13" borderId="48" xfId="13" applyNumberFormat="1" applyFont="1" applyFill="1" applyBorder="1" applyAlignment="1">
      <alignment horizontal="right"/>
    </xf>
    <xf numFmtId="3" fontId="24" fillId="14" borderId="48" xfId="0" applyNumberFormat="1" applyFont="1" applyFill="1" applyBorder="1"/>
    <xf numFmtId="3" fontId="22" fillId="14" borderId="48" xfId="0" applyNumberFormat="1" applyFont="1" applyFill="1" applyBorder="1"/>
    <xf numFmtId="3" fontId="22" fillId="13" borderId="48" xfId="0" applyNumberFormat="1" applyFont="1" applyFill="1" applyBorder="1"/>
    <xf numFmtId="167" fontId="24" fillId="13" borderId="48" xfId="13" applyNumberFormat="1" applyFont="1" applyFill="1" applyBorder="1"/>
    <xf numFmtId="167" fontId="24" fillId="14" borderId="48" xfId="13" applyNumberFormat="1" applyFont="1" applyFill="1" applyBorder="1"/>
    <xf numFmtId="0" fontId="20" fillId="0" borderId="0" xfId="10" quotePrefix="1" applyFont="1" applyAlignment="1">
      <alignment horizontal="center"/>
    </xf>
    <xf numFmtId="164" fontId="20" fillId="15" borderId="48" xfId="1" applyNumberFormat="1" applyFont="1" applyFill="1" applyBorder="1" applyAlignment="1">
      <alignment horizontal="center"/>
    </xf>
    <xf numFmtId="164" fontId="20" fillId="15" borderId="48" xfId="1" quotePrefix="1" applyNumberFormat="1" applyFont="1" applyFill="1" applyBorder="1" applyAlignment="1">
      <alignment horizontal="center"/>
    </xf>
    <xf numFmtId="164" fontId="20" fillId="15" borderId="48" xfId="1" applyNumberFormat="1" applyFont="1" applyFill="1" applyBorder="1" applyAlignment="1">
      <alignment horizontal="right"/>
    </xf>
    <xf numFmtId="164" fontId="20" fillId="15" borderId="48" xfId="1" applyNumberFormat="1" applyFont="1" applyFill="1" applyBorder="1"/>
    <xf numFmtId="3" fontId="20" fillId="15" borderId="48" xfId="1" applyNumberFormat="1" applyFont="1" applyFill="1" applyBorder="1"/>
    <xf numFmtId="164" fontId="20" fillId="15" borderId="48" xfId="1" applyNumberFormat="1" applyFont="1" applyFill="1" applyBorder="1" applyAlignment="1"/>
    <xf numFmtId="164" fontId="20" fillId="16" borderId="48" xfId="1" applyNumberFormat="1" applyFont="1" applyFill="1" applyBorder="1" applyAlignment="1"/>
    <xf numFmtId="166" fontId="20" fillId="15" borderId="48" xfId="10" applyNumberFormat="1" applyFont="1" applyFill="1" applyBorder="1"/>
    <xf numFmtId="3" fontId="20" fillId="15" borderId="48" xfId="10" applyNumberFormat="1" applyFont="1" applyFill="1" applyBorder="1"/>
    <xf numFmtId="164" fontId="20" fillId="15" borderId="24" xfId="1" applyNumberFormat="1" applyFont="1" applyFill="1" applyBorder="1" applyAlignment="1">
      <alignment horizontal="center"/>
    </xf>
    <xf numFmtId="164" fontId="20" fillId="15" borderId="24" xfId="1" quotePrefix="1" applyNumberFormat="1" applyFont="1" applyFill="1" applyBorder="1" applyAlignment="1">
      <alignment horizontal="center"/>
    </xf>
    <xf numFmtId="164" fontId="20" fillId="15" borderId="24" xfId="1" applyNumberFormat="1" applyFont="1" applyFill="1" applyBorder="1" applyAlignment="1">
      <alignment horizontal="right"/>
    </xf>
    <xf numFmtId="164" fontId="20" fillId="15" borderId="24" xfId="1" applyNumberFormat="1" applyFont="1" applyFill="1" applyBorder="1"/>
    <xf numFmtId="3" fontId="20" fillId="15" borderId="24" xfId="1" applyNumberFormat="1" applyFont="1" applyFill="1" applyBorder="1"/>
    <xf numFmtId="164" fontId="20" fillId="15" borderId="24" xfId="1" applyNumberFormat="1" applyFont="1" applyFill="1" applyBorder="1" applyAlignment="1"/>
    <xf numFmtId="164" fontId="20" fillId="16" borderId="24" xfId="1" applyNumberFormat="1" applyFont="1" applyFill="1" applyBorder="1" applyAlignment="1"/>
    <xf numFmtId="166" fontId="20" fillId="15" borderId="24" xfId="10" applyNumberFormat="1" applyFont="1" applyFill="1" applyBorder="1"/>
    <xf numFmtId="0" fontId="19" fillId="15" borderId="40" xfId="10" applyFont="1" applyFill="1" applyBorder="1" applyAlignment="1">
      <alignment horizontal="center" vertical="center"/>
    </xf>
    <xf numFmtId="0" fontId="19" fillId="16" borderId="40" xfId="10" applyFont="1" applyFill="1" applyBorder="1" applyAlignment="1">
      <alignment horizontal="center" vertical="center"/>
    </xf>
    <xf numFmtId="0" fontId="20" fillId="15" borderId="24" xfId="10" quotePrefix="1" applyFont="1" applyFill="1" applyBorder="1" applyAlignment="1">
      <alignment horizontal="right" vertical="center"/>
    </xf>
    <xf numFmtId="0" fontId="20" fillId="15" borderId="48" xfId="10" quotePrefix="1" applyFont="1" applyFill="1" applyBorder="1" applyAlignment="1">
      <alignment horizontal="right" vertical="center"/>
    </xf>
    <xf numFmtId="0" fontId="28" fillId="0" borderId="0" xfId="0" applyFont="1"/>
    <xf numFmtId="0" fontId="20" fillId="8" borderId="20" xfId="11" quotePrefix="1" applyFont="1" applyFill="1" applyBorder="1" applyAlignment="1">
      <alignment horizontal="right" vertical="center"/>
    </xf>
    <xf numFmtId="164" fontId="20" fillId="8" borderId="24" xfId="1" applyNumberFormat="1" applyFont="1" applyFill="1" applyBorder="1" applyAlignment="1">
      <alignment horizontal="center"/>
    </xf>
    <xf numFmtId="164" fontId="20" fillId="8" borderId="24" xfId="1" quotePrefix="1" applyNumberFormat="1" applyFont="1" applyFill="1" applyBorder="1" applyAlignment="1">
      <alignment horizontal="center"/>
    </xf>
    <xf numFmtId="3" fontId="20" fillId="8" borderId="24" xfId="1" applyNumberFormat="1" applyFont="1" applyFill="1" applyBorder="1"/>
    <xf numFmtId="166" fontId="20" fillId="8" borderId="36" xfId="1" applyNumberFormat="1" applyFont="1" applyFill="1" applyBorder="1" applyAlignment="1">
      <alignment horizontal="right" vertical="center"/>
    </xf>
    <xf numFmtId="0" fontId="20" fillId="8" borderId="51" xfId="11" quotePrefix="1" applyFont="1" applyFill="1" applyBorder="1" applyAlignment="1">
      <alignment horizontal="right" vertical="center"/>
    </xf>
    <xf numFmtId="164" fontId="20" fillId="8" borderId="48" xfId="1" applyNumberFormat="1" applyFont="1" applyFill="1" applyBorder="1" applyAlignment="1">
      <alignment horizontal="center"/>
    </xf>
    <xf numFmtId="164" fontId="20" fillId="8" borderId="48" xfId="1" quotePrefix="1" applyNumberFormat="1" applyFont="1" applyFill="1" applyBorder="1" applyAlignment="1">
      <alignment horizontal="center"/>
    </xf>
    <xf numFmtId="3" fontId="20" fillId="8" borderId="48" xfId="1" applyNumberFormat="1" applyFont="1" applyFill="1" applyBorder="1"/>
    <xf numFmtId="166" fontId="20" fillId="8" borderId="60" xfId="1" applyNumberFormat="1" applyFont="1" applyFill="1" applyBorder="1" applyAlignment="1">
      <alignment horizontal="right" vertical="center"/>
    </xf>
    <xf numFmtId="3" fontId="20" fillId="8" borderId="48" xfId="1" applyNumberFormat="1" applyFont="1" applyFill="1" applyBorder="1" applyAlignment="1">
      <alignment horizontal="right" vertical="center"/>
    </xf>
    <xf numFmtId="3" fontId="20" fillId="8" borderId="48" xfId="1" quotePrefix="1" applyNumberFormat="1" applyFont="1" applyFill="1" applyBorder="1" applyAlignment="1">
      <alignment horizontal="right" vertical="center"/>
    </xf>
    <xf numFmtId="3" fontId="20" fillId="8" borderId="48" xfId="1" applyNumberFormat="1" applyFont="1" applyFill="1" applyBorder="1" applyAlignment="1">
      <alignment horizontal="right"/>
    </xf>
    <xf numFmtId="3" fontId="20" fillId="11" borderId="48" xfId="1" applyNumberFormat="1" applyFont="1" applyFill="1" applyBorder="1" applyAlignment="1">
      <alignment horizontal="right" vertical="center"/>
    </xf>
    <xf numFmtId="3" fontId="20" fillId="11" borderId="48" xfId="1" applyNumberFormat="1" applyFont="1" applyFill="1" applyBorder="1" applyAlignment="1">
      <alignment horizontal="right"/>
    </xf>
    <xf numFmtId="0" fontId="20" fillId="8" borderId="52" xfId="11" quotePrefix="1" applyFont="1" applyFill="1" applyBorder="1" applyAlignment="1">
      <alignment horizontal="right" vertical="center"/>
    </xf>
    <xf numFmtId="3" fontId="20" fillId="8" borderId="40" xfId="1" quotePrefix="1" applyNumberFormat="1" applyFont="1" applyFill="1" applyBorder="1" applyAlignment="1">
      <alignment horizontal="right" vertical="center"/>
    </xf>
    <xf numFmtId="3" fontId="20" fillId="8" borderId="40" xfId="1" applyNumberFormat="1" applyFont="1" applyFill="1" applyBorder="1" applyAlignment="1">
      <alignment horizontal="right" vertical="center"/>
    </xf>
    <xf numFmtId="3" fontId="20" fillId="8" borderId="40" xfId="11" applyNumberFormat="1" applyFont="1" applyFill="1" applyBorder="1" applyAlignment="1">
      <alignment horizontal="right" vertical="center"/>
    </xf>
    <xf numFmtId="3" fontId="20" fillId="8" borderId="40" xfId="10" applyNumberFormat="1" applyFont="1" applyFill="1" applyBorder="1" applyAlignment="1">
      <alignment horizontal="right" vertical="center"/>
    </xf>
    <xf numFmtId="3" fontId="20" fillId="8" borderId="40" xfId="10" applyNumberFormat="1" applyFont="1" applyFill="1" applyBorder="1" applyAlignment="1">
      <alignment horizontal="right"/>
    </xf>
    <xf numFmtId="166" fontId="20" fillId="8" borderId="42" xfId="1" applyNumberFormat="1" applyFont="1" applyFill="1" applyBorder="1" applyAlignment="1">
      <alignment horizontal="right" vertical="center"/>
    </xf>
    <xf numFmtId="0" fontId="19" fillId="8" borderId="41" xfId="11" applyFont="1" applyFill="1" applyBorder="1" applyAlignment="1">
      <alignment horizontal="center" vertical="center"/>
    </xf>
    <xf numFmtId="0" fontId="19" fillId="8" borderId="53" xfId="11" applyFont="1" applyFill="1" applyBorder="1" applyAlignment="1">
      <alignment horizontal="center" vertical="center"/>
    </xf>
    <xf numFmtId="0" fontId="19" fillId="8" borderId="53" xfId="10" applyFont="1" applyFill="1" applyBorder="1" applyAlignment="1">
      <alignment horizontal="center" vertical="center"/>
    </xf>
    <xf numFmtId="0" fontId="19" fillId="8" borderId="40" xfId="10" applyFont="1" applyFill="1" applyBorder="1" applyAlignment="1">
      <alignment horizontal="center" vertical="center"/>
    </xf>
    <xf numFmtId="0" fontId="19" fillId="8" borderId="61" xfId="10" applyFont="1" applyFill="1" applyBorder="1" applyAlignment="1">
      <alignment horizontal="right" vertical="center"/>
    </xf>
    <xf numFmtId="0" fontId="18" fillId="15" borderId="0" xfId="0" applyFont="1" applyFill="1" applyAlignment="1">
      <alignment horizontal="right" vertical="center"/>
    </xf>
    <xf numFmtId="0" fontId="27" fillId="14" borderId="0" xfId="0" applyFont="1" applyFill="1" applyAlignment="1">
      <alignment horizontal="right" vertical="center" wrapText="1" readingOrder="1"/>
    </xf>
    <xf numFmtId="1" fontId="24" fillId="10" borderId="15" xfId="0" applyNumberFormat="1" applyFont="1" applyFill="1" applyBorder="1" applyAlignment="1">
      <alignment horizontal="right"/>
    </xf>
    <xf numFmtId="0" fontId="24" fillId="10" borderId="15" xfId="0" applyFont="1" applyFill="1" applyBorder="1" applyAlignment="1">
      <alignment horizontal="right"/>
    </xf>
    <xf numFmtId="1" fontId="24" fillId="10" borderId="8" xfId="0" applyNumberFormat="1" applyFont="1" applyFill="1" applyBorder="1" applyAlignment="1">
      <alignment horizontal="right"/>
    </xf>
    <xf numFmtId="1" fontId="24" fillId="11" borderId="15" xfId="0" applyNumberFormat="1" applyFont="1" applyFill="1" applyBorder="1" applyAlignment="1">
      <alignment horizontal="right"/>
    </xf>
    <xf numFmtId="0" fontId="24" fillId="11" borderId="15" xfId="0" applyFont="1" applyFill="1" applyBorder="1" applyAlignment="1">
      <alignment horizontal="right"/>
    </xf>
    <xf numFmtId="1" fontId="24" fillId="11" borderId="8" xfId="0" applyNumberFormat="1" applyFont="1" applyFill="1" applyBorder="1" applyAlignment="1">
      <alignment horizontal="right"/>
    </xf>
    <xf numFmtId="0" fontId="38" fillId="10" borderId="41" xfId="2" applyFont="1" applyFill="1" applyBorder="1" applyAlignment="1">
      <alignment horizontal="right"/>
    </xf>
    <xf numFmtId="0" fontId="38" fillId="10" borderId="53" xfId="2" applyFont="1" applyFill="1" applyBorder="1" applyAlignment="1">
      <alignment horizontal="center" vertical="center"/>
    </xf>
    <xf numFmtId="0" fontId="38" fillId="10" borderId="40" xfId="2" applyFont="1" applyFill="1" applyBorder="1" applyAlignment="1">
      <alignment horizontal="center" vertical="center"/>
    </xf>
    <xf numFmtId="0" fontId="38" fillId="10" borderId="54" xfId="2" applyFont="1" applyFill="1" applyBorder="1" applyAlignment="1">
      <alignment horizontal="center" vertical="center"/>
    </xf>
    <xf numFmtId="0" fontId="38" fillId="10" borderId="42" xfId="2" applyFont="1" applyFill="1" applyBorder="1" applyAlignment="1">
      <alignment horizontal="center" vertical="center" wrapText="1" shrinkToFit="1"/>
    </xf>
    <xf numFmtId="0" fontId="38" fillId="11" borderId="11" xfId="2" applyFont="1" applyFill="1" applyBorder="1" applyAlignment="1">
      <alignment horizontal="left" vertical="top" wrapText="1"/>
    </xf>
    <xf numFmtId="0" fontId="22" fillId="11" borderId="12" xfId="0" applyFont="1" applyFill="1" applyBorder="1"/>
    <xf numFmtId="0" fontId="28" fillId="10" borderId="0" xfId="0" applyFont="1" applyFill="1" applyAlignment="1">
      <alignment horizontal="left" vertical="top" wrapText="1"/>
    </xf>
    <xf numFmtId="9" fontId="28" fillId="0" borderId="0" xfId="0" applyNumberFormat="1" applyFont="1"/>
    <xf numFmtId="0" fontId="38" fillId="11" borderId="41" xfId="2" applyFont="1" applyFill="1" applyBorder="1" applyAlignment="1">
      <alignment horizontal="right" vertical="center"/>
    </xf>
    <xf numFmtId="0" fontId="38" fillId="11" borderId="53" xfId="2" applyFont="1" applyFill="1" applyBorder="1" applyAlignment="1">
      <alignment horizontal="center" vertical="center"/>
    </xf>
    <xf numFmtId="0" fontId="38" fillId="11" borderId="40" xfId="2" applyFont="1" applyFill="1" applyBorder="1" applyAlignment="1">
      <alignment horizontal="center" vertical="center"/>
    </xf>
    <xf numFmtId="0" fontId="38" fillId="11" borderId="42" xfId="2" applyFont="1" applyFill="1" applyBorder="1" applyAlignment="1">
      <alignment horizontal="center" vertical="center" wrapText="1" shrinkToFit="1"/>
    </xf>
    <xf numFmtId="9" fontId="22" fillId="13" borderId="48" xfId="13" applyFont="1" applyFill="1" applyBorder="1" applyAlignment="1">
      <alignment horizontal="right"/>
    </xf>
    <xf numFmtId="9" fontId="22" fillId="14" borderId="48" xfId="13" applyFont="1" applyFill="1" applyBorder="1"/>
    <xf numFmtId="9" fontId="22" fillId="13" borderId="48" xfId="13" applyFont="1" applyFill="1" applyBorder="1"/>
    <xf numFmtId="0" fontId="22" fillId="0" borderId="48" xfId="0" applyFont="1" applyBorder="1" applyAlignment="1">
      <alignment horizontal="center" vertical="center"/>
    </xf>
    <xf numFmtId="0" fontId="22" fillId="0" borderId="24" xfId="0" applyFont="1" applyBorder="1" applyAlignment="1">
      <alignment horizontal="center" vertical="center"/>
    </xf>
    <xf numFmtId="3" fontId="22" fillId="13" borderId="24" xfId="0" applyNumberFormat="1" applyFont="1" applyFill="1" applyBorder="1" applyAlignment="1">
      <alignment horizontal="right"/>
    </xf>
    <xf numFmtId="167" fontId="22" fillId="13" borderId="24" xfId="13" applyNumberFormat="1" applyFont="1" applyFill="1" applyBorder="1" applyAlignment="1">
      <alignment horizontal="right"/>
    </xf>
    <xf numFmtId="9" fontId="22" fillId="13" borderId="24" xfId="13" applyFont="1" applyFill="1" applyBorder="1" applyAlignment="1">
      <alignment horizontal="right"/>
    </xf>
    <xf numFmtId="3" fontId="22" fillId="14" borderId="24" xfId="0" applyNumberFormat="1" applyFont="1" applyFill="1" applyBorder="1"/>
    <xf numFmtId="167" fontId="22" fillId="14" borderId="24" xfId="13" applyNumberFormat="1" applyFont="1" applyFill="1" applyBorder="1"/>
    <xf numFmtId="9" fontId="22" fillId="14" borderId="24" xfId="13" applyFont="1" applyFill="1" applyBorder="1"/>
    <xf numFmtId="3" fontId="22" fillId="13" borderId="24" xfId="0" applyNumberFormat="1" applyFont="1" applyFill="1" applyBorder="1"/>
    <xf numFmtId="167" fontId="22" fillId="13" borderId="24" xfId="13" applyNumberFormat="1" applyFont="1" applyFill="1" applyBorder="1"/>
    <xf numFmtId="9" fontId="22" fillId="13" borderId="24" xfId="13" applyFont="1" applyFill="1" applyBorder="1"/>
    <xf numFmtId="0" fontId="21" fillId="14" borderId="30" xfId="0" applyFont="1" applyFill="1" applyBorder="1" applyAlignment="1">
      <alignment horizontal="center"/>
    </xf>
    <xf numFmtId="0" fontId="18" fillId="13" borderId="62" xfId="0" applyFont="1" applyFill="1" applyBorder="1" applyAlignment="1">
      <alignment horizontal="center"/>
    </xf>
    <xf numFmtId="0" fontId="21" fillId="13" borderId="62" xfId="0" applyFont="1" applyFill="1" applyBorder="1" applyAlignment="1">
      <alignment horizontal="center"/>
    </xf>
    <xf numFmtId="0" fontId="18" fillId="14" borderId="62" xfId="0" applyFont="1" applyFill="1" applyBorder="1" applyAlignment="1">
      <alignment horizontal="center"/>
    </xf>
    <xf numFmtId="0" fontId="21" fillId="14" borderId="62" xfId="0" applyFont="1" applyFill="1" applyBorder="1" applyAlignment="1">
      <alignment horizontal="center"/>
    </xf>
    <xf numFmtId="3" fontId="38" fillId="0" borderId="31" xfId="1" applyNumberFormat="1" applyFont="1" applyFill="1" applyBorder="1" applyAlignment="1">
      <alignment horizontal="right" vertical="center"/>
    </xf>
    <xf numFmtId="3" fontId="38" fillId="0" borderId="39" xfId="1" applyNumberFormat="1" applyFont="1" applyFill="1" applyBorder="1" applyAlignment="1">
      <alignment horizontal="right" vertical="center"/>
    </xf>
    <xf numFmtId="3" fontId="38" fillId="0" borderId="37" xfId="1" applyNumberFormat="1" applyFont="1" applyFill="1" applyBorder="1" applyAlignment="1">
      <alignment horizontal="right" vertical="center"/>
    </xf>
    <xf numFmtId="3" fontId="45" fillId="0" borderId="39" xfId="1" applyNumberFormat="1" applyFont="1" applyFill="1" applyBorder="1" applyAlignment="1">
      <alignment horizontal="right" vertical="center"/>
    </xf>
    <xf numFmtId="3" fontId="38" fillId="0" borderId="18" xfId="1" applyNumberFormat="1" applyFont="1" applyBorder="1" applyAlignment="1">
      <alignment horizontal="right" vertical="center"/>
    </xf>
    <xf numFmtId="3" fontId="38" fillId="0" borderId="31" xfId="1" applyNumberFormat="1" applyFont="1" applyBorder="1" applyAlignment="1">
      <alignment horizontal="right" vertical="center"/>
    </xf>
    <xf numFmtId="3" fontId="45" fillId="0" borderId="37" xfId="1" applyNumberFormat="1" applyFont="1" applyFill="1" applyBorder="1" applyAlignment="1">
      <alignment horizontal="right" vertical="center"/>
    </xf>
    <xf numFmtId="3" fontId="45" fillId="0" borderId="40" xfId="1" applyNumberFormat="1" applyFont="1" applyFill="1" applyBorder="1" applyAlignment="1">
      <alignment horizontal="right" vertical="center"/>
    </xf>
    <xf numFmtId="3" fontId="45" fillId="0" borderId="42" xfId="1" applyNumberFormat="1" applyFont="1" applyFill="1" applyBorder="1" applyAlignment="1">
      <alignment horizontal="right" vertical="center"/>
    </xf>
    <xf numFmtId="0" fontId="24" fillId="0" borderId="28" xfId="2" applyFont="1" applyBorder="1" applyAlignment="1">
      <alignment horizontal="left" vertical="center"/>
    </xf>
    <xf numFmtId="0" fontId="24" fillId="0" borderId="25" xfId="2" applyFont="1" applyBorder="1" applyAlignment="1">
      <alignment horizontal="center" vertical="center"/>
    </xf>
    <xf numFmtId="3" fontId="24" fillId="0" borderId="25" xfId="2" applyNumberFormat="1" applyFont="1" applyBorder="1" applyAlignment="1">
      <alignment horizontal="center" vertical="center"/>
    </xf>
    <xf numFmtId="1" fontId="24" fillId="0" borderId="25" xfId="2" applyNumberFormat="1"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4" fillId="0" borderId="44" xfId="2" applyFont="1" applyBorder="1" applyAlignment="1">
      <alignment horizontal="left" vertical="center"/>
    </xf>
    <xf numFmtId="3" fontId="28" fillId="0" borderId="37" xfId="1" applyNumberFormat="1" applyFont="1" applyFill="1" applyBorder="1" applyAlignment="1">
      <alignment horizontal="right" vertical="center"/>
    </xf>
    <xf numFmtId="3" fontId="28" fillId="0" borderId="38" xfId="1" applyNumberFormat="1" applyFont="1" applyFill="1" applyBorder="1" applyAlignment="1">
      <alignment horizontal="right" vertical="center"/>
    </xf>
    <xf numFmtId="3" fontId="28" fillId="0" borderId="31" xfId="1" applyNumberFormat="1" applyFont="1" applyFill="1" applyBorder="1" applyAlignment="1">
      <alignment horizontal="right" vertical="center"/>
    </xf>
    <xf numFmtId="3" fontId="28" fillId="0" borderId="39" xfId="1" applyNumberFormat="1" applyFont="1" applyFill="1" applyBorder="1" applyAlignment="1">
      <alignment horizontal="right" vertical="center"/>
    </xf>
    <xf numFmtId="0" fontId="0" fillId="0" borderId="0" xfId="0" applyAlignment="1">
      <alignment vertical="center"/>
    </xf>
    <xf numFmtId="3" fontId="46" fillId="0" borderId="24" xfId="1" applyNumberFormat="1" applyFont="1" applyBorder="1" applyAlignment="1">
      <alignment horizontal="right" vertical="center"/>
    </xf>
    <xf numFmtId="3" fontId="46" fillId="0" borderId="24" xfId="1" applyNumberFormat="1" applyFont="1" applyFill="1" applyBorder="1" applyAlignment="1">
      <alignment horizontal="right" vertical="center"/>
    </xf>
    <xf numFmtId="3" fontId="46" fillId="0" borderId="36" xfId="1" applyNumberFormat="1" applyFont="1" applyBorder="1" applyAlignment="1">
      <alignment horizontal="right" vertical="center"/>
    </xf>
    <xf numFmtId="0" fontId="43" fillId="0" borderId="24"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6" fillId="0" borderId="20" xfId="1" applyNumberFormat="1" applyFont="1" applyFill="1" applyBorder="1" applyAlignment="1">
      <alignment horizontal="center" vertical="center"/>
    </xf>
    <xf numFmtId="0" fontId="28" fillId="0" borderId="20" xfId="1" applyNumberFormat="1" applyFont="1" applyFill="1" applyBorder="1" applyAlignment="1">
      <alignment horizontal="center" vertical="center"/>
    </xf>
    <xf numFmtId="0" fontId="28" fillId="0" borderId="20" xfId="2" applyFont="1" applyBorder="1" applyAlignment="1">
      <alignment horizontal="center" vertical="center"/>
    </xf>
    <xf numFmtId="0" fontId="38" fillId="0" borderId="20" xfId="2" applyFont="1" applyBorder="1" applyAlignment="1">
      <alignment horizontal="center" vertical="center"/>
    </xf>
    <xf numFmtId="0" fontId="38" fillId="0" borderId="19" xfId="2" applyFont="1" applyBorder="1" applyAlignment="1">
      <alignment horizontal="center" vertical="center"/>
    </xf>
    <xf numFmtId="0" fontId="38" fillId="0" borderId="15" xfId="2" applyFont="1" applyBorder="1" applyAlignment="1">
      <alignment horizontal="center" vertical="center"/>
    </xf>
    <xf numFmtId="0" fontId="38" fillId="0" borderId="27" xfId="2" applyFont="1" applyBorder="1" applyAlignment="1">
      <alignment horizontal="center" vertical="center"/>
    </xf>
    <xf numFmtId="0" fontId="45" fillId="0" borderId="27" xfId="2" applyFont="1" applyBorder="1" applyAlignment="1">
      <alignment horizontal="center" vertical="center"/>
    </xf>
    <xf numFmtId="0" fontId="45" fillId="0" borderId="41" xfId="2" applyFont="1" applyBorder="1" applyAlignment="1">
      <alignment horizontal="center" vertical="center"/>
    </xf>
    <xf numFmtId="3" fontId="42" fillId="0" borderId="20" xfId="2" applyNumberFormat="1" applyFont="1" applyBorder="1" applyAlignment="1">
      <alignment horizontal="center" vertical="center"/>
    </xf>
    <xf numFmtId="0" fontId="47" fillId="0" borderId="20" xfId="2" applyFont="1" applyBorder="1" applyAlignment="1">
      <alignment horizontal="center" vertical="center"/>
    </xf>
    <xf numFmtId="0" fontId="47" fillId="0" borderId="24" xfId="0" applyFont="1" applyBorder="1" applyAlignment="1">
      <alignment horizontal="right"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8" fillId="0" borderId="20" xfId="1" applyNumberFormat="1" applyFont="1" applyFill="1" applyBorder="1" applyAlignment="1">
      <alignment horizontal="center" vertical="center"/>
    </xf>
    <xf numFmtId="3" fontId="48" fillId="0" borderId="31" xfId="0" applyNumberFormat="1" applyFont="1" applyBorder="1" applyAlignment="1">
      <alignment horizontal="right" vertical="center"/>
    </xf>
    <xf numFmtId="3" fontId="48" fillId="0" borderId="38" xfId="0" applyNumberFormat="1" applyFont="1" applyBorder="1" applyAlignment="1">
      <alignment horizontal="right" vertical="center"/>
    </xf>
    <xf numFmtId="0" fontId="49" fillId="0" borderId="20" xfId="2" applyFont="1" applyBorder="1" applyAlignment="1">
      <alignment horizontal="center" vertical="center"/>
    </xf>
    <xf numFmtId="3" fontId="49" fillId="0" borderId="18" xfId="0" applyNumberFormat="1" applyFont="1" applyBorder="1" applyAlignment="1">
      <alignment horizontal="right" vertical="center"/>
    </xf>
    <xf numFmtId="3" fontId="49" fillId="0" borderId="0" xfId="0" applyNumberFormat="1" applyFont="1" applyAlignment="1">
      <alignment horizontal="right" vertical="center"/>
    </xf>
    <xf numFmtId="3" fontId="49" fillId="0" borderId="38" xfId="0" applyNumberFormat="1" applyFont="1" applyBorder="1" applyAlignment="1">
      <alignment horizontal="right" vertical="center"/>
    </xf>
    <xf numFmtId="0" fontId="22" fillId="10" borderId="14" xfId="0" applyFont="1" applyFill="1" applyBorder="1"/>
    <xf numFmtId="3" fontId="47" fillId="0" borderId="24" xfId="1" applyNumberFormat="1" applyFont="1" applyBorder="1" applyAlignment="1">
      <alignment horizontal="right" vertical="center"/>
    </xf>
    <xf numFmtId="0" fontId="36" fillId="15" borderId="56" xfId="0" applyFont="1" applyFill="1" applyBorder="1" applyAlignment="1">
      <alignment horizontal="center" vertical="center"/>
    </xf>
    <xf numFmtId="0" fontId="36" fillId="15" borderId="57" xfId="0" applyFont="1" applyFill="1" applyBorder="1" applyAlignment="1">
      <alignment horizontal="center" vertical="center"/>
    </xf>
    <xf numFmtId="0" fontId="36" fillId="15" borderId="58" xfId="0" applyFont="1" applyFill="1" applyBorder="1" applyAlignment="1">
      <alignment horizontal="center" vertical="center"/>
    </xf>
    <xf numFmtId="0" fontId="28" fillId="15" borderId="59" xfId="0" applyFont="1" applyFill="1" applyBorder="1" applyAlignment="1">
      <alignment horizontal="left" vertical="center" wrapText="1"/>
    </xf>
    <xf numFmtId="0" fontId="28" fillId="15" borderId="13" xfId="0" applyFont="1" applyFill="1" applyBorder="1" applyAlignment="1">
      <alignment horizontal="left" vertical="center"/>
    </xf>
    <xf numFmtId="0" fontId="28" fillId="15" borderId="55" xfId="0" applyFont="1" applyFill="1" applyBorder="1" applyAlignment="1">
      <alignment horizontal="left" vertical="center"/>
    </xf>
    <xf numFmtId="0" fontId="39" fillId="15" borderId="56" xfId="0" applyFont="1" applyFill="1" applyBorder="1" applyAlignment="1">
      <alignment horizontal="left" vertical="center" wrapText="1"/>
    </xf>
    <xf numFmtId="0" fontId="18" fillId="15" borderId="57" xfId="0" applyFont="1" applyFill="1" applyBorder="1" applyAlignment="1">
      <alignment horizontal="left" vertical="center" wrapText="1"/>
    </xf>
    <xf numFmtId="0" fontId="18" fillId="15" borderId="58" xfId="0" applyFont="1" applyFill="1" applyBorder="1" applyAlignment="1">
      <alignment horizontal="left" vertical="center" wrapText="1"/>
    </xf>
    <xf numFmtId="0" fontId="39" fillId="14" borderId="49" xfId="0" applyFont="1" applyFill="1" applyBorder="1" applyAlignment="1">
      <alignment horizontal="left" vertical="top" wrapText="1"/>
    </xf>
    <xf numFmtId="0" fontId="39" fillId="14" borderId="50" xfId="0" applyFont="1" applyFill="1" applyBorder="1" applyAlignment="1">
      <alignment horizontal="left" vertical="top" wrapText="1"/>
    </xf>
    <xf numFmtId="0" fontId="39" fillId="14" borderId="47" xfId="0" applyFont="1" applyFill="1" applyBorder="1" applyAlignment="1">
      <alignment horizontal="left" vertical="top" wrapText="1"/>
    </xf>
    <xf numFmtId="0" fontId="44" fillId="0" borderId="66" xfId="12" applyFont="1" applyBorder="1" applyAlignment="1">
      <alignment horizontal="left" vertical="center" wrapText="1"/>
    </xf>
    <xf numFmtId="0" fontId="44" fillId="0" borderId="67" xfId="12" applyFont="1" applyBorder="1" applyAlignment="1">
      <alignment horizontal="left" vertical="center" wrapText="1"/>
    </xf>
    <xf numFmtId="0" fontId="44" fillId="0" borderId="68" xfId="12" applyFont="1" applyBorder="1" applyAlignment="1">
      <alignment horizontal="left" vertical="center" wrapText="1"/>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0" fillId="0" borderId="0" xfId="0" applyAlignment="1">
      <alignment horizontal="center" wrapText="1"/>
    </xf>
    <xf numFmtId="0" fontId="21" fillId="0" borderId="48" xfId="0" applyFont="1" applyBorder="1" applyAlignment="1">
      <alignment horizontal="center" vertical="center" wrapText="1"/>
    </xf>
    <xf numFmtId="0" fontId="21" fillId="0" borderId="40" xfId="0" applyFont="1" applyBorder="1" applyAlignment="1">
      <alignment horizontal="center" vertic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FF66CC"/>
      <color rgb="FFFF99FF"/>
      <color rgb="FFFF00FF"/>
      <color rgb="FFCC66FF"/>
      <color rgb="FF0000FF"/>
      <color rgb="FF008000"/>
      <color rgb="FF00CC00"/>
      <color rgb="FF9900CC"/>
      <color rgb="FFFF33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a:pPr>
            <a:r>
              <a:rPr lang="en-US" sz="1100" b="1"/>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1"/>
          <c:tx>
            <c:v>2021</c:v>
          </c:tx>
          <c:spPr>
            <a:ln w="22225">
              <a:solidFill>
                <a:srgbClr val="0000FF">
                  <a:alpha val="75000"/>
                </a:srgbClr>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2"/>
          <c:tx>
            <c:v>2022</c:v>
          </c:tx>
          <c:spPr>
            <a:ln w="22225">
              <a:solidFill>
                <a:srgbClr val="00B050">
                  <a:alpha val="75000"/>
                </a:srgbClr>
              </a:solidFill>
            </a:ln>
          </c:spPr>
          <c:marker>
            <c:symbol val="none"/>
          </c:marker>
          <c:val>
            <c:numRef>
              <c:f>'2DigitNAICS_ICs '!$ADE$5:$AFD$5</c:f>
              <c:numCache>
                <c:formatCode>#,##0</c:formatCode>
                <c:ptCount val="52"/>
                <c:pt idx="0">
                  <c:v>488</c:v>
                </c:pt>
                <c:pt idx="1">
                  <c:v>168</c:v>
                </c:pt>
                <c:pt idx="2">
                  <c:v>118</c:v>
                </c:pt>
                <c:pt idx="3">
                  <c:v>190</c:v>
                </c:pt>
                <c:pt idx="4">
                  <c:v>166</c:v>
                </c:pt>
                <c:pt idx="5">
                  <c:v>118</c:v>
                </c:pt>
                <c:pt idx="6">
                  <c:v>154</c:v>
                </c:pt>
                <c:pt idx="7">
                  <c:v>190</c:v>
                </c:pt>
                <c:pt idx="8">
                  <c:v>268</c:v>
                </c:pt>
                <c:pt idx="9">
                  <c:v>196</c:v>
                </c:pt>
                <c:pt idx="10">
                  <c:v>170</c:v>
                </c:pt>
                <c:pt idx="11">
                  <c:v>262</c:v>
                </c:pt>
                <c:pt idx="12">
                  <c:v>222</c:v>
                </c:pt>
                <c:pt idx="13">
                  <c:v>334</c:v>
                </c:pt>
                <c:pt idx="14">
                  <c:v>388</c:v>
                </c:pt>
                <c:pt idx="15">
                  <c:v>213</c:v>
                </c:pt>
                <c:pt idx="16">
                  <c:v>169</c:v>
                </c:pt>
                <c:pt idx="17">
                  <c:v>217</c:v>
                </c:pt>
                <c:pt idx="18">
                  <c:v>209</c:v>
                </c:pt>
                <c:pt idx="19">
                  <c:v>185</c:v>
                </c:pt>
                <c:pt idx="20">
                  <c:v>235</c:v>
                </c:pt>
                <c:pt idx="21">
                  <c:v>236</c:v>
                </c:pt>
                <c:pt idx="22">
                  <c:v>243</c:v>
                </c:pt>
                <c:pt idx="23">
                  <c:v>209</c:v>
                </c:pt>
                <c:pt idx="24">
                  <c:v>157</c:v>
                </c:pt>
                <c:pt idx="25">
                  <c:v>121</c:v>
                </c:pt>
                <c:pt idx="26">
                  <c:v>147</c:v>
                </c:pt>
                <c:pt idx="27">
                  <c:v>143</c:v>
                </c:pt>
                <c:pt idx="28">
                  <c:v>145</c:v>
                </c:pt>
                <c:pt idx="29">
                  <c:v>171</c:v>
                </c:pt>
                <c:pt idx="30">
                  <c:v>225</c:v>
                </c:pt>
                <c:pt idx="31">
                  <c:v>269</c:v>
                </c:pt>
                <c:pt idx="32">
                  <c:v>301</c:v>
                </c:pt>
                <c:pt idx="33">
                  <c:v>268</c:v>
                </c:pt>
                <c:pt idx="34">
                  <c:v>199</c:v>
                </c:pt>
                <c:pt idx="35">
                  <c:v>149</c:v>
                </c:pt>
                <c:pt idx="36">
                  <c:v>162</c:v>
                </c:pt>
                <c:pt idx="37">
                  <c:v>123</c:v>
                </c:pt>
                <c:pt idx="38">
                  <c:v>118</c:v>
                </c:pt>
                <c:pt idx="39">
                  <c:v>236</c:v>
                </c:pt>
                <c:pt idx="40">
                  <c:v>265</c:v>
                </c:pt>
                <c:pt idx="41">
                  <c:v>228</c:v>
                </c:pt>
                <c:pt idx="42">
                  <c:v>317</c:v>
                </c:pt>
                <c:pt idx="43">
                  <c:v>390</c:v>
                </c:pt>
                <c:pt idx="44">
                  <c:v>508</c:v>
                </c:pt>
                <c:pt idx="45">
                  <c:v>711</c:v>
                </c:pt>
                <c:pt idx="46">
                  <c:v>538</c:v>
                </c:pt>
                <c:pt idx="47">
                  <c:v>614</c:v>
                </c:pt>
                <c:pt idx="48">
                  <c:v>521</c:v>
                </c:pt>
                <c:pt idx="49">
                  <c:v>486</c:v>
                </c:pt>
                <c:pt idx="50">
                  <c:v>581</c:v>
                </c:pt>
                <c:pt idx="51">
                  <c:v>451</c:v>
                </c:pt>
              </c:numCache>
            </c:numRef>
          </c:val>
          <c:smooth val="0"/>
          <c:extLst>
            <c:ext xmlns:c16="http://schemas.microsoft.com/office/drawing/2014/chart" uri="{C3380CC4-5D6E-409C-BE32-E72D297353CC}">
              <c16:uniqueId val="{00000001-9C36-48B2-BB75-1AC134A91553}"/>
            </c:ext>
          </c:extLst>
        </c:ser>
        <c:ser>
          <c:idx val="3"/>
          <c:order val="3"/>
          <c:tx>
            <c:v>2023</c:v>
          </c:tx>
          <c:spPr>
            <a:ln w="22225">
              <a:solidFill>
                <a:srgbClr val="FF0000">
                  <a:alpha val="75000"/>
                </a:srgbClr>
              </a:solidFill>
            </a:ln>
          </c:spPr>
          <c:marker>
            <c:symbol val="none"/>
          </c:marker>
          <c:val>
            <c:numRef>
              <c:f>'2DigitNAICS_ICs '!$AFF$5:$AHE$5</c:f>
              <c:numCache>
                <c:formatCode>#,##0</c:formatCode>
                <c:ptCount val="52"/>
                <c:pt idx="0">
                  <c:v>140</c:v>
                </c:pt>
                <c:pt idx="1">
                  <c:v>148</c:v>
                </c:pt>
                <c:pt idx="2">
                  <c:v>111</c:v>
                </c:pt>
                <c:pt idx="3">
                  <c:v>133</c:v>
                </c:pt>
                <c:pt idx="4">
                  <c:v>142</c:v>
                </c:pt>
                <c:pt idx="5">
                  <c:v>95</c:v>
                </c:pt>
                <c:pt idx="6">
                  <c:v>168</c:v>
                </c:pt>
                <c:pt idx="7">
                  <c:v>248</c:v>
                </c:pt>
                <c:pt idx="8">
                  <c:v>158</c:v>
                </c:pt>
                <c:pt idx="9">
                  <c:v>149</c:v>
                </c:pt>
                <c:pt idx="10">
                  <c:v>198</c:v>
                </c:pt>
                <c:pt idx="11">
                  <c:v>223</c:v>
                </c:pt>
                <c:pt idx="12">
                  <c:v>284</c:v>
                </c:pt>
                <c:pt idx="13">
                  <c:v>217</c:v>
                </c:pt>
                <c:pt idx="14">
                  <c:v>200</c:v>
                </c:pt>
                <c:pt idx="15">
                  <c:v>174</c:v>
                </c:pt>
                <c:pt idx="16">
                  <c:v>180</c:v>
                </c:pt>
                <c:pt idx="17">
                  <c:v>182</c:v>
                </c:pt>
                <c:pt idx="18">
                  <c:v>199</c:v>
                </c:pt>
                <c:pt idx="19">
                  <c:v>174</c:v>
                </c:pt>
                <c:pt idx="20">
                  <c:v>161</c:v>
                </c:pt>
                <c:pt idx="21">
                  <c:v>149</c:v>
                </c:pt>
                <c:pt idx="22">
                  <c:v>141</c:v>
                </c:pt>
                <c:pt idx="23">
                  <c:v>95</c:v>
                </c:pt>
                <c:pt idx="24">
                  <c:v>91</c:v>
                </c:pt>
                <c:pt idx="25">
                  <c:v>153</c:v>
                </c:pt>
                <c:pt idx="26">
                  <c:v>152</c:v>
                </c:pt>
                <c:pt idx="27">
                  <c:v>112</c:v>
                </c:pt>
                <c:pt idx="28">
                  <c:v>167</c:v>
                </c:pt>
                <c:pt idx="29">
                  <c:v>225</c:v>
                </c:pt>
                <c:pt idx="30">
                  <c:v>277</c:v>
                </c:pt>
                <c:pt idx="31">
                  <c:v>228</c:v>
                </c:pt>
                <c:pt idx="32">
                  <c:v>145</c:v>
                </c:pt>
                <c:pt idx="33">
                  <c:v>111</c:v>
                </c:pt>
                <c:pt idx="34">
                  <c:v>108</c:v>
                </c:pt>
                <c:pt idx="35">
                  <c:v>115</c:v>
                </c:pt>
                <c:pt idx="36">
                  <c:v>121</c:v>
                </c:pt>
                <c:pt idx="37">
                  <c:v>127</c:v>
                </c:pt>
                <c:pt idx="38">
                  <c:v>173</c:v>
                </c:pt>
                <c:pt idx="39">
                  <c:v>178</c:v>
                </c:pt>
                <c:pt idx="40">
                  <c:v>245</c:v>
                </c:pt>
                <c:pt idx="41">
                  <c:v>283</c:v>
                </c:pt>
                <c:pt idx="42">
                  <c:v>398</c:v>
                </c:pt>
                <c:pt idx="43">
                  <c:v>423</c:v>
                </c:pt>
                <c:pt idx="44">
                  <c:v>462</c:v>
                </c:pt>
                <c:pt idx="45">
                  <c:v>391</c:v>
                </c:pt>
                <c:pt idx="46">
                  <c:v>441</c:v>
                </c:pt>
                <c:pt idx="47">
                  <c:v>351</c:v>
                </c:pt>
                <c:pt idx="48">
                  <c:v>334</c:v>
                </c:pt>
                <c:pt idx="49">
                  <c:v>457</c:v>
                </c:pt>
                <c:pt idx="50">
                  <c:v>338</c:v>
                </c:pt>
                <c:pt idx="51">
                  <c:v>253</c:v>
                </c:pt>
              </c:numCache>
            </c:numRef>
          </c:val>
          <c:smooth val="0"/>
          <c:extLst>
            <c:ext xmlns:c16="http://schemas.microsoft.com/office/drawing/2014/chart" uri="{C3380CC4-5D6E-409C-BE32-E72D297353CC}">
              <c16:uniqueId val="{00000001-37E3-45BB-8280-FBE75D4309A0}"/>
            </c:ext>
          </c:extLst>
        </c:ser>
        <c:ser>
          <c:idx val="4"/>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'!$AHF$5:$AJE$5</c:f>
              <c:numCache>
                <c:formatCode>General</c:formatCode>
                <c:ptCount val="52"/>
                <c:pt idx="0" formatCode="#,##0">
                  <c:v>212</c:v>
                </c:pt>
                <c:pt idx="1">
                  <c:v>317</c:v>
                </c:pt>
                <c:pt idx="2" formatCode="#,##0">
                  <c:v>212</c:v>
                </c:pt>
                <c:pt idx="3" formatCode="#,##0">
                  <c:v>141</c:v>
                </c:pt>
                <c:pt idx="4">
                  <c:v>136</c:v>
                </c:pt>
                <c:pt idx="5">
                  <c:v>126</c:v>
                </c:pt>
                <c:pt idx="6">
                  <c:v>92</c:v>
                </c:pt>
                <c:pt idx="7" formatCode="#,##0">
                  <c:v>135</c:v>
                </c:pt>
                <c:pt idx="8" formatCode="#,##0">
                  <c:v>177</c:v>
                </c:pt>
                <c:pt idx="9">
                  <c:v>116</c:v>
                </c:pt>
                <c:pt idx="10">
                  <c:v>110</c:v>
                </c:pt>
                <c:pt idx="11">
                  <c:v>152</c:v>
                </c:pt>
                <c:pt idx="12" formatCode="#,##0">
                  <c:v>209</c:v>
                </c:pt>
                <c:pt idx="13" formatCode="#,##0">
                  <c:v>166</c:v>
                </c:pt>
                <c:pt idx="14">
                  <c:v>166</c:v>
                </c:pt>
              </c:numCache>
            </c:numRef>
          </c:val>
          <c:smooth val="0"/>
          <c:extLst>
            <c:ext xmlns:c16="http://schemas.microsoft.com/office/drawing/2014/chart" uri="{C3380CC4-5D6E-409C-BE32-E72D297353CC}">
              <c16:uniqueId val="{00000000-FDAC-4B7A-8B1E-1F5AF820BB20}"/>
            </c:ext>
          </c:extLst>
        </c:ser>
        <c:dLbls>
          <c:showLegendKey val="0"/>
          <c:showVal val="0"/>
          <c:showCatName val="0"/>
          <c:showSerName val="0"/>
          <c:showPercent val="0"/>
          <c:showBubbleSize val="0"/>
        </c:dLbls>
        <c:smooth val="0"/>
        <c:axId val="461042664"/>
        <c:axId val="46104540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'!$ZE$5:$ABD$5</c15:sqref>
                        </c15:formulaRef>
                      </c:ext>
                    </c:extLst>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15:ser>
            </c15:filteredLineSeries>
          </c:ext>
        </c:extLst>
      </c:lineChart>
      <c:catAx>
        <c:axId val="461042664"/>
        <c:scaling>
          <c:orientation val="minMax"/>
        </c:scaling>
        <c:delete val="0"/>
        <c:axPos val="b"/>
        <c:majorTickMark val="none"/>
        <c:minorTickMark val="out"/>
        <c:tickLblPos val="nextTo"/>
        <c:txPr>
          <a:bodyPr/>
          <a:lstStyle/>
          <a:p>
            <a:pPr>
              <a:defRPr sz="1000"/>
            </a:pPr>
            <a:endParaRPr lang="en-US"/>
          </a:p>
        </c:txPr>
        <c:crossAx val="461045408"/>
        <c:crosses val="autoZero"/>
        <c:auto val="1"/>
        <c:lblAlgn val="ctr"/>
        <c:lblOffset val="100"/>
        <c:tickLblSkip val="7"/>
        <c:noMultiLvlLbl val="0"/>
      </c:catAx>
      <c:valAx>
        <c:axId val="46104540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1042664"/>
        <c:crosses val="autoZero"/>
        <c:crossBetween val="between"/>
      </c:valAx>
    </c:plotArea>
    <c:legend>
      <c:legendPos val="b"/>
      <c:overlay val="0"/>
      <c:txPr>
        <a:bodyPr/>
        <a:lstStyle/>
        <a:p>
          <a:pPr>
            <a:defRPr sz="1000"/>
          </a:pPr>
          <a:endParaRPr lang="en-US"/>
        </a:p>
      </c:txPr>
    </c:legend>
    <c:plotVisOnly val="1"/>
    <c:dispBlanksAs val="gap"/>
    <c:showDLblsOverMax val="0"/>
  </c:chart>
  <c:spPr>
    <a:ln>
      <a:solidFill>
        <a:sysClr val="windowText" lastClr="000000"/>
      </a:solidFill>
    </a:ln>
  </c:spPr>
  <c:txPr>
    <a:bodyPr/>
    <a:lstStyle/>
    <a:p>
      <a:pPr algn="ctr" rtl="0">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Mining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2"/>
          <c:tx>
            <c:v>2022</c:v>
          </c:tx>
          <c:spPr>
            <a:ln w="22225">
              <a:solidFill>
                <a:srgbClr val="00B050">
                  <a:alpha val="75000"/>
                </a:srgbClr>
              </a:solidFill>
            </a:ln>
          </c:spPr>
          <c:marker>
            <c:symbol val="none"/>
          </c:marker>
          <c:val>
            <c:numRef>
              <c:f>'2DigitNAICS_ICs '!$ADE$6:$AFD$6</c:f>
              <c:numCache>
                <c:formatCode>#,##0</c:formatCode>
                <c:ptCount val="52"/>
                <c:pt idx="0">
                  <c:v>67</c:v>
                </c:pt>
                <c:pt idx="1">
                  <c:v>11</c:v>
                </c:pt>
                <c:pt idx="2">
                  <c:v>8</c:v>
                </c:pt>
                <c:pt idx="3">
                  <c:v>8</c:v>
                </c:pt>
                <c:pt idx="4">
                  <c:v>13</c:v>
                </c:pt>
                <c:pt idx="5">
                  <c:v>12</c:v>
                </c:pt>
                <c:pt idx="6">
                  <c:v>16</c:v>
                </c:pt>
                <c:pt idx="7">
                  <c:v>10</c:v>
                </c:pt>
                <c:pt idx="8">
                  <c:v>13</c:v>
                </c:pt>
                <c:pt idx="9">
                  <c:v>5</c:v>
                </c:pt>
                <c:pt idx="10">
                  <c:v>2</c:v>
                </c:pt>
                <c:pt idx="11">
                  <c:v>8</c:v>
                </c:pt>
                <c:pt idx="12">
                  <c:v>5</c:v>
                </c:pt>
                <c:pt idx="13">
                  <c:v>3</c:v>
                </c:pt>
                <c:pt idx="14">
                  <c:v>15</c:v>
                </c:pt>
                <c:pt idx="15">
                  <c:v>9</c:v>
                </c:pt>
                <c:pt idx="16">
                  <c:v>5</c:v>
                </c:pt>
                <c:pt idx="17">
                  <c:v>4</c:v>
                </c:pt>
                <c:pt idx="18">
                  <c:v>2</c:v>
                </c:pt>
                <c:pt idx="19">
                  <c:v>5</c:v>
                </c:pt>
                <c:pt idx="20">
                  <c:v>3</c:v>
                </c:pt>
                <c:pt idx="21">
                  <c:v>4</c:v>
                </c:pt>
                <c:pt idx="22">
                  <c:v>3</c:v>
                </c:pt>
                <c:pt idx="23">
                  <c:v>4</c:v>
                </c:pt>
                <c:pt idx="24">
                  <c:v>3</c:v>
                </c:pt>
                <c:pt idx="25">
                  <c:v>4</c:v>
                </c:pt>
                <c:pt idx="26">
                  <c:v>4</c:v>
                </c:pt>
                <c:pt idx="27">
                  <c:v>1</c:v>
                </c:pt>
                <c:pt idx="28">
                  <c:v>2</c:v>
                </c:pt>
                <c:pt idx="29">
                  <c:v>3</c:v>
                </c:pt>
                <c:pt idx="30">
                  <c:v>5</c:v>
                </c:pt>
                <c:pt idx="31">
                  <c:v>3</c:v>
                </c:pt>
                <c:pt idx="32">
                  <c:v>1</c:v>
                </c:pt>
                <c:pt idx="33">
                  <c:v>3</c:v>
                </c:pt>
                <c:pt idx="34">
                  <c:v>1</c:v>
                </c:pt>
                <c:pt idx="35">
                  <c:v>3</c:v>
                </c:pt>
                <c:pt idx="36">
                  <c:v>4</c:v>
                </c:pt>
                <c:pt idx="37">
                  <c:v>2</c:v>
                </c:pt>
                <c:pt idx="38">
                  <c:v>7</c:v>
                </c:pt>
                <c:pt idx="39">
                  <c:v>5</c:v>
                </c:pt>
                <c:pt idx="40">
                  <c:v>6</c:v>
                </c:pt>
                <c:pt idx="41">
                  <c:v>3</c:v>
                </c:pt>
                <c:pt idx="42">
                  <c:v>11</c:v>
                </c:pt>
                <c:pt idx="43">
                  <c:v>11</c:v>
                </c:pt>
                <c:pt idx="44">
                  <c:v>24</c:v>
                </c:pt>
                <c:pt idx="45">
                  <c:v>15</c:v>
                </c:pt>
                <c:pt idx="46">
                  <c:v>19</c:v>
                </c:pt>
                <c:pt idx="47">
                  <c:v>30</c:v>
                </c:pt>
                <c:pt idx="48">
                  <c:v>24</c:v>
                </c:pt>
                <c:pt idx="49">
                  <c:v>13</c:v>
                </c:pt>
                <c:pt idx="50">
                  <c:v>26</c:v>
                </c:pt>
                <c:pt idx="51">
                  <c:v>42</c:v>
                </c:pt>
              </c:numCache>
            </c:numRef>
          </c:val>
          <c:smooth val="0"/>
          <c:extLst>
            <c:ext xmlns:c16="http://schemas.microsoft.com/office/drawing/2014/chart" uri="{C3380CC4-5D6E-409C-BE32-E72D297353CC}">
              <c16:uniqueId val="{00000001-734D-4EC0-8E24-2092E02D1B7C}"/>
            </c:ext>
          </c:extLst>
        </c:ser>
        <c:ser>
          <c:idx val="1"/>
          <c:order val="3"/>
          <c:tx>
            <c:v>2023</c:v>
          </c:tx>
          <c:spPr>
            <a:ln w="22225">
              <a:solidFill>
                <a:srgbClr val="FF0000">
                  <a:alpha val="75000"/>
                </a:srgbClr>
              </a:solidFill>
            </a:ln>
          </c:spPr>
          <c:marker>
            <c:symbol val="none"/>
          </c:marker>
          <c:val>
            <c:numRef>
              <c:f>'2DigitNAICS_ICs '!$AFF$6:$AHE$6</c:f>
              <c:numCache>
                <c:formatCode>#,##0</c:formatCode>
                <c:ptCount val="52"/>
                <c:pt idx="0">
                  <c:v>10</c:v>
                </c:pt>
                <c:pt idx="1">
                  <c:v>11</c:v>
                </c:pt>
                <c:pt idx="2">
                  <c:v>3</c:v>
                </c:pt>
                <c:pt idx="3">
                  <c:v>4</c:v>
                </c:pt>
                <c:pt idx="4">
                  <c:v>12</c:v>
                </c:pt>
                <c:pt idx="5">
                  <c:v>2</c:v>
                </c:pt>
                <c:pt idx="6">
                  <c:v>16</c:v>
                </c:pt>
                <c:pt idx="7">
                  <c:v>37</c:v>
                </c:pt>
                <c:pt idx="8">
                  <c:v>6</c:v>
                </c:pt>
                <c:pt idx="9">
                  <c:v>7</c:v>
                </c:pt>
                <c:pt idx="10">
                  <c:v>11</c:v>
                </c:pt>
                <c:pt idx="11">
                  <c:v>4</c:v>
                </c:pt>
                <c:pt idx="12">
                  <c:v>6</c:v>
                </c:pt>
                <c:pt idx="13">
                  <c:v>5</c:v>
                </c:pt>
                <c:pt idx="14">
                  <c:v>12</c:v>
                </c:pt>
                <c:pt idx="15">
                  <c:v>5</c:v>
                </c:pt>
                <c:pt idx="16">
                  <c:v>3</c:v>
                </c:pt>
                <c:pt idx="17">
                  <c:v>5</c:v>
                </c:pt>
                <c:pt idx="18">
                  <c:v>5</c:v>
                </c:pt>
                <c:pt idx="19">
                  <c:v>1</c:v>
                </c:pt>
                <c:pt idx="20">
                  <c:v>3</c:v>
                </c:pt>
                <c:pt idx="21">
                  <c:v>6</c:v>
                </c:pt>
                <c:pt idx="22">
                  <c:v>2</c:v>
                </c:pt>
                <c:pt idx="23">
                  <c:v>5</c:v>
                </c:pt>
                <c:pt idx="24">
                  <c:v>2</c:v>
                </c:pt>
                <c:pt idx="25">
                  <c:v>8</c:v>
                </c:pt>
                <c:pt idx="26">
                  <c:v>5</c:v>
                </c:pt>
                <c:pt idx="27">
                  <c:v>1</c:v>
                </c:pt>
                <c:pt idx="28">
                  <c:v>3</c:v>
                </c:pt>
                <c:pt idx="29">
                  <c:v>3</c:v>
                </c:pt>
                <c:pt idx="30">
                  <c:v>6</c:v>
                </c:pt>
                <c:pt idx="31">
                  <c:v>5</c:v>
                </c:pt>
                <c:pt idx="32">
                  <c:v>7</c:v>
                </c:pt>
                <c:pt idx="33">
                  <c:v>2</c:v>
                </c:pt>
                <c:pt idx="34">
                  <c:v>4</c:v>
                </c:pt>
                <c:pt idx="35">
                  <c:v>7</c:v>
                </c:pt>
                <c:pt idx="36">
                  <c:v>2</c:v>
                </c:pt>
                <c:pt idx="37">
                  <c:v>3</c:v>
                </c:pt>
                <c:pt idx="38">
                  <c:v>9</c:v>
                </c:pt>
                <c:pt idx="39">
                  <c:v>6</c:v>
                </c:pt>
                <c:pt idx="40">
                  <c:v>12</c:v>
                </c:pt>
                <c:pt idx="41">
                  <c:v>16</c:v>
                </c:pt>
                <c:pt idx="42">
                  <c:v>13</c:v>
                </c:pt>
                <c:pt idx="43">
                  <c:v>14</c:v>
                </c:pt>
                <c:pt idx="44">
                  <c:v>22</c:v>
                </c:pt>
                <c:pt idx="45">
                  <c:v>29</c:v>
                </c:pt>
                <c:pt idx="46">
                  <c:v>24</c:v>
                </c:pt>
                <c:pt idx="47">
                  <c:v>15</c:v>
                </c:pt>
                <c:pt idx="48">
                  <c:v>21</c:v>
                </c:pt>
                <c:pt idx="49">
                  <c:v>21</c:v>
                </c:pt>
                <c:pt idx="50">
                  <c:v>44</c:v>
                </c:pt>
                <c:pt idx="51">
                  <c:v>35</c:v>
                </c:pt>
              </c:numCache>
            </c:numRef>
          </c:val>
          <c:smooth val="0"/>
          <c:extLst>
            <c:ext xmlns:c16="http://schemas.microsoft.com/office/drawing/2014/chart" uri="{C3380CC4-5D6E-409C-BE32-E72D297353CC}">
              <c16:uniqueId val="{00000002-0596-4435-94B5-58FEF6B56DC2}"/>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'!$AHF$6:$AJE$6</c:f>
              <c:numCache>
                <c:formatCode>General</c:formatCode>
                <c:ptCount val="52"/>
                <c:pt idx="0" formatCode="#,##0">
                  <c:v>17</c:v>
                </c:pt>
                <c:pt idx="1">
                  <c:v>54</c:v>
                </c:pt>
                <c:pt idx="2" formatCode="#,##0">
                  <c:v>29</c:v>
                </c:pt>
                <c:pt idx="3" formatCode="#,##0">
                  <c:v>19</c:v>
                </c:pt>
                <c:pt idx="4">
                  <c:v>5</c:v>
                </c:pt>
                <c:pt idx="5">
                  <c:v>19</c:v>
                </c:pt>
                <c:pt idx="6">
                  <c:v>11</c:v>
                </c:pt>
                <c:pt idx="7" formatCode="#,##0">
                  <c:v>10</c:v>
                </c:pt>
                <c:pt idx="8" formatCode="#,##0">
                  <c:v>13</c:v>
                </c:pt>
                <c:pt idx="9">
                  <c:v>8</c:v>
                </c:pt>
                <c:pt idx="10">
                  <c:v>8</c:v>
                </c:pt>
                <c:pt idx="11">
                  <c:v>12</c:v>
                </c:pt>
                <c:pt idx="12" formatCode="#,##0">
                  <c:v>10</c:v>
                </c:pt>
                <c:pt idx="13" formatCode="#,##0">
                  <c:v>3</c:v>
                </c:pt>
                <c:pt idx="14">
                  <c:v>2</c:v>
                </c:pt>
              </c:numCache>
            </c:numRef>
          </c:val>
          <c:smooth val="0"/>
          <c:extLst>
            <c:ext xmlns:c16="http://schemas.microsoft.com/office/drawing/2014/chart" uri="{C3380CC4-5D6E-409C-BE32-E72D297353CC}">
              <c16:uniqueId val="{00000000-4EF6-4937-9EFD-8FE0A7F3228C}"/>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'!$ZE$6:$ABD$6</c15:sqref>
                        </c15:formulaRef>
                      </c:ext>
                    </c:extLst>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4232"/>
        <c:crosses val="autoZero"/>
        <c:crossBetween val="between"/>
      </c:valAx>
    </c:plotArea>
    <c:legend>
      <c:legendPos val="b"/>
      <c:overlay val="0"/>
      <c:txPr>
        <a:bodyPr/>
        <a:lstStyle/>
        <a:p>
          <a:pPr algn="ctr" rtl="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Utilities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2"/>
          <c:tx>
            <c:v>2022</c:v>
          </c:tx>
          <c:spPr>
            <a:ln w="22225">
              <a:solidFill>
                <a:srgbClr val="00B050">
                  <a:alpha val="75000"/>
                </a:srgbClr>
              </a:solidFill>
            </a:ln>
          </c:spPr>
          <c:marker>
            <c:symbol val="none"/>
          </c:marker>
          <c:val>
            <c:numRef>
              <c:f>'2DigitNAICS_ICs '!$ADE$7:$AFD$7</c:f>
              <c:numCache>
                <c:formatCode>#,##0</c:formatCode>
                <c:ptCount val="52"/>
                <c:pt idx="0">
                  <c:v>109</c:v>
                </c:pt>
                <c:pt idx="1">
                  <c:v>13</c:v>
                </c:pt>
                <c:pt idx="2">
                  <c:v>12</c:v>
                </c:pt>
                <c:pt idx="3">
                  <c:v>8</c:v>
                </c:pt>
                <c:pt idx="4">
                  <c:v>11</c:v>
                </c:pt>
                <c:pt idx="5">
                  <c:v>12</c:v>
                </c:pt>
                <c:pt idx="6">
                  <c:v>18</c:v>
                </c:pt>
                <c:pt idx="7">
                  <c:v>10</c:v>
                </c:pt>
                <c:pt idx="8">
                  <c:v>13</c:v>
                </c:pt>
                <c:pt idx="9">
                  <c:v>15</c:v>
                </c:pt>
                <c:pt idx="10">
                  <c:v>10</c:v>
                </c:pt>
                <c:pt idx="11">
                  <c:v>7</c:v>
                </c:pt>
                <c:pt idx="12">
                  <c:v>9</c:v>
                </c:pt>
                <c:pt idx="13">
                  <c:v>5</c:v>
                </c:pt>
                <c:pt idx="14">
                  <c:v>12</c:v>
                </c:pt>
                <c:pt idx="15">
                  <c:v>14</c:v>
                </c:pt>
                <c:pt idx="16">
                  <c:v>11</c:v>
                </c:pt>
                <c:pt idx="17">
                  <c:v>7</c:v>
                </c:pt>
                <c:pt idx="18">
                  <c:v>17</c:v>
                </c:pt>
                <c:pt idx="19">
                  <c:v>11</c:v>
                </c:pt>
                <c:pt idx="20">
                  <c:v>14</c:v>
                </c:pt>
                <c:pt idx="21">
                  <c:v>15</c:v>
                </c:pt>
                <c:pt idx="22">
                  <c:v>8</c:v>
                </c:pt>
                <c:pt idx="23">
                  <c:v>6</c:v>
                </c:pt>
                <c:pt idx="24">
                  <c:v>13</c:v>
                </c:pt>
                <c:pt idx="25">
                  <c:v>10</c:v>
                </c:pt>
                <c:pt idx="26">
                  <c:v>9</c:v>
                </c:pt>
                <c:pt idx="27">
                  <c:v>9</c:v>
                </c:pt>
                <c:pt idx="28">
                  <c:v>12</c:v>
                </c:pt>
                <c:pt idx="29">
                  <c:v>7</c:v>
                </c:pt>
                <c:pt idx="30">
                  <c:v>12</c:v>
                </c:pt>
                <c:pt idx="31">
                  <c:v>10</c:v>
                </c:pt>
                <c:pt idx="32">
                  <c:v>8</c:v>
                </c:pt>
                <c:pt idx="33">
                  <c:v>6</c:v>
                </c:pt>
                <c:pt idx="34">
                  <c:v>14</c:v>
                </c:pt>
                <c:pt idx="35">
                  <c:v>5</c:v>
                </c:pt>
                <c:pt idx="36">
                  <c:v>9</c:v>
                </c:pt>
                <c:pt idx="37">
                  <c:v>3</c:v>
                </c:pt>
                <c:pt idx="38">
                  <c:v>4</c:v>
                </c:pt>
                <c:pt idx="39">
                  <c:v>8</c:v>
                </c:pt>
                <c:pt idx="40">
                  <c:v>7</c:v>
                </c:pt>
                <c:pt idx="41">
                  <c:v>11</c:v>
                </c:pt>
                <c:pt idx="42">
                  <c:v>12</c:v>
                </c:pt>
                <c:pt idx="43">
                  <c:v>16</c:v>
                </c:pt>
                <c:pt idx="44">
                  <c:v>15</c:v>
                </c:pt>
                <c:pt idx="45">
                  <c:v>20</c:v>
                </c:pt>
                <c:pt idx="46">
                  <c:v>26</c:v>
                </c:pt>
                <c:pt idx="47">
                  <c:v>26</c:v>
                </c:pt>
                <c:pt idx="48">
                  <c:v>20</c:v>
                </c:pt>
                <c:pt idx="49">
                  <c:v>11</c:v>
                </c:pt>
                <c:pt idx="50">
                  <c:v>29</c:v>
                </c:pt>
                <c:pt idx="51">
                  <c:v>57</c:v>
                </c:pt>
              </c:numCache>
            </c:numRef>
          </c:val>
          <c:smooth val="0"/>
          <c:extLst>
            <c:ext xmlns:c16="http://schemas.microsoft.com/office/drawing/2014/chart" uri="{C3380CC4-5D6E-409C-BE32-E72D297353CC}">
              <c16:uniqueId val="{00000001-F389-4595-914B-C782A2B8E720}"/>
            </c:ext>
          </c:extLst>
        </c:ser>
        <c:ser>
          <c:idx val="1"/>
          <c:order val="3"/>
          <c:tx>
            <c:v>2023</c:v>
          </c:tx>
          <c:spPr>
            <a:ln w="22225">
              <a:solidFill>
                <a:srgbClr val="FF0000">
                  <a:alpha val="75000"/>
                </a:srgbClr>
              </a:solidFill>
            </a:ln>
          </c:spPr>
          <c:marker>
            <c:symbol val="none"/>
          </c:marker>
          <c:val>
            <c:numRef>
              <c:f>'2DigitNAICS_ICs '!$AFF$7:$AHE$7</c:f>
              <c:numCache>
                <c:formatCode>#,##0</c:formatCode>
                <c:ptCount val="52"/>
                <c:pt idx="0">
                  <c:v>10</c:v>
                </c:pt>
                <c:pt idx="1">
                  <c:v>10</c:v>
                </c:pt>
                <c:pt idx="2">
                  <c:v>16</c:v>
                </c:pt>
                <c:pt idx="3">
                  <c:v>7</c:v>
                </c:pt>
                <c:pt idx="4">
                  <c:v>7</c:v>
                </c:pt>
                <c:pt idx="5">
                  <c:v>7</c:v>
                </c:pt>
                <c:pt idx="6">
                  <c:v>10</c:v>
                </c:pt>
                <c:pt idx="7">
                  <c:v>16</c:v>
                </c:pt>
                <c:pt idx="8">
                  <c:v>14</c:v>
                </c:pt>
                <c:pt idx="9">
                  <c:v>8</c:v>
                </c:pt>
                <c:pt idx="10">
                  <c:v>6</c:v>
                </c:pt>
                <c:pt idx="11">
                  <c:v>11</c:v>
                </c:pt>
                <c:pt idx="12">
                  <c:v>10</c:v>
                </c:pt>
                <c:pt idx="13">
                  <c:v>12</c:v>
                </c:pt>
                <c:pt idx="14">
                  <c:v>14</c:v>
                </c:pt>
                <c:pt idx="15">
                  <c:v>10</c:v>
                </c:pt>
                <c:pt idx="16">
                  <c:v>11</c:v>
                </c:pt>
                <c:pt idx="17">
                  <c:v>8</c:v>
                </c:pt>
                <c:pt idx="18">
                  <c:v>6</c:v>
                </c:pt>
                <c:pt idx="19">
                  <c:v>12</c:v>
                </c:pt>
                <c:pt idx="20">
                  <c:v>11</c:v>
                </c:pt>
                <c:pt idx="21">
                  <c:v>16</c:v>
                </c:pt>
                <c:pt idx="22">
                  <c:v>10</c:v>
                </c:pt>
                <c:pt idx="23">
                  <c:v>11</c:v>
                </c:pt>
                <c:pt idx="24">
                  <c:v>7</c:v>
                </c:pt>
                <c:pt idx="25">
                  <c:v>10</c:v>
                </c:pt>
                <c:pt idx="26">
                  <c:v>12</c:v>
                </c:pt>
                <c:pt idx="27">
                  <c:v>7</c:v>
                </c:pt>
                <c:pt idx="28">
                  <c:v>8</c:v>
                </c:pt>
                <c:pt idx="29">
                  <c:v>8</c:v>
                </c:pt>
                <c:pt idx="30">
                  <c:v>13</c:v>
                </c:pt>
                <c:pt idx="31">
                  <c:v>5</c:v>
                </c:pt>
                <c:pt idx="32">
                  <c:v>5</c:v>
                </c:pt>
                <c:pt idx="33">
                  <c:v>4</c:v>
                </c:pt>
                <c:pt idx="34">
                  <c:v>12</c:v>
                </c:pt>
                <c:pt idx="35">
                  <c:v>7</c:v>
                </c:pt>
                <c:pt idx="36">
                  <c:v>6</c:v>
                </c:pt>
                <c:pt idx="37">
                  <c:v>12</c:v>
                </c:pt>
                <c:pt idx="38">
                  <c:v>14</c:v>
                </c:pt>
                <c:pt idx="39">
                  <c:v>12</c:v>
                </c:pt>
                <c:pt idx="40">
                  <c:v>14</c:v>
                </c:pt>
                <c:pt idx="41">
                  <c:v>21</c:v>
                </c:pt>
                <c:pt idx="42">
                  <c:v>25</c:v>
                </c:pt>
                <c:pt idx="43">
                  <c:v>39</c:v>
                </c:pt>
                <c:pt idx="44">
                  <c:v>35</c:v>
                </c:pt>
                <c:pt idx="45">
                  <c:v>10</c:v>
                </c:pt>
                <c:pt idx="46">
                  <c:v>19</c:v>
                </c:pt>
                <c:pt idx="47">
                  <c:v>11</c:v>
                </c:pt>
                <c:pt idx="48">
                  <c:v>21</c:v>
                </c:pt>
                <c:pt idx="49">
                  <c:v>16</c:v>
                </c:pt>
                <c:pt idx="50">
                  <c:v>15</c:v>
                </c:pt>
                <c:pt idx="51">
                  <c:v>27</c:v>
                </c:pt>
              </c:numCache>
            </c:numRef>
          </c:val>
          <c:smooth val="0"/>
          <c:extLst>
            <c:ext xmlns:c16="http://schemas.microsoft.com/office/drawing/2014/chart" uri="{C3380CC4-5D6E-409C-BE32-E72D297353CC}">
              <c16:uniqueId val="{00000001-7FFF-48AE-B201-6EE9A2E804F9}"/>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'!$AHF$7:$AJE$7</c:f>
              <c:numCache>
                <c:formatCode>General</c:formatCode>
                <c:ptCount val="52"/>
                <c:pt idx="0" formatCode="#,##0">
                  <c:v>15</c:v>
                </c:pt>
                <c:pt idx="1">
                  <c:v>17</c:v>
                </c:pt>
                <c:pt idx="2" formatCode="#,##0">
                  <c:v>16</c:v>
                </c:pt>
                <c:pt idx="3" formatCode="#,##0">
                  <c:v>6</c:v>
                </c:pt>
                <c:pt idx="4">
                  <c:v>11</c:v>
                </c:pt>
                <c:pt idx="5">
                  <c:v>12</c:v>
                </c:pt>
                <c:pt idx="6">
                  <c:v>11</c:v>
                </c:pt>
                <c:pt idx="7" formatCode="#,##0">
                  <c:v>11</c:v>
                </c:pt>
                <c:pt idx="8" formatCode="#,##0">
                  <c:v>10</c:v>
                </c:pt>
                <c:pt idx="9">
                  <c:v>5</c:v>
                </c:pt>
                <c:pt idx="10">
                  <c:v>10</c:v>
                </c:pt>
                <c:pt idx="11">
                  <c:v>14</c:v>
                </c:pt>
                <c:pt idx="12" formatCode="#,##0">
                  <c:v>11</c:v>
                </c:pt>
                <c:pt idx="13" formatCode="#,##0">
                  <c:v>6</c:v>
                </c:pt>
                <c:pt idx="14">
                  <c:v>13</c:v>
                </c:pt>
              </c:numCache>
            </c:numRef>
          </c:val>
          <c:smooth val="0"/>
          <c:extLst>
            <c:ext xmlns:c16="http://schemas.microsoft.com/office/drawing/2014/chart" uri="{C3380CC4-5D6E-409C-BE32-E72D297353CC}">
              <c16:uniqueId val="{00000000-B6A8-4CC6-A6E8-DA2152DBBA65}"/>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'!$ZE$7:$ABD$7</c15:sqref>
                        </c15:formulaRef>
                      </c:ext>
                    </c:extLst>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05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Construction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2"/>
          <c:tx>
            <c:v>2022</c:v>
          </c:tx>
          <c:spPr>
            <a:ln w="22225">
              <a:solidFill>
                <a:srgbClr val="00B050">
                  <a:alpha val="75000"/>
                </a:srgbClr>
              </a:solidFill>
            </a:ln>
          </c:spPr>
          <c:marker>
            <c:symbol val="none"/>
          </c:marker>
          <c:val>
            <c:numRef>
              <c:f>'2DigitNAICS_ICs '!$ADE$8:$AFD$8</c:f>
              <c:numCache>
                <c:formatCode>#,##0</c:formatCode>
                <c:ptCount val="52"/>
                <c:pt idx="0">
                  <c:v>5487</c:v>
                </c:pt>
                <c:pt idx="1">
                  <c:v>1671</c:v>
                </c:pt>
                <c:pt idx="2">
                  <c:v>1667</c:v>
                </c:pt>
                <c:pt idx="3">
                  <c:v>1682</c:v>
                </c:pt>
                <c:pt idx="4">
                  <c:v>1822</c:v>
                </c:pt>
                <c:pt idx="5">
                  <c:v>1745</c:v>
                </c:pt>
                <c:pt idx="6">
                  <c:v>1574</c:v>
                </c:pt>
                <c:pt idx="7">
                  <c:v>1781</c:v>
                </c:pt>
                <c:pt idx="8">
                  <c:v>2063</c:v>
                </c:pt>
                <c:pt idx="9">
                  <c:v>1580</c:v>
                </c:pt>
                <c:pt idx="10">
                  <c:v>1304</c:v>
                </c:pt>
                <c:pt idx="11">
                  <c:v>1434</c:v>
                </c:pt>
                <c:pt idx="12">
                  <c:v>1314</c:v>
                </c:pt>
                <c:pt idx="13">
                  <c:v>1397</c:v>
                </c:pt>
                <c:pt idx="14">
                  <c:v>1367</c:v>
                </c:pt>
                <c:pt idx="15">
                  <c:v>1392</c:v>
                </c:pt>
                <c:pt idx="16">
                  <c:v>1226</c:v>
                </c:pt>
                <c:pt idx="17">
                  <c:v>1237</c:v>
                </c:pt>
                <c:pt idx="18">
                  <c:v>1309</c:v>
                </c:pt>
                <c:pt idx="19">
                  <c:v>1169</c:v>
                </c:pt>
                <c:pt idx="20">
                  <c:v>1255</c:v>
                </c:pt>
                <c:pt idx="21">
                  <c:v>1057</c:v>
                </c:pt>
                <c:pt idx="22">
                  <c:v>1149</c:v>
                </c:pt>
                <c:pt idx="23">
                  <c:v>996</c:v>
                </c:pt>
                <c:pt idx="24">
                  <c:v>1036</c:v>
                </c:pt>
                <c:pt idx="25">
                  <c:v>1011</c:v>
                </c:pt>
                <c:pt idx="26">
                  <c:v>1005</c:v>
                </c:pt>
                <c:pt idx="27">
                  <c:v>1003</c:v>
                </c:pt>
                <c:pt idx="28">
                  <c:v>921</c:v>
                </c:pt>
                <c:pt idx="29">
                  <c:v>968</c:v>
                </c:pt>
                <c:pt idx="30">
                  <c:v>1008</c:v>
                </c:pt>
                <c:pt idx="31">
                  <c:v>989</c:v>
                </c:pt>
                <c:pt idx="32">
                  <c:v>918</c:v>
                </c:pt>
                <c:pt idx="33">
                  <c:v>945</c:v>
                </c:pt>
                <c:pt idx="34">
                  <c:v>994</c:v>
                </c:pt>
                <c:pt idx="35">
                  <c:v>994</c:v>
                </c:pt>
                <c:pt idx="36">
                  <c:v>1097</c:v>
                </c:pt>
                <c:pt idx="37">
                  <c:v>1016</c:v>
                </c:pt>
                <c:pt idx="38">
                  <c:v>1108</c:v>
                </c:pt>
                <c:pt idx="39">
                  <c:v>1243</c:v>
                </c:pt>
                <c:pt idx="40">
                  <c:v>1258</c:v>
                </c:pt>
                <c:pt idx="41">
                  <c:v>1172</c:v>
                </c:pt>
                <c:pt idx="42">
                  <c:v>1554</c:v>
                </c:pt>
                <c:pt idx="43">
                  <c:v>1779</c:v>
                </c:pt>
                <c:pt idx="44">
                  <c:v>1709</c:v>
                </c:pt>
                <c:pt idx="45">
                  <c:v>1927</c:v>
                </c:pt>
                <c:pt idx="46">
                  <c:v>2076</c:v>
                </c:pt>
                <c:pt idx="47">
                  <c:v>3428</c:v>
                </c:pt>
                <c:pt idx="48">
                  <c:v>2271</c:v>
                </c:pt>
                <c:pt idx="49">
                  <c:v>1930</c:v>
                </c:pt>
                <c:pt idx="50">
                  <c:v>3165</c:v>
                </c:pt>
                <c:pt idx="51">
                  <c:v>3605</c:v>
                </c:pt>
              </c:numCache>
            </c:numRef>
          </c:val>
          <c:smooth val="0"/>
          <c:extLst>
            <c:ext xmlns:c16="http://schemas.microsoft.com/office/drawing/2014/chart" uri="{C3380CC4-5D6E-409C-BE32-E72D297353CC}">
              <c16:uniqueId val="{00000001-2C80-4586-9EF7-9F43EB71288E}"/>
            </c:ext>
          </c:extLst>
        </c:ser>
        <c:ser>
          <c:idx val="1"/>
          <c:order val="3"/>
          <c:tx>
            <c:v>2023</c:v>
          </c:tx>
          <c:spPr>
            <a:ln w="22225">
              <a:solidFill>
                <a:srgbClr val="FF0000">
                  <a:alpha val="75000"/>
                </a:srgbClr>
              </a:solidFill>
            </a:ln>
          </c:spPr>
          <c:marker>
            <c:symbol val="none"/>
          </c:marker>
          <c:val>
            <c:numRef>
              <c:f>'2DigitNAICS_ICs '!$AFF$8:$AHE$8</c:f>
              <c:numCache>
                <c:formatCode>#,##0</c:formatCode>
                <c:ptCount val="52"/>
                <c:pt idx="0">
                  <c:v>1478</c:v>
                </c:pt>
                <c:pt idx="1">
                  <c:v>1512</c:v>
                </c:pt>
                <c:pt idx="2">
                  <c:v>1669</c:v>
                </c:pt>
                <c:pt idx="3">
                  <c:v>1551</c:v>
                </c:pt>
                <c:pt idx="4">
                  <c:v>1763</c:v>
                </c:pt>
                <c:pt idx="5">
                  <c:v>1583</c:v>
                </c:pt>
                <c:pt idx="6">
                  <c:v>1641</c:v>
                </c:pt>
                <c:pt idx="7">
                  <c:v>1954</c:v>
                </c:pt>
                <c:pt idx="8">
                  <c:v>1514</c:v>
                </c:pt>
                <c:pt idx="9">
                  <c:v>1393</c:v>
                </c:pt>
                <c:pt idx="10">
                  <c:v>1424</c:v>
                </c:pt>
                <c:pt idx="11">
                  <c:v>1359</c:v>
                </c:pt>
                <c:pt idx="12">
                  <c:v>1470</c:v>
                </c:pt>
                <c:pt idx="13">
                  <c:v>1504</c:v>
                </c:pt>
                <c:pt idx="14">
                  <c:v>1415</c:v>
                </c:pt>
                <c:pt idx="15">
                  <c:v>1267</c:v>
                </c:pt>
                <c:pt idx="16">
                  <c:v>1304</c:v>
                </c:pt>
                <c:pt idx="17">
                  <c:v>1309</c:v>
                </c:pt>
                <c:pt idx="18">
                  <c:v>1303</c:v>
                </c:pt>
                <c:pt idx="19">
                  <c:v>1331</c:v>
                </c:pt>
                <c:pt idx="20">
                  <c:v>1228</c:v>
                </c:pt>
                <c:pt idx="21">
                  <c:v>1287</c:v>
                </c:pt>
                <c:pt idx="22">
                  <c:v>1136</c:v>
                </c:pt>
                <c:pt idx="23">
                  <c:v>1159</c:v>
                </c:pt>
                <c:pt idx="24">
                  <c:v>1226</c:v>
                </c:pt>
                <c:pt idx="25">
                  <c:v>1449</c:v>
                </c:pt>
                <c:pt idx="26">
                  <c:v>1519</c:v>
                </c:pt>
                <c:pt idx="27">
                  <c:v>906</c:v>
                </c:pt>
                <c:pt idx="28">
                  <c:v>1048</c:v>
                </c:pt>
                <c:pt idx="29">
                  <c:v>1187</c:v>
                </c:pt>
                <c:pt idx="30">
                  <c:v>1141</c:v>
                </c:pt>
                <c:pt idx="31">
                  <c:v>1096</c:v>
                </c:pt>
                <c:pt idx="32">
                  <c:v>1084</c:v>
                </c:pt>
                <c:pt idx="33">
                  <c:v>1264</c:v>
                </c:pt>
                <c:pt idx="34">
                  <c:v>1364</c:v>
                </c:pt>
                <c:pt idx="35">
                  <c:v>1440</c:v>
                </c:pt>
                <c:pt idx="36">
                  <c:v>1273</c:v>
                </c:pt>
                <c:pt idx="37">
                  <c:v>1523</c:v>
                </c:pt>
                <c:pt idx="38">
                  <c:v>1562</c:v>
                </c:pt>
                <c:pt idx="39">
                  <c:v>1474</c:v>
                </c:pt>
                <c:pt idx="40">
                  <c:v>1642</c:v>
                </c:pt>
                <c:pt idx="41">
                  <c:v>1659</c:v>
                </c:pt>
                <c:pt idx="42">
                  <c:v>1784</c:v>
                </c:pt>
                <c:pt idx="43">
                  <c:v>1789</c:v>
                </c:pt>
                <c:pt idx="44">
                  <c:v>2009</c:v>
                </c:pt>
                <c:pt idx="45">
                  <c:v>1886</c:v>
                </c:pt>
                <c:pt idx="46">
                  <c:v>2778</c:v>
                </c:pt>
                <c:pt idx="47">
                  <c:v>2198</c:v>
                </c:pt>
                <c:pt idx="48">
                  <c:v>2167</c:v>
                </c:pt>
                <c:pt idx="49">
                  <c:v>2074</c:v>
                </c:pt>
                <c:pt idx="50">
                  <c:v>2553</c:v>
                </c:pt>
                <c:pt idx="51">
                  <c:v>3097</c:v>
                </c:pt>
              </c:numCache>
            </c:numRef>
          </c:val>
          <c:smooth val="0"/>
          <c:extLst>
            <c:ext xmlns:c16="http://schemas.microsoft.com/office/drawing/2014/chart" uri="{C3380CC4-5D6E-409C-BE32-E72D297353CC}">
              <c16:uniqueId val="{00000001-3530-41E9-9513-3667A8F61D60}"/>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'!$AHF$8:$AJE$8</c:f>
              <c:numCache>
                <c:formatCode>General</c:formatCode>
                <c:ptCount val="52"/>
                <c:pt idx="0" formatCode="#,##0">
                  <c:v>2122</c:v>
                </c:pt>
                <c:pt idx="1">
                  <c:v>2579</c:v>
                </c:pt>
                <c:pt idx="2" formatCode="#,##0">
                  <c:v>2587</c:v>
                </c:pt>
                <c:pt idx="3" formatCode="#,##0">
                  <c:v>1576</c:v>
                </c:pt>
                <c:pt idx="4">
                  <c:v>1700</c:v>
                </c:pt>
                <c:pt idx="5">
                  <c:v>1693</c:v>
                </c:pt>
                <c:pt idx="6">
                  <c:v>1585</c:v>
                </c:pt>
                <c:pt idx="7" formatCode="#,##0">
                  <c:v>1679</c:v>
                </c:pt>
                <c:pt idx="8" formatCode="#,##0">
                  <c:v>1738</c:v>
                </c:pt>
                <c:pt idx="9">
                  <c:v>1491</c:v>
                </c:pt>
                <c:pt idx="10">
                  <c:v>1418</c:v>
                </c:pt>
                <c:pt idx="11">
                  <c:v>1376</c:v>
                </c:pt>
                <c:pt idx="12" formatCode="#,##0">
                  <c:v>1526</c:v>
                </c:pt>
                <c:pt idx="13" formatCode="#,##0">
                  <c:v>1454</c:v>
                </c:pt>
                <c:pt idx="14">
                  <c:v>1385</c:v>
                </c:pt>
              </c:numCache>
            </c:numRef>
          </c:val>
          <c:smooth val="0"/>
          <c:extLst>
            <c:ext xmlns:c16="http://schemas.microsoft.com/office/drawing/2014/chart" uri="{C3380CC4-5D6E-409C-BE32-E72D297353CC}">
              <c16:uniqueId val="{00000000-85AD-4271-A95F-C081D75DB995}"/>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'!$ZE$8:$ABD$8</c15:sqref>
                        </c15:formulaRef>
                      </c:ext>
                    </c:extLst>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736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Manufacturing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2"/>
          <c:tx>
            <c:v>2022</c:v>
          </c:tx>
          <c:spPr>
            <a:ln w="22225">
              <a:solidFill>
                <a:srgbClr val="00B050">
                  <a:alpha val="75000"/>
                </a:srgbClr>
              </a:solidFill>
            </a:ln>
          </c:spPr>
          <c:marker>
            <c:symbol val="none"/>
          </c:marker>
          <c:val>
            <c:numRef>
              <c:f>'2DigitNAICS_ICs '!$ADE$12:$AFD$12</c:f>
              <c:numCache>
                <c:formatCode>#,##0</c:formatCode>
                <c:ptCount val="52"/>
                <c:pt idx="0">
                  <c:v>815</c:v>
                </c:pt>
                <c:pt idx="1">
                  <c:v>462</c:v>
                </c:pt>
                <c:pt idx="2">
                  <c:v>405</c:v>
                </c:pt>
                <c:pt idx="3">
                  <c:v>360</c:v>
                </c:pt>
                <c:pt idx="4">
                  <c:v>330</c:v>
                </c:pt>
                <c:pt idx="5">
                  <c:v>338</c:v>
                </c:pt>
                <c:pt idx="6">
                  <c:v>327</c:v>
                </c:pt>
                <c:pt idx="7">
                  <c:v>320</c:v>
                </c:pt>
                <c:pt idx="8">
                  <c:v>404</c:v>
                </c:pt>
                <c:pt idx="9">
                  <c:v>326</c:v>
                </c:pt>
                <c:pt idx="10">
                  <c:v>340</c:v>
                </c:pt>
                <c:pt idx="11">
                  <c:v>446</c:v>
                </c:pt>
                <c:pt idx="12">
                  <c:v>510</c:v>
                </c:pt>
                <c:pt idx="13">
                  <c:v>448</c:v>
                </c:pt>
                <c:pt idx="14">
                  <c:v>392</c:v>
                </c:pt>
                <c:pt idx="15">
                  <c:v>329</c:v>
                </c:pt>
                <c:pt idx="16">
                  <c:v>313</c:v>
                </c:pt>
                <c:pt idx="17">
                  <c:v>309</c:v>
                </c:pt>
                <c:pt idx="18">
                  <c:v>289</c:v>
                </c:pt>
                <c:pt idx="19">
                  <c:v>275</c:v>
                </c:pt>
                <c:pt idx="20">
                  <c:v>363</c:v>
                </c:pt>
                <c:pt idx="21">
                  <c:v>332</c:v>
                </c:pt>
                <c:pt idx="22">
                  <c:v>303</c:v>
                </c:pt>
                <c:pt idx="23">
                  <c:v>274</c:v>
                </c:pt>
                <c:pt idx="24">
                  <c:v>314</c:v>
                </c:pt>
                <c:pt idx="25">
                  <c:v>366</c:v>
                </c:pt>
                <c:pt idx="26">
                  <c:v>322</c:v>
                </c:pt>
                <c:pt idx="27">
                  <c:v>267</c:v>
                </c:pt>
                <c:pt idx="28">
                  <c:v>240</c:v>
                </c:pt>
                <c:pt idx="29">
                  <c:v>344</c:v>
                </c:pt>
                <c:pt idx="30">
                  <c:v>364</c:v>
                </c:pt>
                <c:pt idx="31">
                  <c:v>331</c:v>
                </c:pt>
                <c:pt idx="32">
                  <c:v>284</c:v>
                </c:pt>
                <c:pt idx="33">
                  <c:v>246</c:v>
                </c:pt>
                <c:pt idx="34">
                  <c:v>367</c:v>
                </c:pt>
                <c:pt idx="35">
                  <c:v>306</c:v>
                </c:pt>
                <c:pt idx="36">
                  <c:v>300</c:v>
                </c:pt>
                <c:pt idx="37">
                  <c:v>306</c:v>
                </c:pt>
                <c:pt idx="38">
                  <c:v>281</c:v>
                </c:pt>
                <c:pt idx="39">
                  <c:v>404</c:v>
                </c:pt>
                <c:pt idx="40">
                  <c:v>334</c:v>
                </c:pt>
                <c:pt idx="41">
                  <c:v>389</c:v>
                </c:pt>
                <c:pt idx="42">
                  <c:v>404</c:v>
                </c:pt>
                <c:pt idx="43">
                  <c:v>486</c:v>
                </c:pt>
                <c:pt idx="44">
                  <c:v>487</c:v>
                </c:pt>
                <c:pt idx="45">
                  <c:v>492</c:v>
                </c:pt>
                <c:pt idx="46">
                  <c:v>504</c:v>
                </c:pt>
                <c:pt idx="47">
                  <c:v>637</c:v>
                </c:pt>
                <c:pt idx="48">
                  <c:v>528</c:v>
                </c:pt>
                <c:pt idx="49">
                  <c:v>433</c:v>
                </c:pt>
                <c:pt idx="50">
                  <c:v>666</c:v>
                </c:pt>
                <c:pt idx="51">
                  <c:v>771</c:v>
                </c:pt>
              </c:numCache>
            </c:numRef>
          </c:val>
          <c:smooth val="0"/>
          <c:extLst>
            <c:ext xmlns:c16="http://schemas.microsoft.com/office/drawing/2014/chart" uri="{C3380CC4-5D6E-409C-BE32-E72D297353CC}">
              <c16:uniqueId val="{00000002-80B8-449B-9650-A9C0D73AA3C7}"/>
            </c:ext>
          </c:extLst>
        </c:ser>
        <c:ser>
          <c:idx val="1"/>
          <c:order val="3"/>
          <c:tx>
            <c:v>2023</c:v>
          </c:tx>
          <c:spPr>
            <a:ln w="22225">
              <a:solidFill>
                <a:srgbClr val="FF0000">
                  <a:alpha val="75000"/>
                </a:srgbClr>
              </a:solidFill>
            </a:ln>
          </c:spPr>
          <c:marker>
            <c:symbol val="none"/>
          </c:marker>
          <c:val>
            <c:numRef>
              <c:f>'2DigitNAICS_ICs '!$AFF$12:$AHE$12</c:f>
              <c:numCache>
                <c:formatCode>#,##0</c:formatCode>
                <c:ptCount val="52"/>
                <c:pt idx="0">
                  <c:v>408</c:v>
                </c:pt>
                <c:pt idx="1">
                  <c:v>389</c:v>
                </c:pt>
                <c:pt idx="2">
                  <c:v>386</c:v>
                </c:pt>
                <c:pt idx="3">
                  <c:v>380</c:v>
                </c:pt>
                <c:pt idx="4">
                  <c:v>342</c:v>
                </c:pt>
                <c:pt idx="5">
                  <c:v>335</c:v>
                </c:pt>
                <c:pt idx="6">
                  <c:v>383</c:v>
                </c:pt>
                <c:pt idx="7">
                  <c:v>442</c:v>
                </c:pt>
                <c:pt idx="8">
                  <c:v>456</c:v>
                </c:pt>
                <c:pt idx="9">
                  <c:v>392</c:v>
                </c:pt>
                <c:pt idx="10">
                  <c:v>333</c:v>
                </c:pt>
                <c:pt idx="11">
                  <c:v>510</c:v>
                </c:pt>
                <c:pt idx="12">
                  <c:v>653</c:v>
                </c:pt>
                <c:pt idx="13">
                  <c:v>563</c:v>
                </c:pt>
                <c:pt idx="14">
                  <c:v>433</c:v>
                </c:pt>
                <c:pt idx="15">
                  <c:v>309</c:v>
                </c:pt>
                <c:pt idx="16">
                  <c:v>365</c:v>
                </c:pt>
                <c:pt idx="17">
                  <c:v>403</c:v>
                </c:pt>
                <c:pt idx="18">
                  <c:v>419</c:v>
                </c:pt>
                <c:pt idx="19">
                  <c:v>477</c:v>
                </c:pt>
                <c:pt idx="20">
                  <c:v>382</c:v>
                </c:pt>
                <c:pt idx="21">
                  <c:v>348</c:v>
                </c:pt>
                <c:pt idx="22">
                  <c:v>410</c:v>
                </c:pt>
                <c:pt idx="23">
                  <c:v>420</c:v>
                </c:pt>
                <c:pt idx="24">
                  <c:v>426</c:v>
                </c:pt>
                <c:pt idx="25">
                  <c:v>492</c:v>
                </c:pt>
                <c:pt idx="26">
                  <c:v>374</c:v>
                </c:pt>
                <c:pt idx="27">
                  <c:v>318</c:v>
                </c:pt>
                <c:pt idx="28">
                  <c:v>339</c:v>
                </c:pt>
                <c:pt idx="29">
                  <c:v>443</c:v>
                </c:pt>
                <c:pt idx="30">
                  <c:v>355</c:v>
                </c:pt>
                <c:pt idx="31">
                  <c:v>346</c:v>
                </c:pt>
                <c:pt idx="32">
                  <c:v>311</c:v>
                </c:pt>
                <c:pt idx="33">
                  <c:v>319</c:v>
                </c:pt>
                <c:pt idx="34">
                  <c:v>307</c:v>
                </c:pt>
                <c:pt idx="35">
                  <c:v>385</c:v>
                </c:pt>
                <c:pt idx="36">
                  <c:v>398</c:v>
                </c:pt>
                <c:pt idx="37">
                  <c:v>385</c:v>
                </c:pt>
                <c:pt idx="38">
                  <c:v>422</c:v>
                </c:pt>
                <c:pt idx="39">
                  <c:v>401</c:v>
                </c:pt>
                <c:pt idx="40">
                  <c:v>371</c:v>
                </c:pt>
                <c:pt idx="41">
                  <c:v>531</c:v>
                </c:pt>
                <c:pt idx="42">
                  <c:v>611</c:v>
                </c:pt>
                <c:pt idx="43">
                  <c:v>515</c:v>
                </c:pt>
                <c:pt idx="44">
                  <c:v>561</c:v>
                </c:pt>
                <c:pt idx="45">
                  <c:v>578</c:v>
                </c:pt>
                <c:pt idx="46">
                  <c:v>801</c:v>
                </c:pt>
                <c:pt idx="47">
                  <c:v>603</c:v>
                </c:pt>
                <c:pt idx="48">
                  <c:v>440</c:v>
                </c:pt>
                <c:pt idx="49">
                  <c:v>497</c:v>
                </c:pt>
                <c:pt idx="50">
                  <c:v>735</c:v>
                </c:pt>
                <c:pt idx="51">
                  <c:v>709</c:v>
                </c:pt>
              </c:numCache>
            </c:numRef>
          </c:val>
          <c:smooth val="0"/>
          <c:extLst>
            <c:ext xmlns:c16="http://schemas.microsoft.com/office/drawing/2014/chart" uri="{C3380CC4-5D6E-409C-BE32-E72D297353CC}">
              <c16:uniqueId val="{00000000-9A16-46FF-8035-E9A453DDE728}"/>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'!$AHF$12:$AJE$12</c:f>
              <c:numCache>
                <c:formatCode>General</c:formatCode>
                <c:ptCount val="52"/>
                <c:pt idx="0" formatCode="#,##0">
                  <c:v>506</c:v>
                </c:pt>
                <c:pt idx="1">
                  <c:v>550</c:v>
                </c:pt>
                <c:pt idx="2" formatCode="#,##0">
                  <c:v>499</c:v>
                </c:pt>
                <c:pt idx="3" formatCode="#,##0">
                  <c:v>374</c:v>
                </c:pt>
                <c:pt idx="4">
                  <c:v>371</c:v>
                </c:pt>
                <c:pt idx="5">
                  <c:v>321</c:v>
                </c:pt>
                <c:pt idx="6">
                  <c:v>350</c:v>
                </c:pt>
                <c:pt idx="7" formatCode="#,##0">
                  <c:v>375</c:v>
                </c:pt>
                <c:pt idx="8" formatCode="#,##0">
                  <c:v>481</c:v>
                </c:pt>
                <c:pt idx="9">
                  <c:v>410</c:v>
                </c:pt>
                <c:pt idx="10">
                  <c:v>532</c:v>
                </c:pt>
                <c:pt idx="11">
                  <c:v>489</c:v>
                </c:pt>
                <c:pt idx="12" formatCode="#,##0">
                  <c:v>550</c:v>
                </c:pt>
                <c:pt idx="13" formatCode="#,##0">
                  <c:v>560</c:v>
                </c:pt>
                <c:pt idx="14">
                  <c:v>467</c:v>
                </c:pt>
              </c:numCache>
            </c:numRef>
          </c:val>
          <c:smooth val="0"/>
          <c:extLst>
            <c:ext xmlns:c16="http://schemas.microsoft.com/office/drawing/2014/chart" uri="{C3380CC4-5D6E-409C-BE32-E72D297353CC}">
              <c16:uniqueId val="{00000000-2727-4AAA-848C-3C09C38FDC9E}"/>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'!$ZE$12:$ABD$12</c15:sqref>
                        </c15:formulaRef>
                      </c:ext>
                    </c:extLst>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2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Wholesale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2"/>
          <c:tx>
            <c:v>2022</c:v>
          </c:tx>
          <c:spPr>
            <a:ln w="22225">
              <a:solidFill>
                <a:srgbClr val="00B050">
                  <a:alpha val="75000"/>
                </a:srgbClr>
              </a:solidFill>
            </a:ln>
          </c:spPr>
          <c:marker>
            <c:symbol val="none"/>
          </c:marker>
          <c:val>
            <c:numRef>
              <c:f>'2DigitNAICS_ICs '!$ADE$13:$AFD$13</c:f>
              <c:numCache>
                <c:formatCode>#,##0</c:formatCode>
                <c:ptCount val="52"/>
                <c:pt idx="0">
                  <c:v>332</c:v>
                </c:pt>
                <c:pt idx="1">
                  <c:v>159</c:v>
                </c:pt>
                <c:pt idx="2">
                  <c:v>159</c:v>
                </c:pt>
                <c:pt idx="3">
                  <c:v>192</c:v>
                </c:pt>
                <c:pt idx="4">
                  <c:v>210</c:v>
                </c:pt>
                <c:pt idx="5">
                  <c:v>224</c:v>
                </c:pt>
                <c:pt idx="6">
                  <c:v>156</c:v>
                </c:pt>
                <c:pt idx="7">
                  <c:v>136</c:v>
                </c:pt>
                <c:pt idx="8">
                  <c:v>170</c:v>
                </c:pt>
                <c:pt idx="9">
                  <c:v>158</c:v>
                </c:pt>
                <c:pt idx="10">
                  <c:v>160</c:v>
                </c:pt>
                <c:pt idx="11">
                  <c:v>153</c:v>
                </c:pt>
                <c:pt idx="12">
                  <c:v>139</c:v>
                </c:pt>
                <c:pt idx="13">
                  <c:v>158</c:v>
                </c:pt>
                <c:pt idx="14">
                  <c:v>164</c:v>
                </c:pt>
                <c:pt idx="15">
                  <c:v>135</c:v>
                </c:pt>
                <c:pt idx="16">
                  <c:v>139</c:v>
                </c:pt>
                <c:pt idx="17">
                  <c:v>131</c:v>
                </c:pt>
                <c:pt idx="18">
                  <c:v>120</c:v>
                </c:pt>
                <c:pt idx="19">
                  <c:v>121</c:v>
                </c:pt>
                <c:pt idx="20">
                  <c:v>153</c:v>
                </c:pt>
                <c:pt idx="21">
                  <c:v>135</c:v>
                </c:pt>
                <c:pt idx="22">
                  <c:v>136</c:v>
                </c:pt>
                <c:pt idx="23">
                  <c:v>146</c:v>
                </c:pt>
                <c:pt idx="24">
                  <c:v>124</c:v>
                </c:pt>
                <c:pt idx="25">
                  <c:v>197</c:v>
                </c:pt>
                <c:pt idx="26">
                  <c:v>178</c:v>
                </c:pt>
                <c:pt idx="27">
                  <c:v>154</c:v>
                </c:pt>
                <c:pt idx="28">
                  <c:v>167</c:v>
                </c:pt>
                <c:pt idx="29">
                  <c:v>189</c:v>
                </c:pt>
                <c:pt idx="30">
                  <c:v>166</c:v>
                </c:pt>
                <c:pt idx="31">
                  <c:v>159</c:v>
                </c:pt>
                <c:pt idx="32">
                  <c:v>200</c:v>
                </c:pt>
                <c:pt idx="33">
                  <c:v>164</c:v>
                </c:pt>
                <c:pt idx="34">
                  <c:v>128</c:v>
                </c:pt>
                <c:pt idx="35">
                  <c:v>124</c:v>
                </c:pt>
                <c:pt idx="36">
                  <c:v>153</c:v>
                </c:pt>
                <c:pt idx="37">
                  <c:v>151</c:v>
                </c:pt>
                <c:pt idx="38">
                  <c:v>134</c:v>
                </c:pt>
                <c:pt idx="39">
                  <c:v>179</c:v>
                </c:pt>
                <c:pt idx="40">
                  <c:v>168</c:v>
                </c:pt>
                <c:pt idx="41">
                  <c:v>134</c:v>
                </c:pt>
                <c:pt idx="42">
                  <c:v>161</c:v>
                </c:pt>
                <c:pt idx="43">
                  <c:v>214</c:v>
                </c:pt>
                <c:pt idx="44">
                  <c:v>212</c:v>
                </c:pt>
                <c:pt idx="45">
                  <c:v>268</c:v>
                </c:pt>
                <c:pt idx="46">
                  <c:v>246</c:v>
                </c:pt>
                <c:pt idx="47">
                  <c:v>311</c:v>
                </c:pt>
                <c:pt idx="48">
                  <c:v>222</c:v>
                </c:pt>
                <c:pt idx="49">
                  <c:v>209</c:v>
                </c:pt>
                <c:pt idx="50">
                  <c:v>253</c:v>
                </c:pt>
                <c:pt idx="51">
                  <c:v>277</c:v>
                </c:pt>
              </c:numCache>
            </c:numRef>
          </c:val>
          <c:smooth val="0"/>
          <c:extLst>
            <c:ext xmlns:c16="http://schemas.microsoft.com/office/drawing/2014/chart" uri="{C3380CC4-5D6E-409C-BE32-E72D297353CC}">
              <c16:uniqueId val="{00000002-A692-4A57-884D-E27B7DE3B531}"/>
            </c:ext>
          </c:extLst>
        </c:ser>
        <c:ser>
          <c:idx val="1"/>
          <c:order val="3"/>
          <c:tx>
            <c:v>2023</c:v>
          </c:tx>
          <c:spPr>
            <a:ln w="22225">
              <a:solidFill>
                <a:srgbClr val="FF0000">
                  <a:alpha val="75000"/>
                </a:srgbClr>
              </a:solidFill>
            </a:ln>
          </c:spPr>
          <c:marker>
            <c:symbol val="none"/>
          </c:marker>
          <c:val>
            <c:numRef>
              <c:f>'2DigitNAICS_ICs '!$AFG$13:$AHE$13</c:f>
              <c:numCache>
                <c:formatCode>#,##0</c:formatCode>
                <c:ptCount val="51"/>
                <c:pt idx="0">
                  <c:v>177</c:v>
                </c:pt>
                <c:pt idx="1">
                  <c:v>210</c:v>
                </c:pt>
                <c:pt idx="2">
                  <c:v>195</c:v>
                </c:pt>
                <c:pt idx="3">
                  <c:v>192</c:v>
                </c:pt>
                <c:pt idx="4">
                  <c:v>195</c:v>
                </c:pt>
                <c:pt idx="5">
                  <c:v>175</c:v>
                </c:pt>
                <c:pt idx="6">
                  <c:v>222</c:v>
                </c:pt>
                <c:pt idx="7">
                  <c:v>191</c:v>
                </c:pt>
                <c:pt idx="8">
                  <c:v>178</c:v>
                </c:pt>
                <c:pt idx="9">
                  <c:v>165</c:v>
                </c:pt>
                <c:pt idx="10">
                  <c:v>192</c:v>
                </c:pt>
                <c:pt idx="11">
                  <c:v>224</c:v>
                </c:pt>
                <c:pt idx="12">
                  <c:v>180</c:v>
                </c:pt>
                <c:pt idx="13">
                  <c:v>172</c:v>
                </c:pt>
                <c:pt idx="14">
                  <c:v>160</c:v>
                </c:pt>
                <c:pt idx="15">
                  <c:v>229</c:v>
                </c:pt>
                <c:pt idx="16">
                  <c:v>297</c:v>
                </c:pt>
                <c:pt idx="17">
                  <c:v>260</c:v>
                </c:pt>
                <c:pt idx="18">
                  <c:v>203</c:v>
                </c:pt>
                <c:pt idx="19">
                  <c:v>178</c:v>
                </c:pt>
                <c:pt idx="20">
                  <c:v>175</c:v>
                </c:pt>
                <c:pt idx="21">
                  <c:v>182</c:v>
                </c:pt>
                <c:pt idx="22">
                  <c:v>150</c:v>
                </c:pt>
                <c:pt idx="23">
                  <c:v>173</c:v>
                </c:pt>
                <c:pt idx="24">
                  <c:v>173</c:v>
                </c:pt>
                <c:pt idx="25">
                  <c:v>205</c:v>
                </c:pt>
                <c:pt idx="26">
                  <c:v>163</c:v>
                </c:pt>
                <c:pt idx="27">
                  <c:v>192</c:v>
                </c:pt>
                <c:pt idx="28">
                  <c:v>237</c:v>
                </c:pt>
                <c:pt idx="29">
                  <c:v>169</c:v>
                </c:pt>
                <c:pt idx="30">
                  <c:v>166</c:v>
                </c:pt>
                <c:pt idx="31">
                  <c:v>152</c:v>
                </c:pt>
                <c:pt idx="32">
                  <c:v>161</c:v>
                </c:pt>
                <c:pt idx="33">
                  <c:v>156</c:v>
                </c:pt>
                <c:pt idx="34">
                  <c:v>144</c:v>
                </c:pt>
                <c:pt idx="35">
                  <c:v>149</c:v>
                </c:pt>
                <c:pt idx="36">
                  <c:v>182</c:v>
                </c:pt>
                <c:pt idx="37">
                  <c:v>337</c:v>
                </c:pt>
                <c:pt idx="38">
                  <c:v>194</c:v>
                </c:pt>
                <c:pt idx="39">
                  <c:v>211</c:v>
                </c:pt>
                <c:pt idx="40">
                  <c:v>199</c:v>
                </c:pt>
                <c:pt idx="41">
                  <c:v>214</c:v>
                </c:pt>
                <c:pt idx="42">
                  <c:v>211</c:v>
                </c:pt>
                <c:pt idx="43">
                  <c:v>252</c:v>
                </c:pt>
                <c:pt idx="44">
                  <c:v>179</c:v>
                </c:pt>
                <c:pt idx="45">
                  <c:v>258</c:v>
                </c:pt>
                <c:pt idx="46">
                  <c:v>238</c:v>
                </c:pt>
                <c:pt idx="47">
                  <c:v>205</c:v>
                </c:pt>
                <c:pt idx="48">
                  <c:v>225</c:v>
                </c:pt>
                <c:pt idx="49">
                  <c:v>249</c:v>
                </c:pt>
                <c:pt idx="50">
                  <c:v>276</c:v>
                </c:pt>
              </c:numCache>
            </c:numRef>
          </c:val>
          <c:smooth val="0"/>
          <c:extLst>
            <c:ext xmlns:c16="http://schemas.microsoft.com/office/drawing/2014/chart" uri="{C3380CC4-5D6E-409C-BE32-E72D297353CC}">
              <c16:uniqueId val="{00000000-0236-46C3-AF3B-8186A8AC0C34}"/>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'!$AHF$13:$AJE$13</c:f>
              <c:numCache>
                <c:formatCode>General</c:formatCode>
                <c:ptCount val="52"/>
                <c:pt idx="0" formatCode="#,##0">
                  <c:v>219</c:v>
                </c:pt>
                <c:pt idx="1">
                  <c:v>187</c:v>
                </c:pt>
                <c:pt idx="2" formatCode="#,##0">
                  <c:v>214</c:v>
                </c:pt>
                <c:pt idx="3" formatCode="#,##0">
                  <c:v>208</c:v>
                </c:pt>
                <c:pt idx="4">
                  <c:v>214</c:v>
                </c:pt>
                <c:pt idx="5">
                  <c:v>184</c:v>
                </c:pt>
                <c:pt idx="6">
                  <c:v>170</c:v>
                </c:pt>
                <c:pt idx="7" formatCode="#,##0">
                  <c:v>188</c:v>
                </c:pt>
                <c:pt idx="8" formatCode="#,##0">
                  <c:v>196</c:v>
                </c:pt>
                <c:pt idx="9">
                  <c:v>181</c:v>
                </c:pt>
                <c:pt idx="10">
                  <c:v>199</c:v>
                </c:pt>
                <c:pt idx="11">
                  <c:v>219</c:v>
                </c:pt>
                <c:pt idx="12" formatCode="#,##0">
                  <c:v>244</c:v>
                </c:pt>
                <c:pt idx="13" formatCode="#,##0">
                  <c:v>204</c:v>
                </c:pt>
                <c:pt idx="14">
                  <c:v>195</c:v>
                </c:pt>
              </c:numCache>
            </c:numRef>
          </c:val>
          <c:smooth val="0"/>
          <c:extLst>
            <c:ext xmlns:c16="http://schemas.microsoft.com/office/drawing/2014/chart" uri="{C3380CC4-5D6E-409C-BE32-E72D297353CC}">
              <c16:uniqueId val="{00000000-FECA-4341-B08D-F9CEECA38C33}"/>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'!$ZE$13:$ABD$13</c15:sqref>
                        </c15:formulaRef>
                      </c:ext>
                    </c:extLst>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84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Retail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2"/>
          <c:tx>
            <c:v>2022</c:v>
          </c:tx>
          <c:spPr>
            <a:ln w="22225">
              <a:solidFill>
                <a:srgbClr val="00B050">
                  <a:alpha val="75000"/>
                </a:srgbClr>
              </a:solidFill>
            </a:ln>
          </c:spPr>
          <c:marker>
            <c:symbol val="none"/>
          </c:marker>
          <c:val>
            <c:numRef>
              <c:f>'2DigitNAICS_ICs '!$ADE$16:$AFD$16</c:f>
              <c:numCache>
                <c:formatCode>#,##0</c:formatCode>
                <c:ptCount val="52"/>
                <c:pt idx="0">
                  <c:v>593</c:v>
                </c:pt>
                <c:pt idx="1">
                  <c:v>450</c:v>
                </c:pt>
                <c:pt idx="2">
                  <c:v>403</c:v>
                </c:pt>
                <c:pt idx="3">
                  <c:v>396</c:v>
                </c:pt>
                <c:pt idx="4">
                  <c:v>364</c:v>
                </c:pt>
                <c:pt idx="5">
                  <c:v>349</c:v>
                </c:pt>
                <c:pt idx="6">
                  <c:v>339</c:v>
                </c:pt>
                <c:pt idx="7">
                  <c:v>285</c:v>
                </c:pt>
                <c:pt idx="8">
                  <c:v>364</c:v>
                </c:pt>
                <c:pt idx="9">
                  <c:v>316</c:v>
                </c:pt>
                <c:pt idx="10">
                  <c:v>322</c:v>
                </c:pt>
                <c:pt idx="11">
                  <c:v>313</c:v>
                </c:pt>
                <c:pt idx="12">
                  <c:v>306</c:v>
                </c:pt>
                <c:pt idx="13">
                  <c:v>290</c:v>
                </c:pt>
                <c:pt idx="14">
                  <c:v>273</c:v>
                </c:pt>
                <c:pt idx="15">
                  <c:v>280</c:v>
                </c:pt>
                <c:pt idx="16">
                  <c:v>278</c:v>
                </c:pt>
                <c:pt idx="17">
                  <c:v>280</c:v>
                </c:pt>
                <c:pt idx="18">
                  <c:v>266</c:v>
                </c:pt>
                <c:pt idx="19">
                  <c:v>289</c:v>
                </c:pt>
                <c:pt idx="20">
                  <c:v>284</c:v>
                </c:pt>
                <c:pt idx="21">
                  <c:v>282</c:v>
                </c:pt>
                <c:pt idx="22">
                  <c:v>282</c:v>
                </c:pt>
                <c:pt idx="23">
                  <c:v>266</c:v>
                </c:pt>
                <c:pt idx="24">
                  <c:v>310</c:v>
                </c:pt>
                <c:pt idx="25">
                  <c:v>337</c:v>
                </c:pt>
                <c:pt idx="26">
                  <c:v>302</c:v>
                </c:pt>
                <c:pt idx="27">
                  <c:v>307</c:v>
                </c:pt>
                <c:pt idx="28">
                  <c:v>311</c:v>
                </c:pt>
                <c:pt idx="29">
                  <c:v>340</c:v>
                </c:pt>
                <c:pt idx="30">
                  <c:v>321</c:v>
                </c:pt>
                <c:pt idx="31">
                  <c:v>283</c:v>
                </c:pt>
                <c:pt idx="32">
                  <c:v>331</c:v>
                </c:pt>
                <c:pt idx="33">
                  <c:v>299</c:v>
                </c:pt>
                <c:pt idx="34">
                  <c:v>305</c:v>
                </c:pt>
                <c:pt idx="35">
                  <c:v>268</c:v>
                </c:pt>
                <c:pt idx="36">
                  <c:v>285</c:v>
                </c:pt>
                <c:pt idx="37">
                  <c:v>296</c:v>
                </c:pt>
                <c:pt idx="38">
                  <c:v>324</c:v>
                </c:pt>
                <c:pt idx="39">
                  <c:v>351</c:v>
                </c:pt>
                <c:pt idx="40">
                  <c:v>360</c:v>
                </c:pt>
                <c:pt idx="41">
                  <c:v>293</c:v>
                </c:pt>
                <c:pt idx="42">
                  <c:v>280</c:v>
                </c:pt>
                <c:pt idx="43">
                  <c:v>373</c:v>
                </c:pt>
                <c:pt idx="44">
                  <c:v>352</c:v>
                </c:pt>
                <c:pt idx="45">
                  <c:v>359</c:v>
                </c:pt>
                <c:pt idx="46">
                  <c:v>279</c:v>
                </c:pt>
                <c:pt idx="47">
                  <c:v>376</c:v>
                </c:pt>
                <c:pt idx="48">
                  <c:v>431</c:v>
                </c:pt>
                <c:pt idx="49">
                  <c:v>380</c:v>
                </c:pt>
                <c:pt idx="50">
                  <c:v>382</c:v>
                </c:pt>
                <c:pt idx="51">
                  <c:v>335</c:v>
                </c:pt>
              </c:numCache>
            </c:numRef>
          </c:val>
          <c:smooth val="0"/>
          <c:extLst>
            <c:ext xmlns:c16="http://schemas.microsoft.com/office/drawing/2014/chart" uri="{C3380CC4-5D6E-409C-BE32-E72D297353CC}">
              <c16:uniqueId val="{00000001-A89C-4BC4-90FA-68F8C33D5FA7}"/>
            </c:ext>
          </c:extLst>
        </c:ser>
        <c:ser>
          <c:idx val="1"/>
          <c:order val="3"/>
          <c:tx>
            <c:v>2023</c:v>
          </c:tx>
          <c:spPr>
            <a:ln w="22225">
              <a:solidFill>
                <a:srgbClr val="FF0000">
                  <a:alpha val="75000"/>
                </a:srgbClr>
              </a:solidFill>
            </a:ln>
          </c:spPr>
          <c:marker>
            <c:symbol val="none"/>
          </c:marker>
          <c:val>
            <c:numRef>
              <c:f>'2DigitNAICS_ICs '!$AFF$16:$AHE$16</c:f>
              <c:numCache>
                <c:formatCode>#,##0</c:formatCode>
                <c:ptCount val="52"/>
                <c:pt idx="0">
                  <c:v>438</c:v>
                </c:pt>
                <c:pt idx="1">
                  <c:v>395</c:v>
                </c:pt>
                <c:pt idx="2">
                  <c:v>402</c:v>
                </c:pt>
                <c:pt idx="3">
                  <c:v>379</c:v>
                </c:pt>
                <c:pt idx="4">
                  <c:v>429</c:v>
                </c:pt>
                <c:pt idx="5">
                  <c:v>386</c:v>
                </c:pt>
                <c:pt idx="6">
                  <c:v>302</c:v>
                </c:pt>
                <c:pt idx="7">
                  <c:v>365</c:v>
                </c:pt>
                <c:pt idx="8">
                  <c:v>359</c:v>
                </c:pt>
                <c:pt idx="9">
                  <c:v>313</c:v>
                </c:pt>
                <c:pt idx="10">
                  <c:v>331</c:v>
                </c:pt>
                <c:pt idx="11">
                  <c:v>327</c:v>
                </c:pt>
                <c:pt idx="12">
                  <c:v>366</c:v>
                </c:pt>
                <c:pt idx="13">
                  <c:v>341</c:v>
                </c:pt>
                <c:pt idx="14">
                  <c:v>389</c:v>
                </c:pt>
                <c:pt idx="15">
                  <c:v>345</c:v>
                </c:pt>
                <c:pt idx="16">
                  <c:v>388</c:v>
                </c:pt>
                <c:pt idx="17">
                  <c:v>316</c:v>
                </c:pt>
                <c:pt idx="18">
                  <c:v>290</c:v>
                </c:pt>
                <c:pt idx="19">
                  <c:v>310</c:v>
                </c:pt>
                <c:pt idx="20">
                  <c:v>283</c:v>
                </c:pt>
                <c:pt idx="21">
                  <c:v>293</c:v>
                </c:pt>
                <c:pt idx="22">
                  <c:v>385</c:v>
                </c:pt>
                <c:pt idx="23">
                  <c:v>402</c:v>
                </c:pt>
                <c:pt idx="24">
                  <c:v>376</c:v>
                </c:pt>
                <c:pt idx="25">
                  <c:v>343</c:v>
                </c:pt>
                <c:pt idx="26">
                  <c:v>333</c:v>
                </c:pt>
                <c:pt idx="27">
                  <c:v>297</c:v>
                </c:pt>
                <c:pt idx="28">
                  <c:v>292</c:v>
                </c:pt>
                <c:pt idx="29">
                  <c:v>337</c:v>
                </c:pt>
                <c:pt idx="30">
                  <c:v>299</c:v>
                </c:pt>
                <c:pt idx="31">
                  <c:v>285</c:v>
                </c:pt>
                <c:pt idx="32">
                  <c:v>249</c:v>
                </c:pt>
                <c:pt idx="33">
                  <c:v>302</c:v>
                </c:pt>
                <c:pt idx="34">
                  <c:v>286</c:v>
                </c:pt>
                <c:pt idx="35">
                  <c:v>332</c:v>
                </c:pt>
                <c:pt idx="36">
                  <c:v>286</c:v>
                </c:pt>
                <c:pt idx="37">
                  <c:v>519</c:v>
                </c:pt>
                <c:pt idx="38">
                  <c:v>322</c:v>
                </c:pt>
                <c:pt idx="39">
                  <c:v>365</c:v>
                </c:pt>
                <c:pt idx="40">
                  <c:v>330</c:v>
                </c:pt>
                <c:pt idx="41">
                  <c:v>434</c:v>
                </c:pt>
                <c:pt idx="42">
                  <c:v>438</c:v>
                </c:pt>
                <c:pt idx="43">
                  <c:v>369</c:v>
                </c:pt>
                <c:pt idx="44">
                  <c:v>382</c:v>
                </c:pt>
                <c:pt idx="45">
                  <c:v>303</c:v>
                </c:pt>
                <c:pt idx="46">
                  <c:v>399</c:v>
                </c:pt>
                <c:pt idx="47">
                  <c:v>398</c:v>
                </c:pt>
                <c:pt idx="48">
                  <c:v>453</c:v>
                </c:pt>
                <c:pt idx="49">
                  <c:v>518</c:v>
                </c:pt>
                <c:pt idx="50">
                  <c:v>438</c:v>
                </c:pt>
                <c:pt idx="51">
                  <c:v>522</c:v>
                </c:pt>
              </c:numCache>
            </c:numRef>
          </c:val>
          <c:smooth val="0"/>
          <c:extLst>
            <c:ext xmlns:c16="http://schemas.microsoft.com/office/drawing/2014/chart" uri="{C3380CC4-5D6E-409C-BE32-E72D297353CC}">
              <c16:uniqueId val="{00000000-DB63-48A4-AE4F-28DA23DB7507}"/>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'!$AHF$16:$AJE$16</c:f>
              <c:numCache>
                <c:formatCode>General</c:formatCode>
                <c:ptCount val="52"/>
                <c:pt idx="0" formatCode="#,##0">
                  <c:v>453</c:v>
                </c:pt>
                <c:pt idx="1">
                  <c:v>399</c:v>
                </c:pt>
                <c:pt idx="2" formatCode="#,##0">
                  <c:v>464</c:v>
                </c:pt>
                <c:pt idx="3" formatCode="#,##0">
                  <c:v>500</c:v>
                </c:pt>
                <c:pt idx="4">
                  <c:v>432</c:v>
                </c:pt>
                <c:pt idx="5">
                  <c:v>378</c:v>
                </c:pt>
                <c:pt idx="6">
                  <c:v>342</c:v>
                </c:pt>
                <c:pt idx="7" formatCode="#,##0">
                  <c:v>354</c:v>
                </c:pt>
                <c:pt idx="8" formatCode="#,##0">
                  <c:v>364</c:v>
                </c:pt>
                <c:pt idx="9">
                  <c:v>351</c:v>
                </c:pt>
                <c:pt idx="10">
                  <c:v>307</c:v>
                </c:pt>
                <c:pt idx="11">
                  <c:v>339</c:v>
                </c:pt>
                <c:pt idx="12" formatCode="#,##0">
                  <c:v>347</c:v>
                </c:pt>
                <c:pt idx="13" formatCode="#,##0">
                  <c:v>334</c:v>
                </c:pt>
                <c:pt idx="14">
                  <c:v>302</c:v>
                </c:pt>
              </c:numCache>
            </c:numRef>
          </c:val>
          <c:smooth val="0"/>
          <c:extLst>
            <c:ext xmlns:c16="http://schemas.microsoft.com/office/drawing/2014/chart" uri="{C3380CC4-5D6E-409C-BE32-E72D297353CC}">
              <c16:uniqueId val="{00000000-2ED8-4A53-97AD-E5148B88D3BB}"/>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'!$ZE$16:$ABD$16</c15:sqref>
                        </c15:formulaRef>
                      </c:ext>
                    </c:extLst>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15:ser>
            </c15:filteredLineSeries>
          </c:ext>
        </c:extLst>
      </c:lineChart>
      <c:catAx>
        <c:axId val="462447528"/>
        <c:scaling>
          <c:orientation val="minMax"/>
        </c:scaling>
        <c:delete val="0"/>
        <c:axPos val="b"/>
        <c:majorTickMark val="none"/>
        <c:minorTickMark val="out"/>
        <c:tickLblPos val="nextTo"/>
        <c:txPr>
          <a:bodyPr/>
          <a:lstStyle/>
          <a:p>
            <a:pPr>
              <a:defRPr sz="1000"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b="0"/>
            </a:pPr>
            <a:endParaRPr lang="en-US"/>
          </a:p>
        </c:txPr>
        <c:crossAx val="462447528"/>
        <c:crosses val="autoZero"/>
        <c:crossBetween val="between"/>
      </c:valAx>
    </c:plotArea>
    <c:legend>
      <c:legendPos val="b"/>
      <c:overlay val="0"/>
      <c:txPr>
        <a:bodyPr/>
        <a:lstStyle/>
        <a:p>
          <a:pPr algn="ctr" rtl="0">
            <a:defRPr sz="1000" b="0"/>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Transportation and Warehousing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2"/>
          <c:tx>
            <c:v>2022</c:v>
          </c:tx>
          <c:spPr>
            <a:ln w="22225">
              <a:solidFill>
                <a:srgbClr val="00B050">
                  <a:alpha val="75000"/>
                </a:srgbClr>
              </a:solidFill>
            </a:ln>
          </c:spPr>
          <c:marker>
            <c:symbol val="none"/>
          </c:marker>
          <c:val>
            <c:numRef>
              <c:f>'2DigitNAICS_ICs '!$ADE$19:$AFD$19</c:f>
              <c:numCache>
                <c:formatCode>#,##0</c:formatCode>
                <c:ptCount val="52"/>
                <c:pt idx="0">
                  <c:v>378</c:v>
                </c:pt>
                <c:pt idx="1">
                  <c:v>176</c:v>
                </c:pt>
                <c:pt idx="2">
                  <c:v>141</c:v>
                </c:pt>
                <c:pt idx="3">
                  <c:v>195</c:v>
                </c:pt>
                <c:pt idx="4">
                  <c:v>139</c:v>
                </c:pt>
                <c:pt idx="5">
                  <c:v>188</c:v>
                </c:pt>
                <c:pt idx="6">
                  <c:v>199</c:v>
                </c:pt>
                <c:pt idx="7">
                  <c:v>212</c:v>
                </c:pt>
                <c:pt idx="8">
                  <c:v>196</c:v>
                </c:pt>
                <c:pt idx="9">
                  <c:v>172</c:v>
                </c:pt>
                <c:pt idx="10">
                  <c:v>144</c:v>
                </c:pt>
                <c:pt idx="11">
                  <c:v>155</c:v>
                </c:pt>
                <c:pt idx="12">
                  <c:v>185</c:v>
                </c:pt>
                <c:pt idx="13">
                  <c:v>261</c:v>
                </c:pt>
                <c:pt idx="14">
                  <c:v>261</c:v>
                </c:pt>
                <c:pt idx="15">
                  <c:v>164</c:v>
                </c:pt>
                <c:pt idx="16">
                  <c:v>136</c:v>
                </c:pt>
                <c:pt idx="17">
                  <c:v>152</c:v>
                </c:pt>
                <c:pt idx="18">
                  <c:v>124</c:v>
                </c:pt>
                <c:pt idx="19">
                  <c:v>106</c:v>
                </c:pt>
                <c:pt idx="20">
                  <c:v>122</c:v>
                </c:pt>
                <c:pt idx="21">
                  <c:v>110</c:v>
                </c:pt>
                <c:pt idx="22">
                  <c:v>126</c:v>
                </c:pt>
                <c:pt idx="23">
                  <c:v>165</c:v>
                </c:pt>
                <c:pt idx="24">
                  <c:v>362</c:v>
                </c:pt>
                <c:pt idx="25">
                  <c:v>240</c:v>
                </c:pt>
                <c:pt idx="26">
                  <c:v>162</c:v>
                </c:pt>
                <c:pt idx="27">
                  <c:v>135</c:v>
                </c:pt>
                <c:pt idx="28">
                  <c:v>106</c:v>
                </c:pt>
                <c:pt idx="29">
                  <c:v>130</c:v>
                </c:pt>
                <c:pt idx="30">
                  <c:v>167</c:v>
                </c:pt>
                <c:pt idx="31">
                  <c:v>154</c:v>
                </c:pt>
                <c:pt idx="32">
                  <c:v>150</c:v>
                </c:pt>
                <c:pt idx="33">
                  <c:v>134</c:v>
                </c:pt>
                <c:pt idx="34">
                  <c:v>144</c:v>
                </c:pt>
                <c:pt idx="35">
                  <c:v>113</c:v>
                </c:pt>
                <c:pt idx="36">
                  <c:v>138</c:v>
                </c:pt>
                <c:pt idx="37">
                  <c:v>113</c:v>
                </c:pt>
                <c:pt idx="38">
                  <c:v>132</c:v>
                </c:pt>
                <c:pt idx="39">
                  <c:v>168</c:v>
                </c:pt>
                <c:pt idx="40">
                  <c:v>150</c:v>
                </c:pt>
                <c:pt idx="41">
                  <c:v>139</c:v>
                </c:pt>
                <c:pt idx="42">
                  <c:v>174</c:v>
                </c:pt>
                <c:pt idx="43">
                  <c:v>211</c:v>
                </c:pt>
                <c:pt idx="44">
                  <c:v>205</c:v>
                </c:pt>
                <c:pt idx="45">
                  <c:v>233</c:v>
                </c:pt>
                <c:pt idx="46">
                  <c:v>204</c:v>
                </c:pt>
                <c:pt idx="47">
                  <c:v>383</c:v>
                </c:pt>
                <c:pt idx="48">
                  <c:v>296</c:v>
                </c:pt>
                <c:pt idx="49">
                  <c:v>242</c:v>
                </c:pt>
                <c:pt idx="50">
                  <c:v>489</c:v>
                </c:pt>
                <c:pt idx="51">
                  <c:v>351</c:v>
                </c:pt>
              </c:numCache>
            </c:numRef>
          </c:val>
          <c:smooth val="0"/>
          <c:extLst>
            <c:ext xmlns:c16="http://schemas.microsoft.com/office/drawing/2014/chart" uri="{C3380CC4-5D6E-409C-BE32-E72D297353CC}">
              <c16:uniqueId val="{00000001-8C9E-4F79-9022-98181BC5314C}"/>
            </c:ext>
          </c:extLst>
        </c:ser>
        <c:ser>
          <c:idx val="1"/>
          <c:order val="3"/>
          <c:tx>
            <c:v>2023</c:v>
          </c:tx>
          <c:spPr>
            <a:ln w="22225">
              <a:solidFill>
                <a:srgbClr val="FF0000">
                  <a:alpha val="75000"/>
                </a:srgbClr>
              </a:solidFill>
            </a:ln>
          </c:spPr>
          <c:marker>
            <c:symbol val="none"/>
          </c:marker>
          <c:val>
            <c:numRef>
              <c:f>'2DigitNAICS_ICs '!$AFF$19:$AHE$19</c:f>
              <c:numCache>
                <c:formatCode>#,##0</c:formatCode>
                <c:ptCount val="52"/>
                <c:pt idx="0">
                  <c:v>197</c:v>
                </c:pt>
                <c:pt idx="1">
                  <c:v>213</c:v>
                </c:pt>
                <c:pt idx="2">
                  <c:v>179</c:v>
                </c:pt>
                <c:pt idx="3">
                  <c:v>182</c:v>
                </c:pt>
                <c:pt idx="4">
                  <c:v>216</c:v>
                </c:pt>
                <c:pt idx="5">
                  <c:v>208</c:v>
                </c:pt>
                <c:pt idx="6">
                  <c:v>273</c:v>
                </c:pt>
                <c:pt idx="7">
                  <c:v>265</c:v>
                </c:pt>
                <c:pt idx="8">
                  <c:v>214</c:v>
                </c:pt>
                <c:pt idx="9">
                  <c:v>220</c:v>
                </c:pt>
                <c:pt idx="10">
                  <c:v>201</c:v>
                </c:pt>
                <c:pt idx="11">
                  <c:v>179</c:v>
                </c:pt>
                <c:pt idx="12">
                  <c:v>308</c:v>
                </c:pt>
                <c:pt idx="13">
                  <c:v>326</c:v>
                </c:pt>
                <c:pt idx="14">
                  <c:v>199</c:v>
                </c:pt>
                <c:pt idx="15">
                  <c:v>222</c:v>
                </c:pt>
                <c:pt idx="16">
                  <c:v>234</c:v>
                </c:pt>
                <c:pt idx="17">
                  <c:v>207</c:v>
                </c:pt>
                <c:pt idx="18">
                  <c:v>173</c:v>
                </c:pt>
                <c:pt idx="19">
                  <c:v>172</c:v>
                </c:pt>
                <c:pt idx="20">
                  <c:v>185</c:v>
                </c:pt>
                <c:pt idx="21">
                  <c:v>183</c:v>
                </c:pt>
                <c:pt idx="22">
                  <c:v>219</c:v>
                </c:pt>
                <c:pt idx="23">
                  <c:v>316</c:v>
                </c:pt>
                <c:pt idx="24">
                  <c:v>345</c:v>
                </c:pt>
                <c:pt idx="25">
                  <c:v>343</c:v>
                </c:pt>
                <c:pt idx="26">
                  <c:v>259</c:v>
                </c:pt>
                <c:pt idx="27">
                  <c:v>123</c:v>
                </c:pt>
                <c:pt idx="28">
                  <c:v>156</c:v>
                </c:pt>
                <c:pt idx="29">
                  <c:v>339</c:v>
                </c:pt>
                <c:pt idx="30">
                  <c:v>217</c:v>
                </c:pt>
                <c:pt idx="31">
                  <c:v>174</c:v>
                </c:pt>
                <c:pt idx="32">
                  <c:v>146</c:v>
                </c:pt>
                <c:pt idx="33">
                  <c:v>161</c:v>
                </c:pt>
                <c:pt idx="34">
                  <c:v>139</c:v>
                </c:pt>
                <c:pt idx="35">
                  <c:v>147</c:v>
                </c:pt>
                <c:pt idx="36">
                  <c:v>160</c:v>
                </c:pt>
                <c:pt idx="37">
                  <c:v>150</c:v>
                </c:pt>
                <c:pt idx="38">
                  <c:v>190</c:v>
                </c:pt>
                <c:pt idx="39">
                  <c:v>190</c:v>
                </c:pt>
                <c:pt idx="40">
                  <c:v>214</c:v>
                </c:pt>
                <c:pt idx="41">
                  <c:v>206</c:v>
                </c:pt>
                <c:pt idx="42">
                  <c:v>184</c:v>
                </c:pt>
                <c:pt idx="43">
                  <c:v>235</c:v>
                </c:pt>
                <c:pt idx="44">
                  <c:v>237</c:v>
                </c:pt>
                <c:pt idx="45">
                  <c:v>235</c:v>
                </c:pt>
                <c:pt idx="46">
                  <c:v>279</c:v>
                </c:pt>
                <c:pt idx="47">
                  <c:v>231</c:v>
                </c:pt>
                <c:pt idx="48">
                  <c:v>249</c:v>
                </c:pt>
                <c:pt idx="49">
                  <c:v>416</c:v>
                </c:pt>
                <c:pt idx="50">
                  <c:v>374</c:v>
                </c:pt>
                <c:pt idx="51">
                  <c:v>319</c:v>
                </c:pt>
              </c:numCache>
            </c:numRef>
          </c:val>
          <c:smooth val="0"/>
          <c:extLst>
            <c:ext xmlns:c16="http://schemas.microsoft.com/office/drawing/2014/chart" uri="{C3380CC4-5D6E-409C-BE32-E72D297353CC}">
              <c16:uniqueId val="{00000000-E2FD-4489-8072-C26818A25C71}"/>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'!$AHF$19:$AJE$19</c:f>
              <c:numCache>
                <c:formatCode>General</c:formatCode>
                <c:ptCount val="52"/>
                <c:pt idx="0" formatCode="#,##0">
                  <c:v>696</c:v>
                </c:pt>
                <c:pt idx="1">
                  <c:v>231</c:v>
                </c:pt>
                <c:pt idx="2" formatCode="#,##0">
                  <c:v>227</c:v>
                </c:pt>
                <c:pt idx="3" formatCode="#,##0">
                  <c:v>258</c:v>
                </c:pt>
                <c:pt idx="4">
                  <c:v>270</c:v>
                </c:pt>
                <c:pt idx="5">
                  <c:v>256</c:v>
                </c:pt>
                <c:pt idx="6">
                  <c:v>274</c:v>
                </c:pt>
                <c:pt idx="7" formatCode="#,##0">
                  <c:v>249</c:v>
                </c:pt>
                <c:pt idx="8" formatCode="#,##0">
                  <c:v>190</c:v>
                </c:pt>
                <c:pt idx="9">
                  <c:v>227</c:v>
                </c:pt>
                <c:pt idx="10">
                  <c:v>245</c:v>
                </c:pt>
                <c:pt idx="11">
                  <c:v>219</c:v>
                </c:pt>
                <c:pt idx="12" formatCode="#,##0">
                  <c:v>311</c:v>
                </c:pt>
                <c:pt idx="13" formatCode="#,##0">
                  <c:v>346</c:v>
                </c:pt>
                <c:pt idx="14">
                  <c:v>221</c:v>
                </c:pt>
              </c:numCache>
            </c:numRef>
          </c:val>
          <c:smooth val="0"/>
          <c:extLst>
            <c:ext xmlns:c16="http://schemas.microsoft.com/office/drawing/2014/chart" uri="{C3380CC4-5D6E-409C-BE32-E72D297353CC}">
              <c16:uniqueId val="{00000000-6873-4FD3-8615-A8EC440FCF62}"/>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'!$ZE$19:$ABD$19</c15:sqref>
                        </c15:formulaRef>
                      </c:ext>
                    </c:extLst>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Information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2"/>
          <c:tx>
            <c:v>2022</c:v>
          </c:tx>
          <c:spPr>
            <a:ln w="22225">
              <a:solidFill>
                <a:srgbClr val="00B050">
                  <a:alpha val="75000"/>
                </a:srgbClr>
              </a:solidFill>
            </a:ln>
          </c:spPr>
          <c:marker>
            <c:symbol val="none"/>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pt idx="1">
                  <c:v>62</c:v>
                </c:pt>
                <c:pt idx="2">
                  <c:v>51</c:v>
                </c:pt>
                <c:pt idx="3">
                  <c:v>64</c:v>
                </c:pt>
                <c:pt idx="4">
                  <c:v>82</c:v>
                </c:pt>
                <c:pt idx="5">
                  <c:v>64</c:v>
                </c:pt>
                <c:pt idx="6">
                  <c:v>66</c:v>
                </c:pt>
                <c:pt idx="7">
                  <c:v>60</c:v>
                </c:pt>
                <c:pt idx="8">
                  <c:v>80</c:v>
                </c:pt>
                <c:pt idx="9">
                  <c:v>51</c:v>
                </c:pt>
                <c:pt idx="10">
                  <c:v>61</c:v>
                </c:pt>
                <c:pt idx="11">
                  <c:v>42</c:v>
                </c:pt>
                <c:pt idx="12">
                  <c:v>75</c:v>
                </c:pt>
                <c:pt idx="13">
                  <c:v>80</c:v>
                </c:pt>
                <c:pt idx="14">
                  <c:v>60</c:v>
                </c:pt>
                <c:pt idx="15">
                  <c:v>71</c:v>
                </c:pt>
                <c:pt idx="16">
                  <c:v>56</c:v>
                </c:pt>
                <c:pt idx="17">
                  <c:v>73</c:v>
                </c:pt>
                <c:pt idx="18">
                  <c:v>75</c:v>
                </c:pt>
                <c:pt idx="19">
                  <c:v>54</c:v>
                </c:pt>
                <c:pt idx="20">
                  <c:v>61</c:v>
                </c:pt>
                <c:pt idx="21">
                  <c:v>60</c:v>
                </c:pt>
                <c:pt idx="22">
                  <c:v>79</c:v>
                </c:pt>
                <c:pt idx="23">
                  <c:v>65</c:v>
                </c:pt>
                <c:pt idx="24">
                  <c:v>84</c:v>
                </c:pt>
                <c:pt idx="25">
                  <c:v>77</c:v>
                </c:pt>
                <c:pt idx="26">
                  <c:v>84</c:v>
                </c:pt>
                <c:pt idx="27">
                  <c:v>83</c:v>
                </c:pt>
                <c:pt idx="28">
                  <c:v>72</c:v>
                </c:pt>
                <c:pt idx="29">
                  <c:v>79</c:v>
                </c:pt>
                <c:pt idx="30">
                  <c:v>105</c:v>
                </c:pt>
                <c:pt idx="31">
                  <c:v>80</c:v>
                </c:pt>
                <c:pt idx="32">
                  <c:v>77</c:v>
                </c:pt>
                <c:pt idx="33">
                  <c:v>78</c:v>
                </c:pt>
                <c:pt idx="34">
                  <c:v>81</c:v>
                </c:pt>
                <c:pt idx="35">
                  <c:v>83</c:v>
                </c:pt>
                <c:pt idx="36">
                  <c:v>98</c:v>
                </c:pt>
                <c:pt idx="37">
                  <c:v>63</c:v>
                </c:pt>
                <c:pt idx="38">
                  <c:v>82</c:v>
                </c:pt>
                <c:pt idx="39">
                  <c:v>133</c:v>
                </c:pt>
                <c:pt idx="40">
                  <c:v>148</c:v>
                </c:pt>
                <c:pt idx="41">
                  <c:v>104</c:v>
                </c:pt>
                <c:pt idx="42">
                  <c:v>98</c:v>
                </c:pt>
                <c:pt idx="43">
                  <c:v>116</c:v>
                </c:pt>
                <c:pt idx="44">
                  <c:v>164</c:v>
                </c:pt>
                <c:pt idx="45">
                  <c:v>154</c:v>
                </c:pt>
                <c:pt idx="46">
                  <c:v>100</c:v>
                </c:pt>
                <c:pt idx="47">
                  <c:v>114</c:v>
                </c:pt>
                <c:pt idx="48">
                  <c:v>143</c:v>
                </c:pt>
                <c:pt idx="49">
                  <c:v>103</c:v>
                </c:pt>
                <c:pt idx="50">
                  <c:v>106</c:v>
                </c:pt>
                <c:pt idx="51">
                  <c:v>72</c:v>
                </c:pt>
              </c:numCache>
            </c:numRef>
          </c:val>
          <c:smooth val="0"/>
          <c:extLst>
            <c:ext xmlns:c16="http://schemas.microsoft.com/office/drawing/2014/chart" uri="{C3380CC4-5D6E-409C-BE32-E72D297353CC}">
              <c16:uniqueId val="{00000001-1C8F-42CA-A00B-63652B69FC10}"/>
            </c:ext>
          </c:extLst>
        </c:ser>
        <c:ser>
          <c:idx val="1"/>
          <c:order val="3"/>
          <c:tx>
            <c:v>2023</c:v>
          </c:tx>
          <c:spPr>
            <a:ln w="22225">
              <a:solidFill>
                <a:srgbClr val="FF0000">
                  <a:alpha val="75000"/>
                </a:srgbClr>
              </a:solidFill>
            </a:ln>
          </c:spPr>
          <c:marker>
            <c:symbol val="none"/>
          </c:marker>
          <c:val>
            <c:numRef>
              <c:f>'2DigitNAICS_ICs '!$AFF$20:$AHE$20</c:f>
              <c:numCache>
                <c:formatCode>#,##0</c:formatCode>
                <c:ptCount val="52"/>
                <c:pt idx="0">
                  <c:v>153</c:v>
                </c:pt>
                <c:pt idx="1">
                  <c:v>287</c:v>
                </c:pt>
                <c:pt idx="2">
                  <c:v>231</c:v>
                </c:pt>
                <c:pt idx="3">
                  <c:v>211</c:v>
                </c:pt>
                <c:pt idx="4">
                  <c:v>165</c:v>
                </c:pt>
                <c:pt idx="5">
                  <c:v>178</c:v>
                </c:pt>
                <c:pt idx="6">
                  <c:v>135</c:v>
                </c:pt>
                <c:pt idx="7">
                  <c:v>200</c:v>
                </c:pt>
                <c:pt idx="8">
                  <c:v>154</c:v>
                </c:pt>
                <c:pt idx="9">
                  <c:v>180</c:v>
                </c:pt>
                <c:pt idx="10">
                  <c:v>271</c:v>
                </c:pt>
                <c:pt idx="11">
                  <c:v>227</c:v>
                </c:pt>
                <c:pt idx="12">
                  <c:v>250</c:v>
                </c:pt>
                <c:pt idx="13">
                  <c:v>172</c:v>
                </c:pt>
                <c:pt idx="14">
                  <c:v>147</c:v>
                </c:pt>
                <c:pt idx="15">
                  <c:v>138</c:v>
                </c:pt>
                <c:pt idx="16">
                  <c:v>208</c:v>
                </c:pt>
                <c:pt idx="17">
                  <c:v>226</c:v>
                </c:pt>
                <c:pt idx="18">
                  <c:v>130</c:v>
                </c:pt>
                <c:pt idx="19">
                  <c:v>152</c:v>
                </c:pt>
                <c:pt idx="20">
                  <c:v>194</c:v>
                </c:pt>
                <c:pt idx="21">
                  <c:v>191</c:v>
                </c:pt>
                <c:pt idx="22">
                  <c:v>196</c:v>
                </c:pt>
                <c:pt idx="23">
                  <c:v>165</c:v>
                </c:pt>
                <c:pt idx="24">
                  <c:v>167</c:v>
                </c:pt>
                <c:pt idx="25">
                  <c:v>184</c:v>
                </c:pt>
                <c:pt idx="26">
                  <c:v>183</c:v>
                </c:pt>
                <c:pt idx="27">
                  <c:v>130</c:v>
                </c:pt>
                <c:pt idx="28">
                  <c:v>111</c:v>
                </c:pt>
                <c:pt idx="29">
                  <c:v>180</c:v>
                </c:pt>
                <c:pt idx="30">
                  <c:v>122</c:v>
                </c:pt>
                <c:pt idx="31">
                  <c:v>123</c:v>
                </c:pt>
                <c:pt idx="32">
                  <c:v>93</c:v>
                </c:pt>
                <c:pt idx="33">
                  <c:v>96</c:v>
                </c:pt>
                <c:pt idx="34">
                  <c:v>119</c:v>
                </c:pt>
                <c:pt idx="35">
                  <c:v>143</c:v>
                </c:pt>
                <c:pt idx="36">
                  <c:v>157</c:v>
                </c:pt>
                <c:pt idx="37">
                  <c:v>107</c:v>
                </c:pt>
                <c:pt idx="38">
                  <c:v>183</c:v>
                </c:pt>
                <c:pt idx="39">
                  <c:v>148</c:v>
                </c:pt>
                <c:pt idx="40">
                  <c:v>148</c:v>
                </c:pt>
                <c:pt idx="41">
                  <c:v>98</c:v>
                </c:pt>
                <c:pt idx="42">
                  <c:v>195</c:v>
                </c:pt>
                <c:pt idx="43">
                  <c:v>270</c:v>
                </c:pt>
                <c:pt idx="44">
                  <c:v>203</c:v>
                </c:pt>
                <c:pt idx="45">
                  <c:v>113</c:v>
                </c:pt>
                <c:pt idx="46">
                  <c:v>123</c:v>
                </c:pt>
                <c:pt idx="47">
                  <c:v>159</c:v>
                </c:pt>
                <c:pt idx="48">
                  <c:v>94</c:v>
                </c:pt>
                <c:pt idx="49">
                  <c:v>102</c:v>
                </c:pt>
                <c:pt idx="50">
                  <c:v>62</c:v>
                </c:pt>
                <c:pt idx="51">
                  <c:v>145</c:v>
                </c:pt>
              </c:numCache>
            </c:numRef>
          </c:val>
          <c:smooth val="0"/>
          <c:extLst>
            <c:ext xmlns:c16="http://schemas.microsoft.com/office/drawing/2014/chart" uri="{C3380CC4-5D6E-409C-BE32-E72D297353CC}">
              <c16:uniqueId val="{00000003-156A-425C-BED5-93AA86C0A75D}"/>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'!$AHF$20:$AJE$20</c:f>
              <c:numCache>
                <c:formatCode>General</c:formatCode>
                <c:ptCount val="52"/>
                <c:pt idx="0" formatCode="#,##0">
                  <c:v>104</c:v>
                </c:pt>
                <c:pt idx="1">
                  <c:v>139</c:v>
                </c:pt>
                <c:pt idx="2" formatCode="#,##0">
                  <c:v>127</c:v>
                </c:pt>
                <c:pt idx="3" formatCode="#,##0">
                  <c:v>141</c:v>
                </c:pt>
                <c:pt idx="4">
                  <c:v>156</c:v>
                </c:pt>
                <c:pt idx="5">
                  <c:v>144</c:v>
                </c:pt>
                <c:pt idx="6">
                  <c:v>98</c:v>
                </c:pt>
                <c:pt idx="7" formatCode="#,##0">
                  <c:v>131</c:v>
                </c:pt>
                <c:pt idx="8" formatCode="#,##0">
                  <c:v>118</c:v>
                </c:pt>
                <c:pt idx="9">
                  <c:v>155</c:v>
                </c:pt>
                <c:pt idx="10">
                  <c:v>90</c:v>
                </c:pt>
                <c:pt idx="11">
                  <c:v>103</c:v>
                </c:pt>
                <c:pt idx="12" formatCode="#,##0">
                  <c:v>160</c:v>
                </c:pt>
                <c:pt idx="13" formatCode="#,##0">
                  <c:v>113</c:v>
                </c:pt>
                <c:pt idx="14">
                  <c:v>123</c:v>
                </c:pt>
              </c:numCache>
            </c:numRef>
          </c:val>
          <c:smooth val="0"/>
          <c:extLst>
            <c:ext xmlns:c16="http://schemas.microsoft.com/office/drawing/2014/chart" uri="{C3380CC4-5D6E-409C-BE32-E72D297353CC}">
              <c16:uniqueId val="{00000003-7A85-46F4-ABF8-C4B77A10EEE6}"/>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'!$ZE$20:$ABD$20</c15:sqref>
                        </c15:formulaRef>
                      </c:ext>
                    </c:extLst>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360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Finance and Insurance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2"/>
          <c:tx>
            <c:v>2022</c:v>
          </c:tx>
          <c:spPr>
            <a:ln w="22225">
              <a:solidFill>
                <a:srgbClr val="00B050">
                  <a:alpha val="75000"/>
                </a:srgbClr>
              </a:solidFill>
            </a:ln>
          </c:spPr>
          <c:marker>
            <c:symbol val="none"/>
          </c:marker>
          <c:val>
            <c:numRef>
              <c:f>'2DigitNAICS_ICs '!$ADE$21:$AFD$21</c:f>
              <c:numCache>
                <c:formatCode>#,##0</c:formatCode>
                <c:ptCount val="52"/>
                <c:pt idx="0">
                  <c:v>54</c:v>
                </c:pt>
                <c:pt idx="1">
                  <c:v>58</c:v>
                </c:pt>
                <c:pt idx="2">
                  <c:v>58</c:v>
                </c:pt>
                <c:pt idx="3">
                  <c:v>72</c:v>
                </c:pt>
                <c:pt idx="4">
                  <c:v>105</c:v>
                </c:pt>
                <c:pt idx="5">
                  <c:v>76</c:v>
                </c:pt>
                <c:pt idx="6">
                  <c:v>79</c:v>
                </c:pt>
                <c:pt idx="7">
                  <c:v>54</c:v>
                </c:pt>
                <c:pt idx="8">
                  <c:v>71</c:v>
                </c:pt>
                <c:pt idx="9">
                  <c:v>51</c:v>
                </c:pt>
                <c:pt idx="10">
                  <c:v>73</c:v>
                </c:pt>
                <c:pt idx="11">
                  <c:v>65</c:v>
                </c:pt>
                <c:pt idx="12">
                  <c:v>66</c:v>
                </c:pt>
                <c:pt idx="13">
                  <c:v>66</c:v>
                </c:pt>
                <c:pt idx="14">
                  <c:v>71</c:v>
                </c:pt>
                <c:pt idx="15">
                  <c:v>77</c:v>
                </c:pt>
                <c:pt idx="16">
                  <c:v>74</c:v>
                </c:pt>
                <c:pt idx="17">
                  <c:v>105</c:v>
                </c:pt>
                <c:pt idx="18">
                  <c:v>90</c:v>
                </c:pt>
                <c:pt idx="19">
                  <c:v>71</c:v>
                </c:pt>
                <c:pt idx="20">
                  <c:v>65</c:v>
                </c:pt>
                <c:pt idx="21">
                  <c:v>75</c:v>
                </c:pt>
                <c:pt idx="22">
                  <c:v>95</c:v>
                </c:pt>
                <c:pt idx="23">
                  <c:v>77</c:v>
                </c:pt>
                <c:pt idx="24">
                  <c:v>79</c:v>
                </c:pt>
                <c:pt idx="25">
                  <c:v>103</c:v>
                </c:pt>
                <c:pt idx="26">
                  <c:v>132</c:v>
                </c:pt>
                <c:pt idx="27">
                  <c:v>130</c:v>
                </c:pt>
                <c:pt idx="28">
                  <c:v>94</c:v>
                </c:pt>
                <c:pt idx="29">
                  <c:v>118</c:v>
                </c:pt>
                <c:pt idx="30">
                  <c:v>125</c:v>
                </c:pt>
                <c:pt idx="31">
                  <c:v>119</c:v>
                </c:pt>
                <c:pt idx="32">
                  <c:v>96</c:v>
                </c:pt>
                <c:pt idx="33">
                  <c:v>101</c:v>
                </c:pt>
                <c:pt idx="34">
                  <c:v>101</c:v>
                </c:pt>
                <c:pt idx="35">
                  <c:v>102</c:v>
                </c:pt>
                <c:pt idx="36">
                  <c:v>87</c:v>
                </c:pt>
                <c:pt idx="37">
                  <c:v>89</c:v>
                </c:pt>
                <c:pt idx="38">
                  <c:v>100</c:v>
                </c:pt>
                <c:pt idx="39">
                  <c:v>169</c:v>
                </c:pt>
                <c:pt idx="40">
                  <c:v>122</c:v>
                </c:pt>
                <c:pt idx="41">
                  <c:v>90</c:v>
                </c:pt>
                <c:pt idx="42">
                  <c:v>89</c:v>
                </c:pt>
                <c:pt idx="43">
                  <c:v>174</c:v>
                </c:pt>
                <c:pt idx="44">
                  <c:v>148</c:v>
                </c:pt>
                <c:pt idx="45">
                  <c:v>130</c:v>
                </c:pt>
                <c:pt idx="46">
                  <c:v>67</c:v>
                </c:pt>
                <c:pt idx="47">
                  <c:v>92</c:v>
                </c:pt>
                <c:pt idx="48">
                  <c:v>106</c:v>
                </c:pt>
                <c:pt idx="49">
                  <c:v>87</c:v>
                </c:pt>
                <c:pt idx="50">
                  <c:v>76</c:v>
                </c:pt>
                <c:pt idx="51">
                  <c:v>64</c:v>
                </c:pt>
              </c:numCache>
            </c:numRef>
          </c:val>
          <c:smooth val="0"/>
          <c:extLst>
            <c:ext xmlns:c16="http://schemas.microsoft.com/office/drawing/2014/chart" uri="{C3380CC4-5D6E-409C-BE32-E72D297353CC}">
              <c16:uniqueId val="{00000001-0CF0-41D9-B9F8-D509EB9E3754}"/>
            </c:ext>
          </c:extLst>
        </c:ser>
        <c:ser>
          <c:idx val="1"/>
          <c:order val="3"/>
          <c:tx>
            <c:v>2023</c:v>
          </c:tx>
          <c:spPr>
            <a:ln w="22225">
              <a:solidFill>
                <a:srgbClr val="FF0000">
                  <a:alpha val="75000"/>
                </a:srgbClr>
              </a:solidFill>
            </a:ln>
          </c:spPr>
          <c:marker>
            <c:symbol val="none"/>
          </c:marker>
          <c:val>
            <c:numRef>
              <c:f>'2DigitNAICS_ICs '!$AFF$21:$AHE$21</c:f>
              <c:numCache>
                <c:formatCode>#,##0</c:formatCode>
                <c:ptCount val="52"/>
                <c:pt idx="0">
                  <c:v>114</c:v>
                </c:pt>
                <c:pt idx="1">
                  <c:v>115</c:v>
                </c:pt>
                <c:pt idx="2">
                  <c:v>108</c:v>
                </c:pt>
                <c:pt idx="3">
                  <c:v>115</c:v>
                </c:pt>
                <c:pt idx="4">
                  <c:v>101</c:v>
                </c:pt>
                <c:pt idx="5">
                  <c:v>107</c:v>
                </c:pt>
                <c:pt idx="6">
                  <c:v>106</c:v>
                </c:pt>
                <c:pt idx="7">
                  <c:v>110</c:v>
                </c:pt>
                <c:pt idx="8">
                  <c:v>122</c:v>
                </c:pt>
                <c:pt idx="9">
                  <c:v>88</c:v>
                </c:pt>
                <c:pt idx="10">
                  <c:v>101</c:v>
                </c:pt>
                <c:pt idx="11">
                  <c:v>68</c:v>
                </c:pt>
                <c:pt idx="12">
                  <c:v>112</c:v>
                </c:pt>
                <c:pt idx="13">
                  <c:v>92</c:v>
                </c:pt>
                <c:pt idx="14">
                  <c:v>88</c:v>
                </c:pt>
                <c:pt idx="15">
                  <c:v>66</c:v>
                </c:pt>
                <c:pt idx="16">
                  <c:v>97</c:v>
                </c:pt>
                <c:pt idx="17">
                  <c:v>88</c:v>
                </c:pt>
                <c:pt idx="18">
                  <c:v>85</c:v>
                </c:pt>
                <c:pt idx="19">
                  <c:v>77</c:v>
                </c:pt>
                <c:pt idx="20">
                  <c:v>68</c:v>
                </c:pt>
                <c:pt idx="21">
                  <c:v>89</c:v>
                </c:pt>
                <c:pt idx="22">
                  <c:v>79</c:v>
                </c:pt>
                <c:pt idx="23">
                  <c:v>85</c:v>
                </c:pt>
                <c:pt idx="24">
                  <c:v>94</c:v>
                </c:pt>
                <c:pt idx="25">
                  <c:v>81</c:v>
                </c:pt>
                <c:pt idx="26">
                  <c:v>100</c:v>
                </c:pt>
                <c:pt idx="27">
                  <c:v>77</c:v>
                </c:pt>
                <c:pt idx="28">
                  <c:v>66</c:v>
                </c:pt>
                <c:pt idx="29">
                  <c:v>114</c:v>
                </c:pt>
                <c:pt idx="30">
                  <c:v>96</c:v>
                </c:pt>
                <c:pt idx="31">
                  <c:v>97</c:v>
                </c:pt>
                <c:pt idx="32">
                  <c:v>88</c:v>
                </c:pt>
                <c:pt idx="33">
                  <c:v>82</c:v>
                </c:pt>
                <c:pt idx="34">
                  <c:v>99</c:v>
                </c:pt>
                <c:pt idx="35">
                  <c:v>109</c:v>
                </c:pt>
                <c:pt idx="36">
                  <c:v>74</c:v>
                </c:pt>
                <c:pt idx="37">
                  <c:v>103</c:v>
                </c:pt>
                <c:pt idx="38">
                  <c:v>114</c:v>
                </c:pt>
                <c:pt idx="39">
                  <c:v>84</c:v>
                </c:pt>
                <c:pt idx="40">
                  <c:v>88</c:v>
                </c:pt>
                <c:pt idx="41">
                  <c:v>99</c:v>
                </c:pt>
                <c:pt idx="42">
                  <c:v>100</c:v>
                </c:pt>
                <c:pt idx="43">
                  <c:v>96</c:v>
                </c:pt>
                <c:pt idx="44">
                  <c:v>110</c:v>
                </c:pt>
                <c:pt idx="45">
                  <c:v>68</c:v>
                </c:pt>
                <c:pt idx="46">
                  <c:v>82</c:v>
                </c:pt>
                <c:pt idx="47">
                  <c:v>83</c:v>
                </c:pt>
                <c:pt idx="48">
                  <c:v>82</c:v>
                </c:pt>
                <c:pt idx="49">
                  <c:v>75</c:v>
                </c:pt>
                <c:pt idx="50">
                  <c:v>56</c:v>
                </c:pt>
                <c:pt idx="51">
                  <c:v>104</c:v>
                </c:pt>
              </c:numCache>
            </c:numRef>
          </c:val>
          <c:smooth val="0"/>
          <c:extLst>
            <c:ext xmlns:c16="http://schemas.microsoft.com/office/drawing/2014/chart" uri="{C3380CC4-5D6E-409C-BE32-E72D297353CC}">
              <c16:uniqueId val="{00000000-7A6E-4DDC-AC9E-EB77FFC6AD9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'!$AHF$21:$AJE$21</c:f>
              <c:numCache>
                <c:formatCode>General</c:formatCode>
                <c:ptCount val="52"/>
                <c:pt idx="0" formatCode="#,##0">
                  <c:v>89</c:v>
                </c:pt>
                <c:pt idx="1">
                  <c:v>95</c:v>
                </c:pt>
                <c:pt idx="2" formatCode="#,##0">
                  <c:v>108</c:v>
                </c:pt>
                <c:pt idx="3" formatCode="#,##0">
                  <c:v>95</c:v>
                </c:pt>
                <c:pt idx="4">
                  <c:v>108</c:v>
                </c:pt>
                <c:pt idx="5">
                  <c:v>92</c:v>
                </c:pt>
                <c:pt idx="6">
                  <c:v>76</c:v>
                </c:pt>
                <c:pt idx="7" formatCode="#,##0">
                  <c:v>74</c:v>
                </c:pt>
                <c:pt idx="8" formatCode="#,##0">
                  <c:v>76</c:v>
                </c:pt>
                <c:pt idx="9">
                  <c:v>61</c:v>
                </c:pt>
                <c:pt idx="10">
                  <c:v>79</c:v>
                </c:pt>
                <c:pt idx="11">
                  <c:v>80</c:v>
                </c:pt>
                <c:pt idx="12" formatCode="#,##0">
                  <c:v>88</c:v>
                </c:pt>
                <c:pt idx="13" formatCode="#,##0">
                  <c:v>82</c:v>
                </c:pt>
                <c:pt idx="14">
                  <c:v>69</c:v>
                </c:pt>
              </c:numCache>
            </c:numRef>
          </c:val>
          <c:smooth val="0"/>
          <c:extLst>
            <c:ext xmlns:c16="http://schemas.microsoft.com/office/drawing/2014/chart" uri="{C3380CC4-5D6E-409C-BE32-E72D297353CC}">
              <c16:uniqueId val="{00000000-3E0C-4EB8-B05F-5D454B16E462}"/>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'!$ZE$21:$ABD$21</c15:sqref>
                        </c15:formulaRef>
                      </c:ext>
                    </c:extLst>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635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Real Estate and Rental and Leasing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2"/>
          <c:tx>
            <c:v>2022</c:v>
          </c:tx>
          <c:spPr>
            <a:ln w="22225">
              <a:solidFill>
                <a:srgbClr val="00B050">
                  <a:alpha val="75000"/>
                </a:srgbClr>
              </a:solidFill>
            </a:ln>
          </c:spPr>
          <c:marker>
            <c:symbol val="none"/>
          </c:marker>
          <c:val>
            <c:numRef>
              <c:f>'2DigitNAICS_ICs '!$ADE$22:$AFD$22</c:f>
              <c:numCache>
                <c:formatCode>#,##0</c:formatCode>
                <c:ptCount val="52"/>
                <c:pt idx="0">
                  <c:v>111</c:v>
                </c:pt>
                <c:pt idx="1">
                  <c:v>61</c:v>
                </c:pt>
                <c:pt idx="2">
                  <c:v>57</c:v>
                </c:pt>
                <c:pt idx="3">
                  <c:v>68</c:v>
                </c:pt>
                <c:pt idx="4">
                  <c:v>72</c:v>
                </c:pt>
                <c:pt idx="5">
                  <c:v>55</c:v>
                </c:pt>
                <c:pt idx="6">
                  <c:v>51</c:v>
                </c:pt>
                <c:pt idx="7">
                  <c:v>53</c:v>
                </c:pt>
                <c:pt idx="8">
                  <c:v>80</c:v>
                </c:pt>
                <c:pt idx="9">
                  <c:v>52</c:v>
                </c:pt>
                <c:pt idx="10">
                  <c:v>60</c:v>
                </c:pt>
                <c:pt idx="11">
                  <c:v>56</c:v>
                </c:pt>
                <c:pt idx="12">
                  <c:v>66</c:v>
                </c:pt>
                <c:pt idx="13">
                  <c:v>61</c:v>
                </c:pt>
                <c:pt idx="14">
                  <c:v>66</c:v>
                </c:pt>
                <c:pt idx="15">
                  <c:v>52</c:v>
                </c:pt>
                <c:pt idx="16">
                  <c:v>49</c:v>
                </c:pt>
                <c:pt idx="17">
                  <c:v>52</c:v>
                </c:pt>
                <c:pt idx="18">
                  <c:v>48</c:v>
                </c:pt>
                <c:pt idx="19">
                  <c:v>64</c:v>
                </c:pt>
                <c:pt idx="20">
                  <c:v>72</c:v>
                </c:pt>
                <c:pt idx="21">
                  <c:v>45</c:v>
                </c:pt>
                <c:pt idx="22">
                  <c:v>63</c:v>
                </c:pt>
                <c:pt idx="23">
                  <c:v>77</c:v>
                </c:pt>
                <c:pt idx="24">
                  <c:v>77</c:v>
                </c:pt>
                <c:pt idx="25">
                  <c:v>50</c:v>
                </c:pt>
                <c:pt idx="26">
                  <c:v>64</c:v>
                </c:pt>
                <c:pt idx="27">
                  <c:v>66</c:v>
                </c:pt>
                <c:pt idx="28">
                  <c:v>81</c:v>
                </c:pt>
                <c:pt idx="29">
                  <c:v>55</c:v>
                </c:pt>
                <c:pt idx="30">
                  <c:v>66</c:v>
                </c:pt>
                <c:pt idx="31">
                  <c:v>49</c:v>
                </c:pt>
                <c:pt idx="32">
                  <c:v>57</c:v>
                </c:pt>
                <c:pt idx="33">
                  <c:v>56</c:v>
                </c:pt>
                <c:pt idx="34">
                  <c:v>64</c:v>
                </c:pt>
                <c:pt idx="35">
                  <c:v>69</c:v>
                </c:pt>
                <c:pt idx="36">
                  <c:v>62</c:v>
                </c:pt>
                <c:pt idx="37">
                  <c:v>64</c:v>
                </c:pt>
                <c:pt idx="38">
                  <c:v>72</c:v>
                </c:pt>
                <c:pt idx="39">
                  <c:v>87</c:v>
                </c:pt>
                <c:pt idx="40">
                  <c:v>71</c:v>
                </c:pt>
                <c:pt idx="41">
                  <c:v>85</c:v>
                </c:pt>
                <c:pt idx="42">
                  <c:v>94</c:v>
                </c:pt>
                <c:pt idx="43">
                  <c:v>113</c:v>
                </c:pt>
                <c:pt idx="44">
                  <c:v>129</c:v>
                </c:pt>
                <c:pt idx="45">
                  <c:v>130</c:v>
                </c:pt>
                <c:pt idx="46">
                  <c:v>111</c:v>
                </c:pt>
                <c:pt idx="47">
                  <c:v>112</c:v>
                </c:pt>
                <c:pt idx="48">
                  <c:v>95</c:v>
                </c:pt>
                <c:pt idx="49">
                  <c:v>80</c:v>
                </c:pt>
                <c:pt idx="50">
                  <c:v>73</c:v>
                </c:pt>
                <c:pt idx="51">
                  <c:v>86</c:v>
                </c:pt>
              </c:numCache>
            </c:numRef>
          </c:val>
          <c:smooth val="0"/>
          <c:extLst>
            <c:ext xmlns:c16="http://schemas.microsoft.com/office/drawing/2014/chart" uri="{C3380CC4-5D6E-409C-BE32-E72D297353CC}">
              <c16:uniqueId val="{00000001-E880-4413-8DDC-882CB16D4675}"/>
            </c:ext>
          </c:extLst>
        </c:ser>
        <c:ser>
          <c:idx val="1"/>
          <c:order val="3"/>
          <c:tx>
            <c:v>2023</c:v>
          </c:tx>
          <c:spPr>
            <a:ln w="22225">
              <a:solidFill>
                <a:srgbClr val="FF0000">
                  <a:alpha val="75000"/>
                </a:srgbClr>
              </a:solidFill>
            </a:ln>
          </c:spPr>
          <c:marker>
            <c:symbol val="none"/>
          </c:marker>
          <c:val>
            <c:numRef>
              <c:f>'2DigitNAICS_ICs '!$AFF$22:$AHE$22</c:f>
              <c:numCache>
                <c:formatCode>#,##0</c:formatCode>
                <c:ptCount val="52"/>
                <c:pt idx="0">
                  <c:v>115</c:v>
                </c:pt>
                <c:pt idx="1">
                  <c:v>105</c:v>
                </c:pt>
                <c:pt idx="2">
                  <c:v>132</c:v>
                </c:pt>
                <c:pt idx="3">
                  <c:v>110</c:v>
                </c:pt>
                <c:pt idx="4">
                  <c:v>101</c:v>
                </c:pt>
                <c:pt idx="5">
                  <c:v>79</c:v>
                </c:pt>
                <c:pt idx="6">
                  <c:v>63</c:v>
                </c:pt>
                <c:pt idx="7">
                  <c:v>80</c:v>
                </c:pt>
                <c:pt idx="8">
                  <c:v>79</c:v>
                </c:pt>
                <c:pt idx="9">
                  <c:v>80</c:v>
                </c:pt>
                <c:pt idx="10">
                  <c:v>89</c:v>
                </c:pt>
                <c:pt idx="11">
                  <c:v>71</c:v>
                </c:pt>
                <c:pt idx="12">
                  <c:v>85</c:v>
                </c:pt>
                <c:pt idx="13">
                  <c:v>78</c:v>
                </c:pt>
                <c:pt idx="14">
                  <c:v>92</c:v>
                </c:pt>
                <c:pt idx="15">
                  <c:v>86</c:v>
                </c:pt>
                <c:pt idx="16">
                  <c:v>79</c:v>
                </c:pt>
                <c:pt idx="17">
                  <c:v>85</c:v>
                </c:pt>
                <c:pt idx="18">
                  <c:v>69</c:v>
                </c:pt>
                <c:pt idx="19">
                  <c:v>64</c:v>
                </c:pt>
                <c:pt idx="20">
                  <c:v>71</c:v>
                </c:pt>
                <c:pt idx="21">
                  <c:v>65</c:v>
                </c:pt>
                <c:pt idx="22">
                  <c:v>78</c:v>
                </c:pt>
                <c:pt idx="23">
                  <c:v>58</c:v>
                </c:pt>
                <c:pt idx="24">
                  <c:v>70</c:v>
                </c:pt>
                <c:pt idx="25">
                  <c:v>69</c:v>
                </c:pt>
                <c:pt idx="26">
                  <c:v>81</c:v>
                </c:pt>
                <c:pt idx="27">
                  <c:v>72</c:v>
                </c:pt>
                <c:pt idx="28">
                  <c:v>51</c:v>
                </c:pt>
                <c:pt idx="29">
                  <c:v>76</c:v>
                </c:pt>
                <c:pt idx="30">
                  <c:v>62</c:v>
                </c:pt>
                <c:pt idx="31">
                  <c:v>67</c:v>
                </c:pt>
                <c:pt idx="32">
                  <c:v>59</c:v>
                </c:pt>
                <c:pt idx="33">
                  <c:v>78</c:v>
                </c:pt>
                <c:pt idx="34">
                  <c:v>66</c:v>
                </c:pt>
                <c:pt idx="35">
                  <c:v>98</c:v>
                </c:pt>
                <c:pt idx="36">
                  <c:v>95</c:v>
                </c:pt>
                <c:pt idx="37">
                  <c:v>71</c:v>
                </c:pt>
                <c:pt idx="38">
                  <c:v>101</c:v>
                </c:pt>
                <c:pt idx="39">
                  <c:v>78</c:v>
                </c:pt>
                <c:pt idx="40">
                  <c:v>79</c:v>
                </c:pt>
                <c:pt idx="41">
                  <c:v>98</c:v>
                </c:pt>
                <c:pt idx="42">
                  <c:v>112</c:v>
                </c:pt>
                <c:pt idx="43">
                  <c:v>103</c:v>
                </c:pt>
                <c:pt idx="44">
                  <c:v>98</c:v>
                </c:pt>
                <c:pt idx="45">
                  <c:v>58</c:v>
                </c:pt>
                <c:pt idx="46">
                  <c:v>92</c:v>
                </c:pt>
                <c:pt idx="47">
                  <c:v>111</c:v>
                </c:pt>
                <c:pt idx="48">
                  <c:v>96</c:v>
                </c:pt>
                <c:pt idx="49">
                  <c:v>97</c:v>
                </c:pt>
                <c:pt idx="50">
                  <c:v>54</c:v>
                </c:pt>
                <c:pt idx="51">
                  <c:v>95</c:v>
                </c:pt>
              </c:numCache>
            </c:numRef>
          </c:val>
          <c:smooth val="0"/>
          <c:extLst>
            <c:ext xmlns:c16="http://schemas.microsoft.com/office/drawing/2014/chart" uri="{C3380CC4-5D6E-409C-BE32-E72D297353CC}">
              <c16:uniqueId val="{00000000-D6E2-4474-AAC1-0F2B7063572A}"/>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'!$AHF$22:$AJE$22</c:f>
              <c:numCache>
                <c:formatCode>General</c:formatCode>
                <c:ptCount val="52"/>
                <c:pt idx="0" formatCode="#,##0">
                  <c:v>103</c:v>
                </c:pt>
                <c:pt idx="1">
                  <c:v>115</c:v>
                </c:pt>
                <c:pt idx="2" formatCode="#,##0">
                  <c:v>120</c:v>
                </c:pt>
                <c:pt idx="3" formatCode="#,##0">
                  <c:v>102</c:v>
                </c:pt>
                <c:pt idx="4">
                  <c:v>102</c:v>
                </c:pt>
                <c:pt idx="5">
                  <c:v>105</c:v>
                </c:pt>
                <c:pt idx="6">
                  <c:v>91</c:v>
                </c:pt>
                <c:pt idx="7" formatCode="#,##0">
                  <c:v>95</c:v>
                </c:pt>
                <c:pt idx="8" formatCode="#,##0">
                  <c:v>102</c:v>
                </c:pt>
                <c:pt idx="9">
                  <c:v>80</c:v>
                </c:pt>
                <c:pt idx="10">
                  <c:v>77</c:v>
                </c:pt>
                <c:pt idx="11">
                  <c:v>81</c:v>
                </c:pt>
                <c:pt idx="12" formatCode="#,##0">
                  <c:v>85</c:v>
                </c:pt>
                <c:pt idx="13" formatCode="#,##0">
                  <c:v>76</c:v>
                </c:pt>
                <c:pt idx="14">
                  <c:v>82</c:v>
                </c:pt>
              </c:numCache>
            </c:numRef>
          </c:val>
          <c:smooth val="0"/>
          <c:extLst>
            <c:ext xmlns:c16="http://schemas.microsoft.com/office/drawing/2014/chart" uri="{C3380CC4-5D6E-409C-BE32-E72D297353CC}">
              <c16:uniqueId val="{00000000-B964-449D-953A-0F43E7250A2E}"/>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'!$ZE$22:$ABD$22</c15:sqref>
                        </c15:formulaRef>
                      </c:ext>
                    </c:extLst>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78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Professional, Scientific, &amp; Technical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2"/>
          <c:tx>
            <c:v>2022</c:v>
          </c:tx>
          <c:spPr>
            <a:ln w="22225">
              <a:solidFill>
                <a:srgbClr val="00B050">
                  <a:alpha val="75000"/>
                </a:srgbClr>
              </a:solidFill>
            </a:ln>
          </c:spPr>
          <c:marker>
            <c:symbol val="none"/>
          </c:marker>
          <c:val>
            <c:numRef>
              <c:f>'2DigitNAICS_ICs '!$ADE$23:$AFD$23</c:f>
              <c:numCache>
                <c:formatCode>#,##0</c:formatCode>
                <c:ptCount val="52"/>
                <c:pt idx="0">
                  <c:v>275</c:v>
                </c:pt>
                <c:pt idx="1">
                  <c:v>200</c:v>
                </c:pt>
                <c:pt idx="2">
                  <c:v>149</c:v>
                </c:pt>
                <c:pt idx="3">
                  <c:v>179</c:v>
                </c:pt>
                <c:pt idx="4">
                  <c:v>195</c:v>
                </c:pt>
                <c:pt idx="5">
                  <c:v>162</c:v>
                </c:pt>
                <c:pt idx="6">
                  <c:v>184</c:v>
                </c:pt>
                <c:pt idx="7">
                  <c:v>123</c:v>
                </c:pt>
                <c:pt idx="8">
                  <c:v>194</c:v>
                </c:pt>
                <c:pt idx="9">
                  <c:v>182</c:v>
                </c:pt>
                <c:pt idx="10">
                  <c:v>150</c:v>
                </c:pt>
                <c:pt idx="11">
                  <c:v>132</c:v>
                </c:pt>
                <c:pt idx="12">
                  <c:v>169</c:v>
                </c:pt>
                <c:pt idx="13">
                  <c:v>176</c:v>
                </c:pt>
                <c:pt idx="14">
                  <c:v>163</c:v>
                </c:pt>
                <c:pt idx="15">
                  <c:v>156</c:v>
                </c:pt>
                <c:pt idx="16">
                  <c:v>172</c:v>
                </c:pt>
                <c:pt idx="17">
                  <c:v>234</c:v>
                </c:pt>
                <c:pt idx="18">
                  <c:v>195</c:v>
                </c:pt>
                <c:pt idx="19">
                  <c:v>183</c:v>
                </c:pt>
                <c:pt idx="20">
                  <c:v>185</c:v>
                </c:pt>
                <c:pt idx="21">
                  <c:v>165</c:v>
                </c:pt>
                <c:pt idx="22">
                  <c:v>194</c:v>
                </c:pt>
                <c:pt idx="23">
                  <c:v>210</c:v>
                </c:pt>
                <c:pt idx="24">
                  <c:v>189</c:v>
                </c:pt>
                <c:pt idx="25">
                  <c:v>205</c:v>
                </c:pt>
                <c:pt idx="26">
                  <c:v>265</c:v>
                </c:pt>
                <c:pt idx="27">
                  <c:v>245</c:v>
                </c:pt>
                <c:pt idx="28">
                  <c:v>175</c:v>
                </c:pt>
                <c:pt idx="29">
                  <c:v>220</c:v>
                </c:pt>
                <c:pt idx="30">
                  <c:v>209</c:v>
                </c:pt>
                <c:pt idx="31">
                  <c:v>250</c:v>
                </c:pt>
                <c:pt idx="32">
                  <c:v>216</c:v>
                </c:pt>
                <c:pt idx="33">
                  <c:v>204</c:v>
                </c:pt>
                <c:pt idx="34">
                  <c:v>195</c:v>
                </c:pt>
                <c:pt idx="35">
                  <c:v>200</c:v>
                </c:pt>
                <c:pt idx="36">
                  <c:v>236</c:v>
                </c:pt>
                <c:pt idx="37">
                  <c:v>173</c:v>
                </c:pt>
                <c:pt idx="38">
                  <c:v>167</c:v>
                </c:pt>
                <c:pt idx="39">
                  <c:v>349</c:v>
                </c:pt>
                <c:pt idx="40">
                  <c:v>247</c:v>
                </c:pt>
                <c:pt idx="41">
                  <c:v>239</c:v>
                </c:pt>
                <c:pt idx="42">
                  <c:v>240</c:v>
                </c:pt>
                <c:pt idx="43">
                  <c:v>356</c:v>
                </c:pt>
                <c:pt idx="44">
                  <c:v>305</c:v>
                </c:pt>
                <c:pt idx="45">
                  <c:v>390</c:v>
                </c:pt>
                <c:pt idx="46">
                  <c:v>218</c:v>
                </c:pt>
                <c:pt idx="47">
                  <c:v>326</c:v>
                </c:pt>
                <c:pt idx="48">
                  <c:v>303</c:v>
                </c:pt>
                <c:pt idx="49">
                  <c:v>275</c:v>
                </c:pt>
                <c:pt idx="50">
                  <c:v>235</c:v>
                </c:pt>
                <c:pt idx="51">
                  <c:v>188</c:v>
                </c:pt>
              </c:numCache>
            </c:numRef>
          </c:val>
          <c:smooth val="0"/>
          <c:extLst>
            <c:ext xmlns:c16="http://schemas.microsoft.com/office/drawing/2014/chart" uri="{C3380CC4-5D6E-409C-BE32-E72D297353CC}">
              <c16:uniqueId val="{00000001-AD4B-4205-8959-24049B43E226}"/>
            </c:ext>
          </c:extLst>
        </c:ser>
        <c:ser>
          <c:idx val="1"/>
          <c:order val="3"/>
          <c:tx>
            <c:v>2023</c:v>
          </c:tx>
          <c:spPr>
            <a:ln w="22225">
              <a:solidFill>
                <a:srgbClr val="FF0000">
                  <a:alpha val="75000"/>
                </a:srgbClr>
              </a:solidFill>
            </a:ln>
          </c:spPr>
          <c:marker>
            <c:symbol val="none"/>
          </c:marker>
          <c:val>
            <c:numRef>
              <c:f>'2DigitNAICS_ICs '!$AFF$23:$AHE$23</c:f>
              <c:numCache>
                <c:formatCode>#,##0</c:formatCode>
                <c:ptCount val="52"/>
                <c:pt idx="0">
                  <c:v>328</c:v>
                </c:pt>
                <c:pt idx="1">
                  <c:v>406</c:v>
                </c:pt>
                <c:pt idx="2">
                  <c:v>372</c:v>
                </c:pt>
                <c:pt idx="3">
                  <c:v>445</c:v>
                </c:pt>
                <c:pt idx="4">
                  <c:v>392</c:v>
                </c:pt>
                <c:pt idx="5">
                  <c:v>372</c:v>
                </c:pt>
                <c:pt idx="6">
                  <c:v>278</c:v>
                </c:pt>
                <c:pt idx="7">
                  <c:v>388</c:v>
                </c:pt>
                <c:pt idx="8">
                  <c:v>359</c:v>
                </c:pt>
                <c:pt idx="9">
                  <c:v>326</c:v>
                </c:pt>
                <c:pt idx="10">
                  <c:v>281</c:v>
                </c:pt>
                <c:pt idx="11">
                  <c:v>275</c:v>
                </c:pt>
                <c:pt idx="12">
                  <c:v>406</c:v>
                </c:pt>
                <c:pt idx="13">
                  <c:v>338</c:v>
                </c:pt>
                <c:pt idx="14">
                  <c:v>334</c:v>
                </c:pt>
                <c:pt idx="15">
                  <c:v>285</c:v>
                </c:pt>
                <c:pt idx="16">
                  <c:v>434</c:v>
                </c:pt>
                <c:pt idx="17">
                  <c:v>361</c:v>
                </c:pt>
                <c:pt idx="18">
                  <c:v>305</c:v>
                </c:pt>
                <c:pt idx="19">
                  <c:v>283</c:v>
                </c:pt>
                <c:pt idx="20">
                  <c:v>298</c:v>
                </c:pt>
                <c:pt idx="21">
                  <c:v>354</c:v>
                </c:pt>
                <c:pt idx="22">
                  <c:v>334</c:v>
                </c:pt>
                <c:pt idx="23">
                  <c:v>356</c:v>
                </c:pt>
                <c:pt idx="24">
                  <c:v>380</c:v>
                </c:pt>
                <c:pt idx="25">
                  <c:v>426</c:v>
                </c:pt>
                <c:pt idx="26">
                  <c:v>415</c:v>
                </c:pt>
                <c:pt idx="27">
                  <c:v>336</c:v>
                </c:pt>
                <c:pt idx="28">
                  <c:v>229</c:v>
                </c:pt>
                <c:pt idx="29">
                  <c:v>368</c:v>
                </c:pt>
                <c:pt idx="30">
                  <c:v>301</c:v>
                </c:pt>
                <c:pt idx="31">
                  <c:v>294</c:v>
                </c:pt>
                <c:pt idx="32">
                  <c:v>249</c:v>
                </c:pt>
                <c:pt idx="33">
                  <c:v>313</c:v>
                </c:pt>
                <c:pt idx="34">
                  <c:v>329</c:v>
                </c:pt>
                <c:pt idx="35">
                  <c:v>323</c:v>
                </c:pt>
                <c:pt idx="36">
                  <c:v>334</c:v>
                </c:pt>
                <c:pt idx="37">
                  <c:v>269</c:v>
                </c:pt>
                <c:pt idx="38">
                  <c:v>410</c:v>
                </c:pt>
                <c:pt idx="39">
                  <c:v>347</c:v>
                </c:pt>
                <c:pt idx="40">
                  <c:v>553</c:v>
                </c:pt>
                <c:pt idx="41">
                  <c:v>406</c:v>
                </c:pt>
                <c:pt idx="42">
                  <c:v>510</c:v>
                </c:pt>
                <c:pt idx="43">
                  <c:v>369</c:v>
                </c:pt>
                <c:pt idx="44">
                  <c:v>393</c:v>
                </c:pt>
                <c:pt idx="45">
                  <c:v>255</c:v>
                </c:pt>
                <c:pt idx="46">
                  <c:v>338</c:v>
                </c:pt>
                <c:pt idx="47">
                  <c:v>379</c:v>
                </c:pt>
                <c:pt idx="48">
                  <c:v>338</c:v>
                </c:pt>
                <c:pt idx="49">
                  <c:v>274</c:v>
                </c:pt>
                <c:pt idx="50">
                  <c:v>194</c:v>
                </c:pt>
                <c:pt idx="51">
                  <c:v>403</c:v>
                </c:pt>
              </c:numCache>
            </c:numRef>
          </c:val>
          <c:smooth val="0"/>
          <c:extLst>
            <c:ext xmlns:c16="http://schemas.microsoft.com/office/drawing/2014/chart" uri="{C3380CC4-5D6E-409C-BE32-E72D297353CC}">
              <c16:uniqueId val="{00000000-3BB3-4DC0-AF5D-A32D1E96D09E}"/>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'!$AHF$23:$AJE$23</c:f>
              <c:numCache>
                <c:formatCode>General</c:formatCode>
                <c:ptCount val="52"/>
                <c:pt idx="0" formatCode="#,##0">
                  <c:v>364</c:v>
                </c:pt>
                <c:pt idx="1">
                  <c:v>345</c:v>
                </c:pt>
                <c:pt idx="2" formatCode="#,##0">
                  <c:v>339</c:v>
                </c:pt>
                <c:pt idx="3" formatCode="#,##0">
                  <c:v>332</c:v>
                </c:pt>
                <c:pt idx="4">
                  <c:v>372</c:v>
                </c:pt>
                <c:pt idx="5">
                  <c:v>358</c:v>
                </c:pt>
                <c:pt idx="6">
                  <c:v>310</c:v>
                </c:pt>
                <c:pt idx="7" formatCode="#,##0">
                  <c:v>296</c:v>
                </c:pt>
                <c:pt idx="8" formatCode="#,##0">
                  <c:v>360</c:v>
                </c:pt>
                <c:pt idx="9">
                  <c:v>310</c:v>
                </c:pt>
                <c:pt idx="10">
                  <c:v>296</c:v>
                </c:pt>
                <c:pt idx="11">
                  <c:v>287</c:v>
                </c:pt>
                <c:pt idx="12" formatCode="#,##0">
                  <c:v>362</c:v>
                </c:pt>
                <c:pt idx="13" formatCode="#,##0">
                  <c:v>297</c:v>
                </c:pt>
                <c:pt idx="14">
                  <c:v>325</c:v>
                </c:pt>
              </c:numCache>
            </c:numRef>
          </c:val>
          <c:smooth val="0"/>
          <c:extLst>
            <c:ext xmlns:c16="http://schemas.microsoft.com/office/drawing/2014/chart" uri="{C3380CC4-5D6E-409C-BE32-E72D297353CC}">
              <c16:uniqueId val="{00000000-C0C6-48A5-871A-328ACC2C1AE3}"/>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'!$ZE$23:$ABD$23</c15:sqref>
                        </c15:formulaRef>
                      </c:ext>
                    </c:extLst>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39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Management of Companies and Enterprises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2"/>
          <c:tx>
            <c:v>2022</c:v>
          </c:tx>
          <c:spPr>
            <a:ln w="22225">
              <a:solidFill>
                <a:srgbClr val="00B050">
                  <a:alpha val="75000"/>
                </a:srgbClr>
              </a:solidFill>
            </a:ln>
          </c:spPr>
          <c:marker>
            <c:symbol val="none"/>
          </c:marker>
          <c:val>
            <c:numRef>
              <c:f>'2DigitNAICS_ICs '!$ADE$24:$AFD$24</c:f>
              <c:numCache>
                <c:formatCode>#,##0</c:formatCode>
                <c:ptCount val="52"/>
                <c:pt idx="0">
                  <c:v>15</c:v>
                </c:pt>
                <c:pt idx="1">
                  <c:v>7</c:v>
                </c:pt>
                <c:pt idx="2">
                  <c:v>6</c:v>
                </c:pt>
                <c:pt idx="3">
                  <c:v>2</c:v>
                </c:pt>
                <c:pt idx="4">
                  <c:v>6</c:v>
                </c:pt>
                <c:pt idx="5">
                  <c:v>5</c:v>
                </c:pt>
                <c:pt idx="6">
                  <c:v>1</c:v>
                </c:pt>
                <c:pt idx="7">
                  <c:v>1</c:v>
                </c:pt>
                <c:pt idx="8">
                  <c:v>3</c:v>
                </c:pt>
                <c:pt idx="9">
                  <c:v>3</c:v>
                </c:pt>
                <c:pt idx="10">
                  <c:v>4</c:v>
                </c:pt>
                <c:pt idx="11">
                  <c:v>5</c:v>
                </c:pt>
                <c:pt idx="12">
                  <c:v>3</c:v>
                </c:pt>
                <c:pt idx="13">
                  <c:v>6</c:v>
                </c:pt>
                <c:pt idx="14">
                  <c:v>8</c:v>
                </c:pt>
                <c:pt idx="15">
                  <c:v>6</c:v>
                </c:pt>
                <c:pt idx="16">
                  <c:v>2</c:v>
                </c:pt>
                <c:pt idx="17">
                  <c:v>4</c:v>
                </c:pt>
                <c:pt idx="18">
                  <c:v>1</c:v>
                </c:pt>
                <c:pt idx="19">
                  <c:v>4</c:v>
                </c:pt>
                <c:pt idx="20">
                  <c:v>5</c:v>
                </c:pt>
                <c:pt idx="21">
                  <c:v>7</c:v>
                </c:pt>
                <c:pt idx="22">
                  <c:v>6</c:v>
                </c:pt>
                <c:pt idx="23">
                  <c:v>10</c:v>
                </c:pt>
                <c:pt idx="24">
                  <c:v>2</c:v>
                </c:pt>
                <c:pt idx="25">
                  <c:v>8</c:v>
                </c:pt>
                <c:pt idx="26">
                  <c:v>3</c:v>
                </c:pt>
                <c:pt idx="27">
                  <c:v>6</c:v>
                </c:pt>
                <c:pt idx="28">
                  <c:v>3</c:v>
                </c:pt>
                <c:pt idx="29">
                  <c:v>2</c:v>
                </c:pt>
                <c:pt idx="30">
                  <c:v>5</c:v>
                </c:pt>
                <c:pt idx="31">
                  <c:v>1</c:v>
                </c:pt>
                <c:pt idx="32">
                  <c:v>7</c:v>
                </c:pt>
                <c:pt idx="33">
                  <c:v>4</c:v>
                </c:pt>
                <c:pt idx="34">
                  <c:v>6</c:v>
                </c:pt>
                <c:pt idx="35">
                  <c:v>5</c:v>
                </c:pt>
                <c:pt idx="36">
                  <c:v>9</c:v>
                </c:pt>
                <c:pt idx="37">
                  <c:v>4</c:v>
                </c:pt>
                <c:pt idx="38">
                  <c:v>2</c:v>
                </c:pt>
                <c:pt idx="39">
                  <c:v>8</c:v>
                </c:pt>
                <c:pt idx="40">
                  <c:v>10</c:v>
                </c:pt>
                <c:pt idx="41">
                  <c:v>23</c:v>
                </c:pt>
                <c:pt idx="42">
                  <c:v>40</c:v>
                </c:pt>
                <c:pt idx="43">
                  <c:v>37</c:v>
                </c:pt>
                <c:pt idx="44">
                  <c:v>37</c:v>
                </c:pt>
                <c:pt idx="45">
                  <c:v>48</c:v>
                </c:pt>
                <c:pt idx="46">
                  <c:v>38</c:v>
                </c:pt>
                <c:pt idx="47">
                  <c:v>39</c:v>
                </c:pt>
                <c:pt idx="48">
                  <c:v>48</c:v>
                </c:pt>
                <c:pt idx="49">
                  <c:v>53</c:v>
                </c:pt>
                <c:pt idx="50">
                  <c:v>62</c:v>
                </c:pt>
                <c:pt idx="51">
                  <c:v>51</c:v>
                </c:pt>
              </c:numCache>
            </c:numRef>
          </c:val>
          <c:smooth val="0"/>
          <c:extLst>
            <c:ext xmlns:c16="http://schemas.microsoft.com/office/drawing/2014/chart" uri="{C3380CC4-5D6E-409C-BE32-E72D297353CC}">
              <c16:uniqueId val="{00000002-9ACF-4126-A664-127BE778F8BC}"/>
            </c:ext>
          </c:extLst>
        </c:ser>
        <c:ser>
          <c:idx val="1"/>
          <c:order val="3"/>
          <c:tx>
            <c:v>2023</c:v>
          </c:tx>
          <c:spPr>
            <a:ln w="22225">
              <a:solidFill>
                <a:srgbClr val="FF0000">
                  <a:alpha val="75000"/>
                </a:srgbClr>
              </a:solidFill>
            </a:ln>
          </c:spPr>
          <c:marker>
            <c:symbol val="none"/>
          </c:marker>
          <c:val>
            <c:numRef>
              <c:f>'2DigitNAICS_ICs '!$AFF$24:$AHE$24</c:f>
              <c:numCache>
                <c:formatCode>#,##0</c:formatCode>
                <c:ptCount val="52"/>
                <c:pt idx="0">
                  <c:v>73</c:v>
                </c:pt>
                <c:pt idx="1">
                  <c:v>183</c:v>
                </c:pt>
                <c:pt idx="2">
                  <c:v>94</c:v>
                </c:pt>
                <c:pt idx="3">
                  <c:v>83</c:v>
                </c:pt>
                <c:pt idx="4">
                  <c:v>49</c:v>
                </c:pt>
                <c:pt idx="5">
                  <c:v>48</c:v>
                </c:pt>
                <c:pt idx="6">
                  <c:v>42</c:v>
                </c:pt>
                <c:pt idx="7">
                  <c:v>54</c:v>
                </c:pt>
                <c:pt idx="8">
                  <c:v>58</c:v>
                </c:pt>
                <c:pt idx="9">
                  <c:v>48</c:v>
                </c:pt>
                <c:pt idx="10">
                  <c:v>161</c:v>
                </c:pt>
                <c:pt idx="11">
                  <c:v>96</c:v>
                </c:pt>
                <c:pt idx="12">
                  <c:v>91</c:v>
                </c:pt>
                <c:pt idx="13">
                  <c:v>52</c:v>
                </c:pt>
                <c:pt idx="14">
                  <c:v>45</c:v>
                </c:pt>
                <c:pt idx="15">
                  <c:v>67</c:v>
                </c:pt>
                <c:pt idx="16">
                  <c:v>58</c:v>
                </c:pt>
                <c:pt idx="17">
                  <c:v>58</c:v>
                </c:pt>
                <c:pt idx="18">
                  <c:v>35</c:v>
                </c:pt>
                <c:pt idx="19">
                  <c:v>44</c:v>
                </c:pt>
                <c:pt idx="20">
                  <c:v>35</c:v>
                </c:pt>
                <c:pt idx="21">
                  <c:v>31</c:v>
                </c:pt>
                <c:pt idx="22">
                  <c:v>31</c:v>
                </c:pt>
                <c:pt idx="23">
                  <c:v>43</c:v>
                </c:pt>
                <c:pt idx="24">
                  <c:v>87</c:v>
                </c:pt>
                <c:pt idx="25">
                  <c:v>50</c:v>
                </c:pt>
                <c:pt idx="26">
                  <c:v>49</c:v>
                </c:pt>
                <c:pt idx="27">
                  <c:v>35</c:v>
                </c:pt>
                <c:pt idx="28">
                  <c:v>41</c:v>
                </c:pt>
                <c:pt idx="29">
                  <c:v>41</c:v>
                </c:pt>
                <c:pt idx="30">
                  <c:v>45</c:v>
                </c:pt>
                <c:pt idx="31">
                  <c:v>28</c:v>
                </c:pt>
                <c:pt idx="32">
                  <c:v>24</c:v>
                </c:pt>
                <c:pt idx="33">
                  <c:v>34</c:v>
                </c:pt>
                <c:pt idx="34">
                  <c:v>41</c:v>
                </c:pt>
                <c:pt idx="35">
                  <c:v>35</c:v>
                </c:pt>
                <c:pt idx="36">
                  <c:v>44</c:v>
                </c:pt>
                <c:pt idx="37">
                  <c:v>39</c:v>
                </c:pt>
                <c:pt idx="38">
                  <c:v>46</c:v>
                </c:pt>
                <c:pt idx="39">
                  <c:v>42</c:v>
                </c:pt>
                <c:pt idx="40">
                  <c:v>38</c:v>
                </c:pt>
                <c:pt idx="41">
                  <c:v>44</c:v>
                </c:pt>
                <c:pt idx="42">
                  <c:v>29</c:v>
                </c:pt>
                <c:pt idx="43">
                  <c:v>39</c:v>
                </c:pt>
                <c:pt idx="44">
                  <c:v>49</c:v>
                </c:pt>
                <c:pt idx="45">
                  <c:v>34</c:v>
                </c:pt>
                <c:pt idx="46">
                  <c:v>48</c:v>
                </c:pt>
                <c:pt idx="47">
                  <c:v>65</c:v>
                </c:pt>
                <c:pt idx="48">
                  <c:v>33</c:v>
                </c:pt>
                <c:pt idx="49">
                  <c:v>49</c:v>
                </c:pt>
                <c:pt idx="50">
                  <c:v>26</c:v>
                </c:pt>
                <c:pt idx="51">
                  <c:v>44</c:v>
                </c:pt>
              </c:numCache>
            </c:numRef>
          </c:val>
          <c:smooth val="0"/>
          <c:extLst>
            <c:ext xmlns:c16="http://schemas.microsoft.com/office/drawing/2014/chart" uri="{C3380CC4-5D6E-409C-BE32-E72D297353CC}">
              <c16:uniqueId val="{00000001-A35D-457C-861B-8D3341930FBA}"/>
            </c:ext>
          </c:extLst>
        </c:ser>
        <c:ser>
          <c:idx val="2"/>
          <c:order val="4"/>
          <c:tx>
            <c:v>2024</c:v>
          </c:tx>
          <c:spPr>
            <a:ln w="22225">
              <a:solidFill>
                <a:srgbClr val="FF00FF"/>
              </a:solidFill>
            </a:ln>
          </c:spPr>
          <c:marker>
            <c:symbol val="diamond"/>
            <c:size val="5"/>
            <c:spPr>
              <a:solidFill>
                <a:srgbClr val="FF00FF"/>
              </a:solidFill>
              <a:ln w="22225">
                <a:solidFill>
                  <a:srgbClr val="FF00FF"/>
                </a:solidFill>
              </a:ln>
            </c:spPr>
          </c:marker>
          <c:val>
            <c:numRef>
              <c:f>'2DigitNAICS_ICs '!$AHF$24:$AJE$24</c:f>
              <c:numCache>
                <c:formatCode>General</c:formatCode>
                <c:ptCount val="52"/>
                <c:pt idx="0" formatCode="#,##0">
                  <c:v>42</c:v>
                </c:pt>
                <c:pt idx="1">
                  <c:v>56</c:v>
                </c:pt>
                <c:pt idx="2" formatCode="#,##0">
                  <c:v>38</c:v>
                </c:pt>
                <c:pt idx="3" formatCode="#,##0">
                  <c:v>53</c:v>
                </c:pt>
                <c:pt idx="4">
                  <c:v>61</c:v>
                </c:pt>
                <c:pt idx="5">
                  <c:v>52</c:v>
                </c:pt>
                <c:pt idx="6">
                  <c:v>40</c:v>
                </c:pt>
                <c:pt idx="7" formatCode="#,##0">
                  <c:v>43</c:v>
                </c:pt>
                <c:pt idx="8" formatCode="#,##0">
                  <c:v>38</c:v>
                </c:pt>
                <c:pt idx="9">
                  <c:v>48</c:v>
                </c:pt>
                <c:pt idx="10">
                  <c:v>48</c:v>
                </c:pt>
                <c:pt idx="11">
                  <c:v>44</c:v>
                </c:pt>
                <c:pt idx="12" formatCode="#,##0">
                  <c:v>45</c:v>
                </c:pt>
                <c:pt idx="13" formatCode="#,##0">
                  <c:v>43</c:v>
                </c:pt>
                <c:pt idx="14">
                  <c:v>43</c:v>
                </c:pt>
              </c:numCache>
            </c:numRef>
          </c:val>
          <c:smooth val="0"/>
          <c:extLst>
            <c:ext xmlns:c16="http://schemas.microsoft.com/office/drawing/2014/chart" uri="{C3380CC4-5D6E-409C-BE32-E72D297353CC}">
              <c16:uniqueId val="{00000000-9623-4F74-B9A9-DBB52F943469}"/>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'!$ZE$24:$ABD$24</c15:sqref>
                        </c15:formulaRef>
                      </c:ext>
                    </c:extLst>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988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Administrative and Support and Waste Management</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2"/>
          <c:tx>
            <c:v>2022</c:v>
          </c:tx>
          <c:spPr>
            <a:ln w="22225">
              <a:solidFill>
                <a:srgbClr val="00B050">
                  <a:alpha val="75000"/>
                </a:srgbClr>
              </a:solidFill>
            </a:ln>
          </c:spPr>
          <c:marker>
            <c:symbol val="none"/>
          </c:marker>
          <c:val>
            <c:numRef>
              <c:f>'2DigitNAICS_ICs '!$ADE$25:$AFD$25</c:f>
              <c:numCache>
                <c:formatCode>#,##0</c:formatCode>
                <c:ptCount val="52"/>
                <c:pt idx="0">
                  <c:v>751</c:v>
                </c:pt>
                <c:pt idx="1">
                  <c:v>460</c:v>
                </c:pt>
                <c:pt idx="2">
                  <c:v>344</c:v>
                </c:pt>
                <c:pt idx="3">
                  <c:v>366</c:v>
                </c:pt>
                <c:pt idx="4">
                  <c:v>309</c:v>
                </c:pt>
                <c:pt idx="5">
                  <c:v>368</c:v>
                </c:pt>
                <c:pt idx="6">
                  <c:v>310</c:v>
                </c:pt>
                <c:pt idx="7">
                  <c:v>301</c:v>
                </c:pt>
                <c:pt idx="8">
                  <c:v>375</c:v>
                </c:pt>
                <c:pt idx="9">
                  <c:v>305</c:v>
                </c:pt>
                <c:pt idx="10">
                  <c:v>282</c:v>
                </c:pt>
                <c:pt idx="11">
                  <c:v>268</c:v>
                </c:pt>
                <c:pt idx="12">
                  <c:v>290</c:v>
                </c:pt>
                <c:pt idx="13">
                  <c:v>321</c:v>
                </c:pt>
                <c:pt idx="14">
                  <c:v>307</c:v>
                </c:pt>
                <c:pt idx="15">
                  <c:v>291</c:v>
                </c:pt>
                <c:pt idx="16">
                  <c:v>291</c:v>
                </c:pt>
                <c:pt idx="17">
                  <c:v>319</c:v>
                </c:pt>
                <c:pt idx="18">
                  <c:v>269</c:v>
                </c:pt>
                <c:pt idx="19">
                  <c:v>211</c:v>
                </c:pt>
                <c:pt idx="20">
                  <c:v>259</c:v>
                </c:pt>
                <c:pt idx="21">
                  <c:v>299</c:v>
                </c:pt>
                <c:pt idx="22">
                  <c:v>267</c:v>
                </c:pt>
                <c:pt idx="23">
                  <c:v>286</c:v>
                </c:pt>
                <c:pt idx="24">
                  <c:v>313</c:v>
                </c:pt>
                <c:pt idx="25">
                  <c:v>313</c:v>
                </c:pt>
                <c:pt idx="26">
                  <c:v>358</c:v>
                </c:pt>
                <c:pt idx="27">
                  <c:v>315</c:v>
                </c:pt>
                <c:pt idx="28">
                  <c:v>228</c:v>
                </c:pt>
                <c:pt idx="29">
                  <c:v>283</c:v>
                </c:pt>
                <c:pt idx="30">
                  <c:v>332</c:v>
                </c:pt>
                <c:pt idx="31">
                  <c:v>309</c:v>
                </c:pt>
                <c:pt idx="32">
                  <c:v>304</c:v>
                </c:pt>
                <c:pt idx="33">
                  <c:v>284</c:v>
                </c:pt>
                <c:pt idx="34">
                  <c:v>309</c:v>
                </c:pt>
                <c:pt idx="35">
                  <c:v>264</c:v>
                </c:pt>
                <c:pt idx="36">
                  <c:v>287</c:v>
                </c:pt>
                <c:pt idx="37">
                  <c:v>244</c:v>
                </c:pt>
                <c:pt idx="38">
                  <c:v>279</c:v>
                </c:pt>
                <c:pt idx="39">
                  <c:v>378</c:v>
                </c:pt>
                <c:pt idx="40">
                  <c:v>342</c:v>
                </c:pt>
                <c:pt idx="41">
                  <c:v>334</c:v>
                </c:pt>
                <c:pt idx="42">
                  <c:v>368</c:v>
                </c:pt>
                <c:pt idx="43">
                  <c:v>468</c:v>
                </c:pt>
                <c:pt idx="44">
                  <c:v>523</c:v>
                </c:pt>
                <c:pt idx="45">
                  <c:v>535</c:v>
                </c:pt>
                <c:pt idx="46">
                  <c:v>456</c:v>
                </c:pt>
                <c:pt idx="47">
                  <c:v>666</c:v>
                </c:pt>
                <c:pt idx="48">
                  <c:v>564</c:v>
                </c:pt>
                <c:pt idx="49">
                  <c:v>491</c:v>
                </c:pt>
                <c:pt idx="50">
                  <c:v>543</c:v>
                </c:pt>
                <c:pt idx="51">
                  <c:v>585</c:v>
                </c:pt>
              </c:numCache>
            </c:numRef>
          </c:val>
          <c:smooth val="0"/>
          <c:extLst>
            <c:ext xmlns:c16="http://schemas.microsoft.com/office/drawing/2014/chart" uri="{C3380CC4-5D6E-409C-BE32-E72D297353CC}">
              <c16:uniqueId val="{00000001-7868-44BE-B5EA-AD99D7ED8F43}"/>
            </c:ext>
          </c:extLst>
        </c:ser>
        <c:ser>
          <c:idx val="1"/>
          <c:order val="3"/>
          <c:tx>
            <c:v>2023</c:v>
          </c:tx>
          <c:spPr>
            <a:ln w="22225">
              <a:solidFill>
                <a:srgbClr val="FF0000">
                  <a:alpha val="75000"/>
                </a:srgbClr>
              </a:solidFill>
            </a:ln>
          </c:spPr>
          <c:marker>
            <c:symbol val="none"/>
          </c:marker>
          <c:val>
            <c:numRef>
              <c:f>'2DigitNAICS_ICs '!$AFF$25:$AHE$25</c:f>
              <c:numCache>
                <c:formatCode>#,##0</c:formatCode>
                <c:ptCount val="52"/>
                <c:pt idx="0">
                  <c:v>426</c:v>
                </c:pt>
                <c:pt idx="1">
                  <c:v>380</c:v>
                </c:pt>
                <c:pt idx="2">
                  <c:v>386</c:v>
                </c:pt>
                <c:pt idx="3">
                  <c:v>411</c:v>
                </c:pt>
                <c:pt idx="4">
                  <c:v>433</c:v>
                </c:pt>
                <c:pt idx="5">
                  <c:v>389</c:v>
                </c:pt>
                <c:pt idx="6">
                  <c:v>346</c:v>
                </c:pt>
                <c:pt idx="7">
                  <c:v>412</c:v>
                </c:pt>
                <c:pt idx="8">
                  <c:v>345</c:v>
                </c:pt>
                <c:pt idx="9">
                  <c:v>351</c:v>
                </c:pt>
                <c:pt idx="10">
                  <c:v>367</c:v>
                </c:pt>
                <c:pt idx="11">
                  <c:v>322</c:v>
                </c:pt>
                <c:pt idx="12">
                  <c:v>411</c:v>
                </c:pt>
                <c:pt idx="13">
                  <c:v>381</c:v>
                </c:pt>
                <c:pt idx="14">
                  <c:v>330</c:v>
                </c:pt>
                <c:pt idx="15">
                  <c:v>325</c:v>
                </c:pt>
                <c:pt idx="16">
                  <c:v>423</c:v>
                </c:pt>
                <c:pt idx="17">
                  <c:v>339</c:v>
                </c:pt>
                <c:pt idx="18">
                  <c:v>319</c:v>
                </c:pt>
                <c:pt idx="19">
                  <c:v>286</c:v>
                </c:pt>
                <c:pt idx="20">
                  <c:v>319</c:v>
                </c:pt>
                <c:pt idx="21">
                  <c:v>363</c:v>
                </c:pt>
                <c:pt idx="22">
                  <c:v>333</c:v>
                </c:pt>
                <c:pt idx="23">
                  <c:v>334</c:v>
                </c:pt>
                <c:pt idx="24">
                  <c:v>419</c:v>
                </c:pt>
                <c:pt idx="25">
                  <c:v>418</c:v>
                </c:pt>
                <c:pt idx="26">
                  <c:v>390</c:v>
                </c:pt>
                <c:pt idx="27">
                  <c:v>331</c:v>
                </c:pt>
                <c:pt idx="28">
                  <c:v>334</c:v>
                </c:pt>
                <c:pt idx="29">
                  <c:v>395</c:v>
                </c:pt>
                <c:pt idx="30">
                  <c:v>332</c:v>
                </c:pt>
                <c:pt idx="31">
                  <c:v>302</c:v>
                </c:pt>
                <c:pt idx="32">
                  <c:v>280</c:v>
                </c:pt>
                <c:pt idx="33">
                  <c:v>331</c:v>
                </c:pt>
                <c:pt idx="34">
                  <c:v>325</c:v>
                </c:pt>
                <c:pt idx="35">
                  <c:v>327</c:v>
                </c:pt>
                <c:pt idx="36">
                  <c:v>308</c:v>
                </c:pt>
                <c:pt idx="37">
                  <c:v>337</c:v>
                </c:pt>
                <c:pt idx="38">
                  <c:v>383</c:v>
                </c:pt>
                <c:pt idx="39">
                  <c:v>346</c:v>
                </c:pt>
                <c:pt idx="40">
                  <c:v>403</c:v>
                </c:pt>
                <c:pt idx="41">
                  <c:v>394</c:v>
                </c:pt>
                <c:pt idx="42">
                  <c:v>474</c:v>
                </c:pt>
                <c:pt idx="43">
                  <c:v>468</c:v>
                </c:pt>
                <c:pt idx="44">
                  <c:v>517</c:v>
                </c:pt>
                <c:pt idx="45">
                  <c:v>390</c:v>
                </c:pt>
                <c:pt idx="46">
                  <c:v>636</c:v>
                </c:pt>
                <c:pt idx="47">
                  <c:v>538</c:v>
                </c:pt>
                <c:pt idx="48">
                  <c:v>512</c:v>
                </c:pt>
                <c:pt idx="49">
                  <c:v>543</c:v>
                </c:pt>
                <c:pt idx="50">
                  <c:v>476</c:v>
                </c:pt>
                <c:pt idx="51">
                  <c:v>595</c:v>
                </c:pt>
              </c:numCache>
            </c:numRef>
          </c:val>
          <c:smooth val="0"/>
          <c:extLst>
            <c:ext xmlns:c16="http://schemas.microsoft.com/office/drawing/2014/chart" uri="{C3380CC4-5D6E-409C-BE32-E72D297353CC}">
              <c16:uniqueId val="{00000000-8677-4DA9-A510-75F766C8A68A}"/>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'!$AHF$25:$AJE$25</c:f>
              <c:numCache>
                <c:formatCode>General</c:formatCode>
                <c:ptCount val="52"/>
                <c:pt idx="0" formatCode="#,##0">
                  <c:v>456</c:v>
                </c:pt>
                <c:pt idx="1">
                  <c:v>437</c:v>
                </c:pt>
                <c:pt idx="2" formatCode="#,##0">
                  <c:v>479</c:v>
                </c:pt>
                <c:pt idx="3" formatCode="#,##0">
                  <c:v>425</c:v>
                </c:pt>
                <c:pt idx="4">
                  <c:v>387</c:v>
                </c:pt>
                <c:pt idx="5">
                  <c:v>357</c:v>
                </c:pt>
                <c:pt idx="6">
                  <c:v>362</c:v>
                </c:pt>
                <c:pt idx="7" formatCode="#,##0">
                  <c:v>345</c:v>
                </c:pt>
                <c:pt idx="8" formatCode="#,##0">
                  <c:v>404</c:v>
                </c:pt>
                <c:pt idx="9">
                  <c:v>349</c:v>
                </c:pt>
                <c:pt idx="10">
                  <c:v>335</c:v>
                </c:pt>
                <c:pt idx="11">
                  <c:v>314</c:v>
                </c:pt>
                <c:pt idx="12" formatCode="#,##0">
                  <c:v>362</c:v>
                </c:pt>
                <c:pt idx="13" formatCode="#,##0">
                  <c:v>391</c:v>
                </c:pt>
                <c:pt idx="14">
                  <c:v>352</c:v>
                </c:pt>
              </c:numCache>
            </c:numRef>
          </c:val>
          <c:smooth val="0"/>
          <c:extLst>
            <c:ext xmlns:c16="http://schemas.microsoft.com/office/drawing/2014/chart" uri="{C3380CC4-5D6E-409C-BE32-E72D297353CC}">
              <c16:uniqueId val="{00000000-72F0-4D4D-99E5-03C107B96E24}"/>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'!$ZE$25:$ABD$25</c15:sqref>
                        </c15:formulaRef>
                      </c:ext>
                    </c:extLst>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313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Educational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2"/>
          <c:tx>
            <c:v>2022</c:v>
          </c:tx>
          <c:spPr>
            <a:ln w="22225">
              <a:solidFill>
                <a:srgbClr val="00B050">
                  <a:alpha val="75000"/>
                </a:srgbClr>
              </a:solidFill>
            </a:ln>
          </c:spPr>
          <c:marker>
            <c:symbol val="none"/>
          </c:marker>
          <c:val>
            <c:numRef>
              <c:f>'2DigitNAICS_ICs '!$ADE$26:$AFD$26</c:f>
              <c:numCache>
                <c:formatCode>#,##0</c:formatCode>
                <c:ptCount val="52"/>
                <c:pt idx="0">
                  <c:v>94</c:v>
                </c:pt>
                <c:pt idx="1">
                  <c:v>72</c:v>
                </c:pt>
                <c:pt idx="2">
                  <c:v>60</c:v>
                </c:pt>
                <c:pt idx="3">
                  <c:v>61</c:v>
                </c:pt>
                <c:pt idx="4">
                  <c:v>58</c:v>
                </c:pt>
                <c:pt idx="5">
                  <c:v>57</c:v>
                </c:pt>
                <c:pt idx="6">
                  <c:v>55</c:v>
                </c:pt>
                <c:pt idx="7">
                  <c:v>43</c:v>
                </c:pt>
                <c:pt idx="8">
                  <c:v>56</c:v>
                </c:pt>
                <c:pt idx="9">
                  <c:v>51</c:v>
                </c:pt>
                <c:pt idx="10">
                  <c:v>59</c:v>
                </c:pt>
                <c:pt idx="11">
                  <c:v>113</c:v>
                </c:pt>
                <c:pt idx="12">
                  <c:v>104</c:v>
                </c:pt>
                <c:pt idx="13">
                  <c:v>90</c:v>
                </c:pt>
                <c:pt idx="14">
                  <c:v>65</c:v>
                </c:pt>
                <c:pt idx="15">
                  <c:v>49</c:v>
                </c:pt>
                <c:pt idx="16">
                  <c:v>51</c:v>
                </c:pt>
                <c:pt idx="17">
                  <c:v>60</c:v>
                </c:pt>
                <c:pt idx="18">
                  <c:v>54</c:v>
                </c:pt>
                <c:pt idx="19">
                  <c:v>59</c:v>
                </c:pt>
                <c:pt idx="20">
                  <c:v>43</c:v>
                </c:pt>
                <c:pt idx="21">
                  <c:v>56</c:v>
                </c:pt>
                <c:pt idx="22">
                  <c:v>69</c:v>
                </c:pt>
                <c:pt idx="23">
                  <c:v>136</c:v>
                </c:pt>
                <c:pt idx="24">
                  <c:v>341</c:v>
                </c:pt>
                <c:pt idx="25">
                  <c:v>265</c:v>
                </c:pt>
                <c:pt idx="26">
                  <c:v>155</c:v>
                </c:pt>
                <c:pt idx="27">
                  <c:v>88</c:v>
                </c:pt>
                <c:pt idx="28">
                  <c:v>60</c:v>
                </c:pt>
                <c:pt idx="29">
                  <c:v>71</c:v>
                </c:pt>
                <c:pt idx="30">
                  <c:v>75</c:v>
                </c:pt>
                <c:pt idx="31">
                  <c:v>73</c:v>
                </c:pt>
                <c:pt idx="32">
                  <c:v>91</c:v>
                </c:pt>
                <c:pt idx="33">
                  <c:v>111</c:v>
                </c:pt>
                <c:pt idx="34">
                  <c:v>158</c:v>
                </c:pt>
                <c:pt idx="35">
                  <c:v>98</c:v>
                </c:pt>
                <c:pt idx="36">
                  <c:v>70</c:v>
                </c:pt>
                <c:pt idx="37">
                  <c:v>52</c:v>
                </c:pt>
                <c:pt idx="38">
                  <c:v>59</c:v>
                </c:pt>
                <c:pt idx="39">
                  <c:v>77</c:v>
                </c:pt>
                <c:pt idx="40">
                  <c:v>62</c:v>
                </c:pt>
                <c:pt idx="41">
                  <c:v>50</c:v>
                </c:pt>
                <c:pt idx="42">
                  <c:v>56</c:v>
                </c:pt>
                <c:pt idx="43">
                  <c:v>56</c:v>
                </c:pt>
                <c:pt idx="44">
                  <c:v>65</c:v>
                </c:pt>
                <c:pt idx="45">
                  <c:v>82</c:v>
                </c:pt>
                <c:pt idx="46">
                  <c:v>35</c:v>
                </c:pt>
                <c:pt idx="47">
                  <c:v>72</c:v>
                </c:pt>
                <c:pt idx="48">
                  <c:v>77</c:v>
                </c:pt>
                <c:pt idx="49">
                  <c:v>166</c:v>
                </c:pt>
                <c:pt idx="50">
                  <c:v>140</c:v>
                </c:pt>
                <c:pt idx="51">
                  <c:v>93</c:v>
                </c:pt>
              </c:numCache>
            </c:numRef>
          </c:val>
          <c:smooth val="0"/>
          <c:extLst>
            <c:ext xmlns:c16="http://schemas.microsoft.com/office/drawing/2014/chart" uri="{C3380CC4-5D6E-409C-BE32-E72D297353CC}">
              <c16:uniqueId val="{00000001-7AED-44B3-B5E2-6CA90C832D7F}"/>
            </c:ext>
          </c:extLst>
        </c:ser>
        <c:ser>
          <c:idx val="1"/>
          <c:order val="3"/>
          <c:tx>
            <c:v>2023</c:v>
          </c:tx>
          <c:spPr>
            <a:ln w="22225">
              <a:solidFill>
                <a:srgbClr val="FF0000">
                  <a:alpha val="75000"/>
                </a:srgbClr>
              </a:solidFill>
            </a:ln>
          </c:spPr>
          <c:marker>
            <c:symbol val="none"/>
          </c:marker>
          <c:val>
            <c:numRef>
              <c:f>'2DigitNAICS_ICs '!$AFF$26:$AHE$26</c:f>
              <c:numCache>
                <c:formatCode>#,##0</c:formatCode>
                <c:ptCount val="52"/>
                <c:pt idx="0">
                  <c:v>67</c:v>
                </c:pt>
                <c:pt idx="1">
                  <c:v>55</c:v>
                </c:pt>
                <c:pt idx="2">
                  <c:v>57</c:v>
                </c:pt>
                <c:pt idx="3">
                  <c:v>56</c:v>
                </c:pt>
                <c:pt idx="4">
                  <c:v>73</c:v>
                </c:pt>
                <c:pt idx="5">
                  <c:v>58</c:v>
                </c:pt>
                <c:pt idx="6">
                  <c:v>63</c:v>
                </c:pt>
                <c:pt idx="7">
                  <c:v>59</c:v>
                </c:pt>
                <c:pt idx="8">
                  <c:v>52</c:v>
                </c:pt>
                <c:pt idx="9">
                  <c:v>66</c:v>
                </c:pt>
                <c:pt idx="10">
                  <c:v>95</c:v>
                </c:pt>
                <c:pt idx="11">
                  <c:v>105</c:v>
                </c:pt>
                <c:pt idx="12">
                  <c:v>114</c:v>
                </c:pt>
                <c:pt idx="13">
                  <c:v>74</c:v>
                </c:pt>
                <c:pt idx="14">
                  <c:v>64</c:v>
                </c:pt>
                <c:pt idx="15">
                  <c:v>56</c:v>
                </c:pt>
                <c:pt idx="16">
                  <c:v>52</c:v>
                </c:pt>
                <c:pt idx="17">
                  <c:v>65</c:v>
                </c:pt>
                <c:pt idx="18">
                  <c:v>57</c:v>
                </c:pt>
                <c:pt idx="19">
                  <c:v>48</c:v>
                </c:pt>
                <c:pt idx="20">
                  <c:v>82</c:v>
                </c:pt>
                <c:pt idx="21">
                  <c:v>104</c:v>
                </c:pt>
                <c:pt idx="22">
                  <c:v>147</c:v>
                </c:pt>
                <c:pt idx="23">
                  <c:v>362</c:v>
                </c:pt>
                <c:pt idx="24">
                  <c:v>276</c:v>
                </c:pt>
                <c:pt idx="25">
                  <c:v>269</c:v>
                </c:pt>
                <c:pt idx="26">
                  <c:v>118</c:v>
                </c:pt>
                <c:pt idx="27">
                  <c:v>66</c:v>
                </c:pt>
                <c:pt idx="28">
                  <c:v>49</c:v>
                </c:pt>
                <c:pt idx="29">
                  <c:v>91</c:v>
                </c:pt>
                <c:pt idx="30">
                  <c:v>94</c:v>
                </c:pt>
                <c:pt idx="31">
                  <c:v>78</c:v>
                </c:pt>
                <c:pt idx="32">
                  <c:v>101</c:v>
                </c:pt>
                <c:pt idx="33">
                  <c:v>159</c:v>
                </c:pt>
                <c:pt idx="34">
                  <c:v>179</c:v>
                </c:pt>
                <c:pt idx="35">
                  <c:v>102</c:v>
                </c:pt>
                <c:pt idx="36">
                  <c:v>46</c:v>
                </c:pt>
                <c:pt idx="37">
                  <c:v>69</c:v>
                </c:pt>
                <c:pt idx="38">
                  <c:v>88</c:v>
                </c:pt>
                <c:pt idx="39">
                  <c:v>71</c:v>
                </c:pt>
                <c:pt idx="40">
                  <c:v>67</c:v>
                </c:pt>
                <c:pt idx="41">
                  <c:v>49</c:v>
                </c:pt>
                <c:pt idx="42">
                  <c:v>76</c:v>
                </c:pt>
                <c:pt idx="43">
                  <c:v>86</c:v>
                </c:pt>
                <c:pt idx="44">
                  <c:v>82</c:v>
                </c:pt>
                <c:pt idx="45">
                  <c:v>70</c:v>
                </c:pt>
                <c:pt idx="46">
                  <c:v>70</c:v>
                </c:pt>
                <c:pt idx="47">
                  <c:v>70</c:v>
                </c:pt>
                <c:pt idx="48">
                  <c:v>143</c:v>
                </c:pt>
                <c:pt idx="49">
                  <c:v>192</c:v>
                </c:pt>
                <c:pt idx="50">
                  <c:v>113</c:v>
                </c:pt>
                <c:pt idx="51">
                  <c:v>95</c:v>
                </c:pt>
              </c:numCache>
            </c:numRef>
          </c:val>
          <c:smooth val="0"/>
          <c:extLst>
            <c:ext xmlns:c16="http://schemas.microsoft.com/office/drawing/2014/chart" uri="{C3380CC4-5D6E-409C-BE32-E72D297353CC}">
              <c16:uniqueId val="{00000000-4C23-47D8-B26D-3597CA307BC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'!$AHF$26:$AJE$26</c:f>
              <c:numCache>
                <c:formatCode>General</c:formatCode>
                <c:ptCount val="52"/>
                <c:pt idx="0" formatCode="#,##0">
                  <c:v>69</c:v>
                </c:pt>
                <c:pt idx="1">
                  <c:v>63</c:v>
                </c:pt>
                <c:pt idx="2" formatCode="#,##0">
                  <c:v>68</c:v>
                </c:pt>
                <c:pt idx="3" formatCode="#,##0">
                  <c:v>76</c:v>
                </c:pt>
                <c:pt idx="4">
                  <c:v>70</c:v>
                </c:pt>
                <c:pt idx="5">
                  <c:v>81</c:v>
                </c:pt>
                <c:pt idx="6">
                  <c:v>44</c:v>
                </c:pt>
                <c:pt idx="7" formatCode="#,##0">
                  <c:v>67</c:v>
                </c:pt>
                <c:pt idx="8" formatCode="#,##0">
                  <c:v>69</c:v>
                </c:pt>
                <c:pt idx="9">
                  <c:v>52</c:v>
                </c:pt>
                <c:pt idx="10">
                  <c:v>116</c:v>
                </c:pt>
                <c:pt idx="11">
                  <c:v>117</c:v>
                </c:pt>
                <c:pt idx="12" formatCode="#,##0">
                  <c:v>102</c:v>
                </c:pt>
                <c:pt idx="13" formatCode="#,##0">
                  <c:v>86</c:v>
                </c:pt>
                <c:pt idx="14">
                  <c:v>64</c:v>
                </c:pt>
              </c:numCache>
            </c:numRef>
          </c:val>
          <c:smooth val="0"/>
          <c:extLst>
            <c:ext xmlns:c16="http://schemas.microsoft.com/office/drawing/2014/chart" uri="{C3380CC4-5D6E-409C-BE32-E72D297353CC}">
              <c16:uniqueId val="{00000000-3DA5-41CD-A16B-40ECEAC67C8E}"/>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'!$ZE$26:$ABD$26</c15:sqref>
                        </c15:formulaRef>
                      </c:ext>
                    </c:extLst>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15:ser>
            </c15:filteredLineSeries>
          </c:ext>
        </c:extLst>
      </c:lineChart>
      <c:catAx>
        <c:axId val="462883528"/>
        <c:scaling>
          <c:orientation val="minMax"/>
        </c:scaling>
        <c:delete val="0"/>
        <c:axPos val="b"/>
        <c:majorTickMark val="none"/>
        <c:minorTickMark val="out"/>
        <c:tickLblPos val="nextTo"/>
        <c:txPr>
          <a:bodyPr/>
          <a:lstStyle/>
          <a:p>
            <a:pPr>
              <a:defRPr sz="1000"/>
            </a:pPr>
            <a:endParaRPr lang="en-US"/>
          </a:p>
        </c:txPr>
        <c:crossAx val="462881176"/>
        <c:crosses val="autoZero"/>
        <c:auto val="1"/>
        <c:lblAlgn val="ctr"/>
        <c:lblOffset val="100"/>
        <c:tickLblSkip val="7"/>
        <c:noMultiLvlLbl val="0"/>
      </c:catAx>
      <c:valAx>
        <c:axId val="4628811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2883528"/>
        <c:crosses val="autoZero"/>
        <c:crossBetween val="between"/>
      </c:valAx>
    </c:plotArea>
    <c:legend>
      <c:legendPos val="b"/>
      <c:overlay val="0"/>
      <c:txPr>
        <a:bodyPr/>
        <a:lstStyle/>
        <a:p>
          <a:pPr algn="ctr" rtl="0">
            <a:defRPr sz="1000"/>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Health Care and Social Assistance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2"/>
          <c:tx>
            <c:v>2022</c:v>
          </c:tx>
          <c:spPr>
            <a:ln w="22225">
              <a:solidFill>
                <a:srgbClr val="00B050">
                  <a:alpha val="75000"/>
                </a:srgbClr>
              </a:solidFill>
            </a:ln>
          </c:spPr>
          <c:marker>
            <c:symbol val="none"/>
          </c:marker>
          <c:val>
            <c:numRef>
              <c:f>'2DigitNAICS_ICs '!$ADE$27:$AFD$27</c:f>
              <c:numCache>
                <c:formatCode>#,##0</c:formatCode>
                <c:ptCount val="52"/>
                <c:pt idx="0">
                  <c:v>580</c:v>
                </c:pt>
                <c:pt idx="1">
                  <c:v>584</c:v>
                </c:pt>
                <c:pt idx="2">
                  <c:v>471</c:v>
                </c:pt>
                <c:pt idx="3">
                  <c:v>418</c:v>
                </c:pt>
                <c:pt idx="4">
                  <c:v>408</c:v>
                </c:pt>
                <c:pt idx="5">
                  <c:v>361</c:v>
                </c:pt>
                <c:pt idx="6">
                  <c:v>320</c:v>
                </c:pt>
                <c:pt idx="7">
                  <c:v>325</c:v>
                </c:pt>
                <c:pt idx="8">
                  <c:v>312</c:v>
                </c:pt>
                <c:pt idx="9">
                  <c:v>292</c:v>
                </c:pt>
                <c:pt idx="10">
                  <c:v>259</c:v>
                </c:pt>
                <c:pt idx="11">
                  <c:v>257</c:v>
                </c:pt>
                <c:pt idx="12">
                  <c:v>290</c:v>
                </c:pt>
                <c:pt idx="13">
                  <c:v>426</c:v>
                </c:pt>
                <c:pt idx="14">
                  <c:v>327</c:v>
                </c:pt>
                <c:pt idx="15">
                  <c:v>275</c:v>
                </c:pt>
                <c:pt idx="16">
                  <c:v>287</c:v>
                </c:pt>
                <c:pt idx="17">
                  <c:v>319</c:v>
                </c:pt>
                <c:pt idx="18">
                  <c:v>300</c:v>
                </c:pt>
                <c:pt idx="19">
                  <c:v>271</c:v>
                </c:pt>
                <c:pt idx="20">
                  <c:v>321</c:v>
                </c:pt>
                <c:pt idx="21">
                  <c:v>322</c:v>
                </c:pt>
                <c:pt idx="22">
                  <c:v>377</c:v>
                </c:pt>
                <c:pt idx="23">
                  <c:v>380</c:v>
                </c:pt>
                <c:pt idx="24">
                  <c:v>399</c:v>
                </c:pt>
                <c:pt idx="25">
                  <c:v>416</c:v>
                </c:pt>
                <c:pt idx="26">
                  <c:v>357</c:v>
                </c:pt>
                <c:pt idx="27">
                  <c:v>361</c:v>
                </c:pt>
                <c:pt idx="28">
                  <c:v>302</c:v>
                </c:pt>
                <c:pt idx="29">
                  <c:v>323</c:v>
                </c:pt>
                <c:pt idx="30">
                  <c:v>339</c:v>
                </c:pt>
                <c:pt idx="31">
                  <c:v>296</c:v>
                </c:pt>
                <c:pt idx="32">
                  <c:v>337</c:v>
                </c:pt>
                <c:pt idx="33">
                  <c:v>278</c:v>
                </c:pt>
                <c:pt idx="34">
                  <c:v>330</c:v>
                </c:pt>
                <c:pt idx="35">
                  <c:v>326</c:v>
                </c:pt>
                <c:pt idx="36">
                  <c:v>324</c:v>
                </c:pt>
                <c:pt idx="37">
                  <c:v>336</c:v>
                </c:pt>
                <c:pt idx="38">
                  <c:v>341</c:v>
                </c:pt>
                <c:pt idx="39">
                  <c:v>382</c:v>
                </c:pt>
                <c:pt idx="40">
                  <c:v>342</c:v>
                </c:pt>
                <c:pt idx="41">
                  <c:v>307</c:v>
                </c:pt>
                <c:pt idx="42">
                  <c:v>279</c:v>
                </c:pt>
                <c:pt idx="43">
                  <c:v>305</c:v>
                </c:pt>
                <c:pt idx="44">
                  <c:v>295</c:v>
                </c:pt>
                <c:pt idx="45">
                  <c:v>485</c:v>
                </c:pt>
                <c:pt idx="46">
                  <c:v>243</c:v>
                </c:pt>
                <c:pt idx="47">
                  <c:v>336</c:v>
                </c:pt>
                <c:pt idx="48">
                  <c:v>276</c:v>
                </c:pt>
                <c:pt idx="49">
                  <c:v>359</c:v>
                </c:pt>
                <c:pt idx="50">
                  <c:v>548</c:v>
                </c:pt>
                <c:pt idx="51">
                  <c:v>367</c:v>
                </c:pt>
              </c:numCache>
            </c:numRef>
          </c:val>
          <c:smooth val="0"/>
          <c:extLst>
            <c:ext xmlns:c16="http://schemas.microsoft.com/office/drawing/2014/chart" uri="{C3380CC4-5D6E-409C-BE32-E72D297353CC}">
              <c16:uniqueId val="{00000001-2F5D-45B7-9E52-9CC0B8B74418}"/>
            </c:ext>
          </c:extLst>
        </c:ser>
        <c:ser>
          <c:idx val="1"/>
          <c:order val="3"/>
          <c:tx>
            <c:v>2023</c:v>
          </c:tx>
          <c:spPr>
            <a:ln w="22225">
              <a:solidFill>
                <a:srgbClr val="FF0000">
                  <a:alpha val="75000"/>
                </a:srgbClr>
              </a:solidFill>
            </a:ln>
          </c:spPr>
          <c:marker>
            <c:symbol val="none"/>
          </c:marker>
          <c:val>
            <c:numRef>
              <c:f>'2DigitNAICS_ICs '!$AFF$27:$AHE$27</c:f>
              <c:numCache>
                <c:formatCode>#,##0</c:formatCode>
                <c:ptCount val="52"/>
                <c:pt idx="0">
                  <c:v>313</c:v>
                </c:pt>
                <c:pt idx="1">
                  <c:v>315</c:v>
                </c:pt>
                <c:pt idx="2">
                  <c:v>338</c:v>
                </c:pt>
                <c:pt idx="3">
                  <c:v>321</c:v>
                </c:pt>
                <c:pt idx="4">
                  <c:v>333</c:v>
                </c:pt>
                <c:pt idx="5">
                  <c:v>327</c:v>
                </c:pt>
                <c:pt idx="6">
                  <c:v>276</c:v>
                </c:pt>
                <c:pt idx="7">
                  <c:v>326</c:v>
                </c:pt>
                <c:pt idx="8">
                  <c:v>329</c:v>
                </c:pt>
                <c:pt idx="9">
                  <c:v>314</c:v>
                </c:pt>
                <c:pt idx="10">
                  <c:v>296</c:v>
                </c:pt>
                <c:pt idx="11">
                  <c:v>325</c:v>
                </c:pt>
                <c:pt idx="12">
                  <c:v>519</c:v>
                </c:pt>
                <c:pt idx="13">
                  <c:v>399</c:v>
                </c:pt>
                <c:pt idx="14">
                  <c:v>367</c:v>
                </c:pt>
                <c:pt idx="15">
                  <c:v>308</c:v>
                </c:pt>
                <c:pt idx="16">
                  <c:v>318</c:v>
                </c:pt>
                <c:pt idx="17">
                  <c:v>297</c:v>
                </c:pt>
                <c:pt idx="18">
                  <c:v>337</c:v>
                </c:pt>
                <c:pt idx="19">
                  <c:v>322</c:v>
                </c:pt>
                <c:pt idx="20">
                  <c:v>332</c:v>
                </c:pt>
                <c:pt idx="21">
                  <c:v>372</c:v>
                </c:pt>
                <c:pt idx="22">
                  <c:v>423</c:v>
                </c:pt>
                <c:pt idx="23">
                  <c:v>446</c:v>
                </c:pt>
                <c:pt idx="24">
                  <c:v>437</c:v>
                </c:pt>
                <c:pt idx="25">
                  <c:v>398</c:v>
                </c:pt>
                <c:pt idx="26">
                  <c:v>403</c:v>
                </c:pt>
                <c:pt idx="27">
                  <c:v>325</c:v>
                </c:pt>
                <c:pt idx="28">
                  <c:v>312</c:v>
                </c:pt>
                <c:pt idx="29">
                  <c:v>465</c:v>
                </c:pt>
                <c:pt idx="30">
                  <c:v>387</c:v>
                </c:pt>
                <c:pt idx="31">
                  <c:v>346</c:v>
                </c:pt>
                <c:pt idx="32">
                  <c:v>315</c:v>
                </c:pt>
                <c:pt idx="33">
                  <c:v>347</c:v>
                </c:pt>
                <c:pt idx="34">
                  <c:v>301</c:v>
                </c:pt>
                <c:pt idx="35">
                  <c:v>337</c:v>
                </c:pt>
                <c:pt idx="36">
                  <c:v>327</c:v>
                </c:pt>
                <c:pt idx="37">
                  <c:v>330</c:v>
                </c:pt>
                <c:pt idx="38">
                  <c:v>361</c:v>
                </c:pt>
                <c:pt idx="39">
                  <c:v>325</c:v>
                </c:pt>
                <c:pt idx="40">
                  <c:v>362</c:v>
                </c:pt>
                <c:pt idx="41">
                  <c:v>326</c:v>
                </c:pt>
                <c:pt idx="42">
                  <c:v>519</c:v>
                </c:pt>
                <c:pt idx="43">
                  <c:v>410</c:v>
                </c:pt>
                <c:pt idx="44">
                  <c:v>408</c:v>
                </c:pt>
                <c:pt idx="45">
                  <c:v>263</c:v>
                </c:pt>
                <c:pt idx="46">
                  <c:v>378</c:v>
                </c:pt>
                <c:pt idx="47">
                  <c:v>336</c:v>
                </c:pt>
                <c:pt idx="48">
                  <c:v>416</c:v>
                </c:pt>
                <c:pt idx="49">
                  <c:v>593</c:v>
                </c:pt>
                <c:pt idx="50">
                  <c:v>371</c:v>
                </c:pt>
                <c:pt idx="51">
                  <c:v>410</c:v>
                </c:pt>
              </c:numCache>
            </c:numRef>
          </c:val>
          <c:smooth val="0"/>
          <c:extLst>
            <c:ext xmlns:c16="http://schemas.microsoft.com/office/drawing/2014/chart" uri="{C3380CC4-5D6E-409C-BE32-E72D297353CC}">
              <c16:uniqueId val="{00000000-D3A2-4023-B7FB-067CAE964352}"/>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'!$AHF$27:$AJE$27</c:f>
              <c:numCache>
                <c:formatCode>General</c:formatCode>
                <c:ptCount val="52"/>
                <c:pt idx="0" formatCode="#,##0">
                  <c:v>354</c:v>
                </c:pt>
                <c:pt idx="1">
                  <c:v>320</c:v>
                </c:pt>
                <c:pt idx="2" formatCode="#,##0">
                  <c:v>348</c:v>
                </c:pt>
                <c:pt idx="3" formatCode="#,##0">
                  <c:v>364</c:v>
                </c:pt>
                <c:pt idx="4">
                  <c:v>374</c:v>
                </c:pt>
                <c:pt idx="5">
                  <c:v>332</c:v>
                </c:pt>
                <c:pt idx="6">
                  <c:v>339</c:v>
                </c:pt>
                <c:pt idx="7" formatCode="#,##0">
                  <c:v>409</c:v>
                </c:pt>
                <c:pt idx="8" formatCode="#,##0">
                  <c:v>376</c:v>
                </c:pt>
                <c:pt idx="9">
                  <c:v>343</c:v>
                </c:pt>
                <c:pt idx="10">
                  <c:v>343</c:v>
                </c:pt>
                <c:pt idx="11">
                  <c:v>349</c:v>
                </c:pt>
                <c:pt idx="12" formatCode="#,##0">
                  <c:v>467</c:v>
                </c:pt>
                <c:pt idx="13" formatCode="#,##0">
                  <c:v>393</c:v>
                </c:pt>
                <c:pt idx="14">
                  <c:v>338</c:v>
                </c:pt>
              </c:numCache>
            </c:numRef>
          </c:val>
          <c:smooth val="0"/>
          <c:extLst>
            <c:ext xmlns:c16="http://schemas.microsoft.com/office/drawing/2014/chart" uri="{C3380CC4-5D6E-409C-BE32-E72D297353CC}">
              <c16:uniqueId val="{00000000-E4C2-410A-BEEA-40DF69AF2ABC}"/>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'!$ZE$27:$ABD$27</c15:sqref>
                        </c15:formulaRef>
                      </c:ext>
                    </c:extLst>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66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Arts, Entertainment, and Recreation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2"/>
          <c:tx>
            <c:v>2022</c:v>
          </c:tx>
          <c:spPr>
            <a:ln w="22225">
              <a:solidFill>
                <a:srgbClr val="00B050">
                  <a:alpha val="75000"/>
                </a:srgbClr>
              </a:solidFill>
            </a:ln>
          </c:spPr>
          <c:marker>
            <c:symbol val="none"/>
          </c:marker>
          <c:val>
            <c:numRef>
              <c:f>'2DigitNAICS_ICs '!$ADE$28:$AFD$28</c:f>
              <c:numCache>
                <c:formatCode>#,##0</c:formatCode>
                <c:ptCount val="52"/>
                <c:pt idx="0">
                  <c:v>97</c:v>
                </c:pt>
                <c:pt idx="1">
                  <c:v>75</c:v>
                </c:pt>
                <c:pt idx="2">
                  <c:v>59</c:v>
                </c:pt>
                <c:pt idx="3">
                  <c:v>44</c:v>
                </c:pt>
                <c:pt idx="4">
                  <c:v>43</c:v>
                </c:pt>
                <c:pt idx="5">
                  <c:v>42</c:v>
                </c:pt>
                <c:pt idx="6">
                  <c:v>55</c:v>
                </c:pt>
                <c:pt idx="7">
                  <c:v>38</c:v>
                </c:pt>
                <c:pt idx="8">
                  <c:v>51</c:v>
                </c:pt>
                <c:pt idx="9">
                  <c:v>45</c:v>
                </c:pt>
                <c:pt idx="10">
                  <c:v>31</c:v>
                </c:pt>
                <c:pt idx="11">
                  <c:v>28</c:v>
                </c:pt>
                <c:pt idx="12">
                  <c:v>44</c:v>
                </c:pt>
                <c:pt idx="13">
                  <c:v>36</c:v>
                </c:pt>
                <c:pt idx="14">
                  <c:v>39</c:v>
                </c:pt>
                <c:pt idx="15">
                  <c:v>41</c:v>
                </c:pt>
                <c:pt idx="16">
                  <c:v>58</c:v>
                </c:pt>
                <c:pt idx="17">
                  <c:v>35</c:v>
                </c:pt>
                <c:pt idx="18">
                  <c:v>45</c:v>
                </c:pt>
                <c:pt idx="19">
                  <c:v>47</c:v>
                </c:pt>
                <c:pt idx="20">
                  <c:v>39</c:v>
                </c:pt>
                <c:pt idx="21">
                  <c:v>42</c:v>
                </c:pt>
                <c:pt idx="22">
                  <c:v>34</c:v>
                </c:pt>
                <c:pt idx="23">
                  <c:v>38</c:v>
                </c:pt>
                <c:pt idx="24">
                  <c:v>50</c:v>
                </c:pt>
                <c:pt idx="25">
                  <c:v>44</c:v>
                </c:pt>
                <c:pt idx="26">
                  <c:v>47</c:v>
                </c:pt>
                <c:pt idx="27">
                  <c:v>29</c:v>
                </c:pt>
                <c:pt idx="28">
                  <c:v>76</c:v>
                </c:pt>
                <c:pt idx="29">
                  <c:v>45</c:v>
                </c:pt>
                <c:pt idx="30">
                  <c:v>37</c:v>
                </c:pt>
                <c:pt idx="31">
                  <c:v>49</c:v>
                </c:pt>
                <c:pt idx="32">
                  <c:v>52</c:v>
                </c:pt>
                <c:pt idx="33">
                  <c:v>41</c:v>
                </c:pt>
                <c:pt idx="34">
                  <c:v>53</c:v>
                </c:pt>
                <c:pt idx="35">
                  <c:v>42</c:v>
                </c:pt>
                <c:pt idx="36">
                  <c:v>55</c:v>
                </c:pt>
                <c:pt idx="37">
                  <c:v>42</c:v>
                </c:pt>
                <c:pt idx="38">
                  <c:v>55</c:v>
                </c:pt>
                <c:pt idx="39">
                  <c:v>61</c:v>
                </c:pt>
                <c:pt idx="40">
                  <c:v>57</c:v>
                </c:pt>
                <c:pt idx="41">
                  <c:v>53</c:v>
                </c:pt>
                <c:pt idx="42">
                  <c:v>50</c:v>
                </c:pt>
                <c:pt idx="43">
                  <c:v>72</c:v>
                </c:pt>
                <c:pt idx="44">
                  <c:v>77</c:v>
                </c:pt>
                <c:pt idx="45">
                  <c:v>79</c:v>
                </c:pt>
                <c:pt idx="46">
                  <c:v>43</c:v>
                </c:pt>
                <c:pt idx="47">
                  <c:v>58</c:v>
                </c:pt>
                <c:pt idx="48">
                  <c:v>70</c:v>
                </c:pt>
                <c:pt idx="49">
                  <c:v>53</c:v>
                </c:pt>
                <c:pt idx="50">
                  <c:v>64</c:v>
                </c:pt>
                <c:pt idx="51">
                  <c:v>58</c:v>
                </c:pt>
              </c:numCache>
            </c:numRef>
          </c:val>
          <c:smooth val="0"/>
          <c:extLst>
            <c:ext xmlns:c16="http://schemas.microsoft.com/office/drawing/2014/chart" uri="{C3380CC4-5D6E-409C-BE32-E72D297353CC}">
              <c16:uniqueId val="{00000001-5757-4FD9-A55C-2238530E521D}"/>
            </c:ext>
          </c:extLst>
        </c:ser>
        <c:ser>
          <c:idx val="1"/>
          <c:order val="3"/>
          <c:tx>
            <c:v>2023</c:v>
          </c:tx>
          <c:spPr>
            <a:ln w="22225">
              <a:solidFill>
                <a:srgbClr val="FF0000">
                  <a:alpha val="75000"/>
                </a:srgbClr>
              </a:solidFill>
            </a:ln>
          </c:spPr>
          <c:marker>
            <c:symbol val="none"/>
          </c:marker>
          <c:val>
            <c:numRef>
              <c:f>'2DigitNAICS_ICs '!$AFF$28:$AHE$28</c:f>
              <c:numCache>
                <c:formatCode>#,##0</c:formatCode>
                <c:ptCount val="52"/>
                <c:pt idx="0">
                  <c:v>59</c:v>
                </c:pt>
                <c:pt idx="1">
                  <c:v>43</c:v>
                </c:pt>
                <c:pt idx="2">
                  <c:v>44</c:v>
                </c:pt>
                <c:pt idx="3">
                  <c:v>51</c:v>
                </c:pt>
                <c:pt idx="4">
                  <c:v>47</c:v>
                </c:pt>
                <c:pt idx="5">
                  <c:v>56</c:v>
                </c:pt>
                <c:pt idx="6">
                  <c:v>56</c:v>
                </c:pt>
                <c:pt idx="7">
                  <c:v>47</c:v>
                </c:pt>
                <c:pt idx="8">
                  <c:v>41</c:v>
                </c:pt>
                <c:pt idx="9">
                  <c:v>48</c:v>
                </c:pt>
                <c:pt idx="10">
                  <c:v>41</c:v>
                </c:pt>
                <c:pt idx="11">
                  <c:v>60</c:v>
                </c:pt>
                <c:pt idx="12">
                  <c:v>47</c:v>
                </c:pt>
                <c:pt idx="13">
                  <c:v>51</c:v>
                </c:pt>
                <c:pt idx="14">
                  <c:v>72</c:v>
                </c:pt>
                <c:pt idx="15">
                  <c:v>91</c:v>
                </c:pt>
                <c:pt idx="16">
                  <c:v>87</c:v>
                </c:pt>
                <c:pt idx="17">
                  <c:v>68</c:v>
                </c:pt>
                <c:pt idx="18">
                  <c:v>83</c:v>
                </c:pt>
                <c:pt idx="19">
                  <c:v>58</c:v>
                </c:pt>
                <c:pt idx="20">
                  <c:v>68</c:v>
                </c:pt>
                <c:pt idx="21">
                  <c:v>48</c:v>
                </c:pt>
                <c:pt idx="22">
                  <c:v>71</c:v>
                </c:pt>
                <c:pt idx="23">
                  <c:v>78</c:v>
                </c:pt>
                <c:pt idx="24">
                  <c:v>50</c:v>
                </c:pt>
                <c:pt idx="25">
                  <c:v>45</c:v>
                </c:pt>
                <c:pt idx="26">
                  <c:v>63</c:v>
                </c:pt>
                <c:pt idx="27">
                  <c:v>85</c:v>
                </c:pt>
                <c:pt idx="28">
                  <c:v>50</c:v>
                </c:pt>
                <c:pt idx="29">
                  <c:v>53</c:v>
                </c:pt>
                <c:pt idx="30">
                  <c:v>47</c:v>
                </c:pt>
                <c:pt idx="31">
                  <c:v>66</c:v>
                </c:pt>
                <c:pt idx="32">
                  <c:v>69</c:v>
                </c:pt>
                <c:pt idx="33">
                  <c:v>66</c:v>
                </c:pt>
                <c:pt idx="34">
                  <c:v>58</c:v>
                </c:pt>
                <c:pt idx="35">
                  <c:v>74</c:v>
                </c:pt>
                <c:pt idx="36">
                  <c:v>71</c:v>
                </c:pt>
                <c:pt idx="37">
                  <c:v>53</c:v>
                </c:pt>
                <c:pt idx="38">
                  <c:v>94</c:v>
                </c:pt>
                <c:pt idx="39">
                  <c:v>88</c:v>
                </c:pt>
                <c:pt idx="40">
                  <c:v>67</c:v>
                </c:pt>
                <c:pt idx="41">
                  <c:v>77</c:v>
                </c:pt>
                <c:pt idx="42">
                  <c:v>89</c:v>
                </c:pt>
                <c:pt idx="43">
                  <c:v>89</c:v>
                </c:pt>
                <c:pt idx="44">
                  <c:v>79</c:v>
                </c:pt>
                <c:pt idx="45">
                  <c:v>55</c:v>
                </c:pt>
                <c:pt idx="46">
                  <c:v>71</c:v>
                </c:pt>
                <c:pt idx="47">
                  <c:v>69</c:v>
                </c:pt>
                <c:pt idx="48">
                  <c:v>85</c:v>
                </c:pt>
                <c:pt idx="49">
                  <c:v>94</c:v>
                </c:pt>
                <c:pt idx="50">
                  <c:v>60</c:v>
                </c:pt>
                <c:pt idx="51">
                  <c:v>86</c:v>
                </c:pt>
              </c:numCache>
            </c:numRef>
          </c:val>
          <c:smooth val="0"/>
          <c:extLst>
            <c:ext xmlns:c16="http://schemas.microsoft.com/office/drawing/2014/chart" uri="{C3380CC4-5D6E-409C-BE32-E72D297353CC}">
              <c16:uniqueId val="{00000000-833E-492B-ABC9-98BEAAFD84D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'!$AHF$28:$AJE$28</c:f>
              <c:numCache>
                <c:formatCode>General</c:formatCode>
                <c:ptCount val="52"/>
                <c:pt idx="0" formatCode="#,##0">
                  <c:v>77</c:v>
                </c:pt>
                <c:pt idx="1">
                  <c:v>60</c:v>
                </c:pt>
                <c:pt idx="2" formatCode="#,##0">
                  <c:v>62</c:v>
                </c:pt>
                <c:pt idx="3" formatCode="#,##0">
                  <c:v>42</c:v>
                </c:pt>
                <c:pt idx="4">
                  <c:v>64</c:v>
                </c:pt>
                <c:pt idx="5">
                  <c:v>58</c:v>
                </c:pt>
                <c:pt idx="6">
                  <c:v>56</c:v>
                </c:pt>
                <c:pt idx="7" formatCode="#,##0">
                  <c:v>65</c:v>
                </c:pt>
                <c:pt idx="8" formatCode="#,##0">
                  <c:v>59</c:v>
                </c:pt>
                <c:pt idx="9">
                  <c:v>55</c:v>
                </c:pt>
                <c:pt idx="10">
                  <c:v>55</c:v>
                </c:pt>
                <c:pt idx="11">
                  <c:v>55</c:v>
                </c:pt>
                <c:pt idx="12" formatCode="#,##0">
                  <c:v>95</c:v>
                </c:pt>
                <c:pt idx="13" formatCode="#,##0">
                  <c:v>81</c:v>
                </c:pt>
                <c:pt idx="14">
                  <c:v>86</c:v>
                </c:pt>
              </c:numCache>
            </c:numRef>
          </c:val>
          <c:smooth val="0"/>
          <c:extLst>
            <c:ext xmlns:c16="http://schemas.microsoft.com/office/drawing/2014/chart" uri="{C3380CC4-5D6E-409C-BE32-E72D297353CC}">
              <c16:uniqueId val="{00000000-3E98-41A7-8B58-9C980C114C04}"/>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'!$ZE$28:$ABD$28</c15:sqref>
                        </c15:formulaRef>
                      </c:ext>
                    </c:extLst>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Accommodation and Food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2"/>
          <c:tx>
            <c:v>2022</c:v>
          </c:tx>
          <c:spPr>
            <a:ln w="22225">
              <a:solidFill>
                <a:srgbClr val="00B050">
                  <a:alpha val="75000"/>
                </a:srgbClr>
              </a:solidFill>
            </a:ln>
          </c:spPr>
          <c:marker>
            <c:symbol val="none"/>
          </c:marker>
          <c:val>
            <c:numRef>
              <c:f>'2DigitNAICS_ICs '!$ADE$29:$AFD$29</c:f>
              <c:numCache>
                <c:formatCode>#,##0</c:formatCode>
                <c:ptCount val="52"/>
                <c:pt idx="0">
                  <c:v>518</c:v>
                </c:pt>
                <c:pt idx="1">
                  <c:v>405</c:v>
                </c:pt>
                <c:pt idx="2">
                  <c:v>304</c:v>
                </c:pt>
                <c:pt idx="3">
                  <c:v>289</c:v>
                </c:pt>
                <c:pt idx="4">
                  <c:v>260</c:v>
                </c:pt>
                <c:pt idx="5">
                  <c:v>212</c:v>
                </c:pt>
                <c:pt idx="6">
                  <c:v>194</c:v>
                </c:pt>
                <c:pt idx="7">
                  <c:v>175</c:v>
                </c:pt>
                <c:pt idx="8">
                  <c:v>192</c:v>
                </c:pt>
                <c:pt idx="9">
                  <c:v>178</c:v>
                </c:pt>
                <c:pt idx="10">
                  <c:v>175</c:v>
                </c:pt>
                <c:pt idx="11">
                  <c:v>187</c:v>
                </c:pt>
                <c:pt idx="12">
                  <c:v>174</c:v>
                </c:pt>
                <c:pt idx="13">
                  <c:v>177</c:v>
                </c:pt>
                <c:pt idx="14">
                  <c:v>174</c:v>
                </c:pt>
                <c:pt idx="15">
                  <c:v>162</c:v>
                </c:pt>
                <c:pt idx="16">
                  <c:v>132</c:v>
                </c:pt>
                <c:pt idx="17">
                  <c:v>182</c:v>
                </c:pt>
                <c:pt idx="18">
                  <c:v>164</c:v>
                </c:pt>
                <c:pt idx="19">
                  <c:v>175</c:v>
                </c:pt>
                <c:pt idx="20">
                  <c:v>179</c:v>
                </c:pt>
                <c:pt idx="21">
                  <c:v>176</c:v>
                </c:pt>
                <c:pt idx="22">
                  <c:v>181</c:v>
                </c:pt>
                <c:pt idx="23">
                  <c:v>231</c:v>
                </c:pt>
                <c:pt idx="24">
                  <c:v>243</c:v>
                </c:pt>
                <c:pt idx="25">
                  <c:v>196</c:v>
                </c:pt>
                <c:pt idx="26">
                  <c:v>190</c:v>
                </c:pt>
                <c:pt idx="27">
                  <c:v>208</c:v>
                </c:pt>
                <c:pt idx="28">
                  <c:v>146</c:v>
                </c:pt>
                <c:pt idx="29">
                  <c:v>176</c:v>
                </c:pt>
                <c:pt idx="30">
                  <c:v>199</c:v>
                </c:pt>
                <c:pt idx="31">
                  <c:v>177</c:v>
                </c:pt>
                <c:pt idx="32">
                  <c:v>164</c:v>
                </c:pt>
                <c:pt idx="33">
                  <c:v>190</c:v>
                </c:pt>
                <c:pt idx="34">
                  <c:v>178</c:v>
                </c:pt>
                <c:pt idx="35">
                  <c:v>206</c:v>
                </c:pt>
                <c:pt idx="36">
                  <c:v>205</c:v>
                </c:pt>
                <c:pt idx="37">
                  <c:v>158</c:v>
                </c:pt>
                <c:pt idx="38">
                  <c:v>179</c:v>
                </c:pt>
                <c:pt idx="39">
                  <c:v>230</c:v>
                </c:pt>
                <c:pt idx="40">
                  <c:v>196</c:v>
                </c:pt>
                <c:pt idx="41">
                  <c:v>197</c:v>
                </c:pt>
                <c:pt idx="42">
                  <c:v>238</c:v>
                </c:pt>
                <c:pt idx="43">
                  <c:v>276</c:v>
                </c:pt>
                <c:pt idx="44">
                  <c:v>235</c:v>
                </c:pt>
                <c:pt idx="45">
                  <c:v>231</c:v>
                </c:pt>
                <c:pt idx="46">
                  <c:v>212</c:v>
                </c:pt>
                <c:pt idx="47">
                  <c:v>285</c:v>
                </c:pt>
                <c:pt idx="48">
                  <c:v>282</c:v>
                </c:pt>
                <c:pt idx="49">
                  <c:v>306</c:v>
                </c:pt>
                <c:pt idx="50">
                  <c:v>452</c:v>
                </c:pt>
                <c:pt idx="51">
                  <c:v>348</c:v>
                </c:pt>
              </c:numCache>
            </c:numRef>
          </c:val>
          <c:smooth val="0"/>
          <c:extLst>
            <c:ext xmlns:c16="http://schemas.microsoft.com/office/drawing/2014/chart" uri="{C3380CC4-5D6E-409C-BE32-E72D297353CC}">
              <c16:uniqueId val="{00000003-6323-4734-A717-2062B7E039B8}"/>
            </c:ext>
          </c:extLst>
        </c:ser>
        <c:ser>
          <c:idx val="1"/>
          <c:order val="3"/>
          <c:tx>
            <c:v>2023</c:v>
          </c:tx>
          <c:spPr>
            <a:ln w="22225">
              <a:solidFill>
                <a:srgbClr val="FF0000">
                  <a:alpha val="75000"/>
                </a:srgbClr>
              </a:solidFill>
            </a:ln>
          </c:spPr>
          <c:marker>
            <c:symbol val="none"/>
          </c:marker>
          <c:val>
            <c:numRef>
              <c:f>'2DigitNAICS_ICs '!$AFF$29:$AHE$29</c:f>
              <c:numCache>
                <c:formatCode>#,##0</c:formatCode>
                <c:ptCount val="52"/>
                <c:pt idx="0">
                  <c:v>358</c:v>
                </c:pt>
                <c:pt idx="1">
                  <c:v>254</c:v>
                </c:pt>
                <c:pt idx="2">
                  <c:v>252</c:v>
                </c:pt>
                <c:pt idx="3">
                  <c:v>267</c:v>
                </c:pt>
                <c:pt idx="4">
                  <c:v>291</c:v>
                </c:pt>
                <c:pt idx="5">
                  <c:v>213</c:v>
                </c:pt>
                <c:pt idx="6">
                  <c:v>184</c:v>
                </c:pt>
                <c:pt idx="7">
                  <c:v>226</c:v>
                </c:pt>
                <c:pt idx="8">
                  <c:v>239</c:v>
                </c:pt>
                <c:pt idx="9">
                  <c:v>248</c:v>
                </c:pt>
                <c:pt idx="10">
                  <c:v>208</c:v>
                </c:pt>
                <c:pt idx="11">
                  <c:v>214</c:v>
                </c:pt>
                <c:pt idx="12">
                  <c:v>295</c:v>
                </c:pt>
                <c:pt idx="13">
                  <c:v>225</c:v>
                </c:pt>
                <c:pt idx="14">
                  <c:v>210</c:v>
                </c:pt>
                <c:pt idx="15">
                  <c:v>209</c:v>
                </c:pt>
                <c:pt idx="16">
                  <c:v>216</c:v>
                </c:pt>
                <c:pt idx="17">
                  <c:v>233</c:v>
                </c:pt>
                <c:pt idx="18">
                  <c:v>208</c:v>
                </c:pt>
                <c:pt idx="19">
                  <c:v>241</c:v>
                </c:pt>
                <c:pt idx="20">
                  <c:v>244</c:v>
                </c:pt>
                <c:pt idx="21">
                  <c:v>209</c:v>
                </c:pt>
                <c:pt idx="22">
                  <c:v>296</c:v>
                </c:pt>
                <c:pt idx="23">
                  <c:v>332</c:v>
                </c:pt>
                <c:pt idx="24">
                  <c:v>278</c:v>
                </c:pt>
                <c:pt idx="25">
                  <c:v>237</c:v>
                </c:pt>
                <c:pt idx="26">
                  <c:v>278</c:v>
                </c:pt>
                <c:pt idx="27">
                  <c:v>233</c:v>
                </c:pt>
                <c:pt idx="28">
                  <c:v>198</c:v>
                </c:pt>
                <c:pt idx="29">
                  <c:v>218</c:v>
                </c:pt>
                <c:pt idx="30">
                  <c:v>201</c:v>
                </c:pt>
                <c:pt idx="31">
                  <c:v>164</c:v>
                </c:pt>
                <c:pt idx="32">
                  <c:v>226</c:v>
                </c:pt>
                <c:pt idx="33">
                  <c:v>195</c:v>
                </c:pt>
                <c:pt idx="34">
                  <c:v>235</c:v>
                </c:pt>
                <c:pt idx="35">
                  <c:v>221</c:v>
                </c:pt>
                <c:pt idx="36">
                  <c:v>248</c:v>
                </c:pt>
                <c:pt idx="37">
                  <c:v>239</c:v>
                </c:pt>
                <c:pt idx="38">
                  <c:v>302</c:v>
                </c:pt>
                <c:pt idx="39">
                  <c:v>274</c:v>
                </c:pt>
                <c:pt idx="40">
                  <c:v>276</c:v>
                </c:pt>
                <c:pt idx="41">
                  <c:v>295</c:v>
                </c:pt>
                <c:pt idx="42">
                  <c:v>294</c:v>
                </c:pt>
                <c:pt idx="43">
                  <c:v>305</c:v>
                </c:pt>
                <c:pt idx="44">
                  <c:v>297</c:v>
                </c:pt>
                <c:pt idx="45">
                  <c:v>234</c:v>
                </c:pt>
                <c:pt idx="46">
                  <c:v>316</c:v>
                </c:pt>
                <c:pt idx="47">
                  <c:v>340</c:v>
                </c:pt>
                <c:pt idx="48">
                  <c:v>381</c:v>
                </c:pt>
                <c:pt idx="49">
                  <c:v>475</c:v>
                </c:pt>
                <c:pt idx="50">
                  <c:v>408</c:v>
                </c:pt>
                <c:pt idx="51">
                  <c:v>511</c:v>
                </c:pt>
              </c:numCache>
            </c:numRef>
          </c:val>
          <c:smooth val="0"/>
          <c:extLst>
            <c:ext xmlns:c16="http://schemas.microsoft.com/office/drawing/2014/chart" uri="{C3380CC4-5D6E-409C-BE32-E72D297353CC}">
              <c16:uniqueId val="{00000000-ADEF-431F-966B-64E19E10183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'!$AHF$29:$AJE$29</c:f>
              <c:numCache>
                <c:formatCode>General</c:formatCode>
                <c:ptCount val="52"/>
                <c:pt idx="0" formatCode="#,##0">
                  <c:v>442</c:v>
                </c:pt>
                <c:pt idx="1">
                  <c:v>390</c:v>
                </c:pt>
                <c:pt idx="2" formatCode="#,##0">
                  <c:v>406</c:v>
                </c:pt>
                <c:pt idx="3" formatCode="#,##0">
                  <c:v>305</c:v>
                </c:pt>
                <c:pt idx="4">
                  <c:v>301</c:v>
                </c:pt>
                <c:pt idx="5">
                  <c:v>267</c:v>
                </c:pt>
                <c:pt idx="6">
                  <c:v>297</c:v>
                </c:pt>
                <c:pt idx="7" formatCode="#,##0">
                  <c:v>262</c:v>
                </c:pt>
                <c:pt idx="8" formatCode="#,##0">
                  <c:v>270</c:v>
                </c:pt>
                <c:pt idx="9">
                  <c:v>288</c:v>
                </c:pt>
                <c:pt idx="10">
                  <c:v>240</c:v>
                </c:pt>
                <c:pt idx="11">
                  <c:v>252</c:v>
                </c:pt>
                <c:pt idx="12" formatCode="#,##0">
                  <c:v>308</c:v>
                </c:pt>
                <c:pt idx="13" formatCode="#,##0">
                  <c:v>308</c:v>
                </c:pt>
                <c:pt idx="14">
                  <c:v>245</c:v>
                </c:pt>
              </c:numCache>
            </c:numRef>
          </c:val>
          <c:smooth val="0"/>
          <c:extLst>
            <c:ext xmlns:c16="http://schemas.microsoft.com/office/drawing/2014/chart" uri="{C3380CC4-5D6E-409C-BE32-E72D297353CC}">
              <c16:uniqueId val="{00000000-21C0-4C3D-A134-8BC191B67620}"/>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'!$ZE$29:$ABD$29</c15:sqref>
                        </c15:formulaRef>
                      </c:ext>
                    </c:extLst>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274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Other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2"/>
          <c:tx>
            <c:v>2022</c:v>
          </c:tx>
          <c:spPr>
            <a:ln w="22225">
              <a:solidFill>
                <a:srgbClr val="00B050">
                  <a:alpha val="75000"/>
                </a:srgbClr>
              </a:solidFill>
            </a:ln>
          </c:spPr>
          <c:marker>
            <c:symbol val="none"/>
          </c:marker>
          <c:val>
            <c:numRef>
              <c:f>'2DigitNAICS_ICs '!$ADE$30:$AFD$30</c:f>
              <c:numCache>
                <c:formatCode>#,##0</c:formatCode>
                <c:ptCount val="52"/>
                <c:pt idx="0">
                  <c:v>161</c:v>
                </c:pt>
                <c:pt idx="1">
                  <c:v>115</c:v>
                </c:pt>
                <c:pt idx="2">
                  <c:v>121</c:v>
                </c:pt>
                <c:pt idx="3">
                  <c:v>103</c:v>
                </c:pt>
                <c:pt idx="4">
                  <c:v>97</c:v>
                </c:pt>
                <c:pt idx="5">
                  <c:v>94</c:v>
                </c:pt>
                <c:pt idx="6">
                  <c:v>92</c:v>
                </c:pt>
                <c:pt idx="7">
                  <c:v>76</c:v>
                </c:pt>
                <c:pt idx="8">
                  <c:v>79</c:v>
                </c:pt>
                <c:pt idx="9">
                  <c:v>71</c:v>
                </c:pt>
                <c:pt idx="10">
                  <c:v>65</c:v>
                </c:pt>
                <c:pt idx="11">
                  <c:v>80</c:v>
                </c:pt>
                <c:pt idx="12">
                  <c:v>80</c:v>
                </c:pt>
                <c:pt idx="13">
                  <c:v>87</c:v>
                </c:pt>
                <c:pt idx="14">
                  <c:v>95</c:v>
                </c:pt>
                <c:pt idx="15">
                  <c:v>89</c:v>
                </c:pt>
                <c:pt idx="16">
                  <c:v>70</c:v>
                </c:pt>
                <c:pt idx="17">
                  <c:v>90</c:v>
                </c:pt>
                <c:pt idx="18">
                  <c:v>91</c:v>
                </c:pt>
                <c:pt idx="19">
                  <c:v>75</c:v>
                </c:pt>
                <c:pt idx="20">
                  <c:v>93</c:v>
                </c:pt>
                <c:pt idx="21">
                  <c:v>83</c:v>
                </c:pt>
                <c:pt idx="22">
                  <c:v>102</c:v>
                </c:pt>
                <c:pt idx="23">
                  <c:v>86</c:v>
                </c:pt>
                <c:pt idx="24">
                  <c:v>95</c:v>
                </c:pt>
                <c:pt idx="25">
                  <c:v>99</c:v>
                </c:pt>
                <c:pt idx="26">
                  <c:v>114</c:v>
                </c:pt>
                <c:pt idx="27">
                  <c:v>94</c:v>
                </c:pt>
                <c:pt idx="28">
                  <c:v>80</c:v>
                </c:pt>
                <c:pt idx="29">
                  <c:v>83</c:v>
                </c:pt>
                <c:pt idx="30">
                  <c:v>108</c:v>
                </c:pt>
                <c:pt idx="31">
                  <c:v>107</c:v>
                </c:pt>
                <c:pt idx="32">
                  <c:v>75</c:v>
                </c:pt>
                <c:pt idx="33">
                  <c:v>88</c:v>
                </c:pt>
                <c:pt idx="34">
                  <c:v>85</c:v>
                </c:pt>
                <c:pt idx="35">
                  <c:v>84</c:v>
                </c:pt>
                <c:pt idx="36">
                  <c:v>83</c:v>
                </c:pt>
                <c:pt idx="37">
                  <c:v>58</c:v>
                </c:pt>
                <c:pt idx="38">
                  <c:v>77</c:v>
                </c:pt>
                <c:pt idx="39">
                  <c:v>108</c:v>
                </c:pt>
                <c:pt idx="40">
                  <c:v>108</c:v>
                </c:pt>
                <c:pt idx="41">
                  <c:v>86</c:v>
                </c:pt>
                <c:pt idx="42">
                  <c:v>93</c:v>
                </c:pt>
                <c:pt idx="43">
                  <c:v>126</c:v>
                </c:pt>
                <c:pt idx="44">
                  <c:v>99</c:v>
                </c:pt>
                <c:pt idx="45">
                  <c:v>98</c:v>
                </c:pt>
                <c:pt idx="46">
                  <c:v>92</c:v>
                </c:pt>
                <c:pt idx="47">
                  <c:v>123</c:v>
                </c:pt>
                <c:pt idx="48">
                  <c:v>97</c:v>
                </c:pt>
                <c:pt idx="49">
                  <c:v>103</c:v>
                </c:pt>
                <c:pt idx="50">
                  <c:v>104</c:v>
                </c:pt>
                <c:pt idx="51">
                  <c:v>94</c:v>
                </c:pt>
              </c:numCache>
            </c:numRef>
          </c:val>
          <c:smooth val="0"/>
          <c:extLst>
            <c:ext xmlns:c16="http://schemas.microsoft.com/office/drawing/2014/chart" uri="{C3380CC4-5D6E-409C-BE32-E72D297353CC}">
              <c16:uniqueId val="{00000001-1050-43AD-A9F1-C9FFA45A099B}"/>
            </c:ext>
          </c:extLst>
        </c:ser>
        <c:ser>
          <c:idx val="1"/>
          <c:order val="3"/>
          <c:tx>
            <c:v>2023</c:v>
          </c:tx>
          <c:spPr>
            <a:ln w="22225">
              <a:solidFill>
                <a:srgbClr val="FF0000">
                  <a:alpha val="75000"/>
                </a:srgbClr>
              </a:solidFill>
            </a:ln>
          </c:spPr>
          <c:marker>
            <c:symbol val="none"/>
          </c:marker>
          <c:val>
            <c:numRef>
              <c:f>'2DigitNAICS_ICs '!$AFF$30:$AHE$30</c:f>
              <c:numCache>
                <c:formatCode>#,##0</c:formatCode>
                <c:ptCount val="52"/>
                <c:pt idx="0">
                  <c:v>106</c:v>
                </c:pt>
                <c:pt idx="1">
                  <c:v>97</c:v>
                </c:pt>
                <c:pt idx="2">
                  <c:v>99</c:v>
                </c:pt>
                <c:pt idx="3">
                  <c:v>112</c:v>
                </c:pt>
                <c:pt idx="4">
                  <c:v>123</c:v>
                </c:pt>
                <c:pt idx="5">
                  <c:v>102</c:v>
                </c:pt>
                <c:pt idx="6">
                  <c:v>93</c:v>
                </c:pt>
                <c:pt idx="7">
                  <c:v>97</c:v>
                </c:pt>
                <c:pt idx="8">
                  <c:v>109</c:v>
                </c:pt>
                <c:pt idx="9">
                  <c:v>94</c:v>
                </c:pt>
                <c:pt idx="10">
                  <c:v>78</c:v>
                </c:pt>
                <c:pt idx="11">
                  <c:v>88</c:v>
                </c:pt>
                <c:pt idx="12">
                  <c:v>89</c:v>
                </c:pt>
                <c:pt idx="13">
                  <c:v>97</c:v>
                </c:pt>
                <c:pt idx="14">
                  <c:v>104</c:v>
                </c:pt>
                <c:pt idx="15">
                  <c:v>89</c:v>
                </c:pt>
                <c:pt idx="16">
                  <c:v>137</c:v>
                </c:pt>
                <c:pt idx="17">
                  <c:v>102</c:v>
                </c:pt>
                <c:pt idx="18">
                  <c:v>87</c:v>
                </c:pt>
                <c:pt idx="19">
                  <c:v>75</c:v>
                </c:pt>
                <c:pt idx="20">
                  <c:v>99</c:v>
                </c:pt>
                <c:pt idx="21">
                  <c:v>103</c:v>
                </c:pt>
                <c:pt idx="22">
                  <c:v>97</c:v>
                </c:pt>
                <c:pt idx="23">
                  <c:v>112</c:v>
                </c:pt>
                <c:pt idx="24">
                  <c:v>101</c:v>
                </c:pt>
                <c:pt idx="25">
                  <c:v>104</c:v>
                </c:pt>
                <c:pt idx="26">
                  <c:v>106</c:v>
                </c:pt>
                <c:pt idx="27">
                  <c:v>85</c:v>
                </c:pt>
                <c:pt idx="28">
                  <c:v>88</c:v>
                </c:pt>
                <c:pt idx="29">
                  <c:v>104</c:v>
                </c:pt>
                <c:pt idx="30">
                  <c:v>102</c:v>
                </c:pt>
                <c:pt idx="31">
                  <c:v>79</c:v>
                </c:pt>
                <c:pt idx="32">
                  <c:v>111</c:v>
                </c:pt>
                <c:pt idx="33">
                  <c:v>115</c:v>
                </c:pt>
                <c:pt idx="34">
                  <c:v>102</c:v>
                </c:pt>
                <c:pt idx="35">
                  <c:v>116</c:v>
                </c:pt>
                <c:pt idx="36">
                  <c:v>95</c:v>
                </c:pt>
                <c:pt idx="37">
                  <c:v>87</c:v>
                </c:pt>
                <c:pt idx="38">
                  <c:v>139</c:v>
                </c:pt>
                <c:pt idx="39">
                  <c:v>111</c:v>
                </c:pt>
                <c:pt idx="40">
                  <c:v>119</c:v>
                </c:pt>
                <c:pt idx="41">
                  <c:v>121</c:v>
                </c:pt>
                <c:pt idx="42">
                  <c:v>151</c:v>
                </c:pt>
                <c:pt idx="43">
                  <c:v>147</c:v>
                </c:pt>
                <c:pt idx="44">
                  <c:v>116</c:v>
                </c:pt>
                <c:pt idx="45">
                  <c:v>107</c:v>
                </c:pt>
                <c:pt idx="46">
                  <c:v>127</c:v>
                </c:pt>
                <c:pt idx="47">
                  <c:v>108</c:v>
                </c:pt>
                <c:pt idx="48">
                  <c:v>120</c:v>
                </c:pt>
                <c:pt idx="49">
                  <c:v>115</c:v>
                </c:pt>
                <c:pt idx="50">
                  <c:v>108</c:v>
                </c:pt>
                <c:pt idx="51">
                  <c:v>118</c:v>
                </c:pt>
              </c:numCache>
            </c:numRef>
          </c:val>
          <c:smooth val="0"/>
          <c:extLst>
            <c:ext xmlns:c16="http://schemas.microsoft.com/office/drawing/2014/chart" uri="{C3380CC4-5D6E-409C-BE32-E72D297353CC}">
              <c16:uniqueId val="{00000000-AD1C-4661-9E98-D0DC537A6D8C}"/>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'!$AHF$30:$AJE$30</c:f>
              <c:numCache>
                <c:formatCode>General</c:formatCode>
                <c:ptCount val="52"/>
                <c:pt idx="0" formatCode="#,##0">
                  <c:v>108</c:v>
                </c:pt>
                <c:pt idx="1">
                  <c:v>138</c:v>
                </c:pt>
                <c:pt idx="2" formatCode="#,##0">
                  <c:v>115</c:v>
                </c:pt>
                <c:pt idx="3" formatCode="#,##0">
                  <c:v>126</c:v>
                </c:pt>
                <c:pt idx="4">
                  <c:v>113</c:v>
                </c:pt>
                <c:pt idx="5">
                  <c:v>103</c:v>
                </c:pt>
                <c:pt idx="6">
                  <c:v>114</c:v>
                </c:pt>
                <c:pt idx="7" formatCode="#,##0">
                  <c:v>135</c:v>
                </c:pt>
                <c:pt idx="8" formatCode="#,##0">
                  <c:v>133</c:v>
                </c:pt>
                <c:pt idx="9">
                  <c:v>111</c:v>
                </c:pt>
                <c:pt idx="10">
                  <c:v>125</c:v>
                </c:pt>
                <c:pt idx="11">
                  <c:v>116</c:v>
                </c:pt>
                <c:pt idx="12" formatCode="#,##0">
                  <c:v>115</c:v>
                </c:pt>
                <c:pt idx="13" formatCode="#,##0">
                  <c:v>105</c:v>
                </c:pt>
                <c:pt idx="14">
                  <c:v>133</c:v>
                </c:pt>
              </c:numCache>
            </c:numRef>
          </c:val>
          <c:smooth val="0"/>
          <c:extLst>
            <c:ext xmlns:c16="http://schemas.microsoft.com/office/drawing/2014/chart" uri="{C3380CC4-5D6E-409C-BE32-E72D297353CC}">
              <c16:uniqueId val="{00000000-4EB7-43D6-B22B-0601F0968E0C}"/>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'!$ZE$30:$ABD$30</c15:sqref>
                        </c15:formulaRef>
                      </c:ext>
                    </c:extLst>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509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Public Administration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2"/>
          <c:tx>
            <c:v>2022</c:v>
          </c:tx>
          <c:spPr>
            <a:ln w="22225">
              <a:solidFill>
                <a:srgbClr val="00B050">
                  <a:alpha val="75000"/>
                </a:srgbClr>
              </a:solidFill>
            </a:ln>
          </c:spPr>
          <c:marker>
            <c:symbol val="none"/>
          </c:marker>
          <c:val>
            <c:numRef>
              <c:f>'2DigitNAICS_ICs '!$ADE$31:$AFD$31</c:f>
              <c:numCache>
                <c:formatCode>#,##0</c:formatCode>
                <c:ptCount val="52"/>
                <c:pt idx="0">
                  <c:v>129</c:v>
                </c:pt>
                <c:pt idx="1">
                  <c:v>69</c:v>
                </c:pt>
                <c:pt idx="2">
                  <c:v>77</c:v>
                </c:pt>
                <c:pt idx="3">
                  <c:v>63</c:v>
                </c:pt>
                <c:pt idx="4">
                  <c:v>97</c:v>
                </c:pt>
                <c:pt idx="5">
                  <c:v>74</c:v>
                </c:pt>
                <c:pt idx="6">
                  <c:v>68</c:v>
                </c:pt>
                <c:pt idx="7">
                  <c:v>63</c:v>
                </c:pt>
                <c:pt idx="8">
                  <c:v>110</c:v>
                </c:pt>
                <c:pt idx="9">
                  <c:v>56</c:v>
                </c:pt>
                <c:pt idx="10">
                  <c:v>71</c:v>
                </c:pt>
                <c:pt idx="11">
                  <c:v>61</c:v>
                </c:pt>
                <c:pt idx="12">
                  <c:v>67</c:v>
                </c:pt>
                <c:pt idx="13">
                  <c:v>94</c:v>
                </c:pt>
                <c:pt idx="14">
                  <c:v>78</c:v>
                </c:pt>
                <c:pt idx="15">
                  <c:v>86</c:v>
                </c:pt>
                <c:pt idx="16">
                  <c:v>72</c:v>
                </c:pt>
                <c:pt idx="17">
                  <c:v>72</c:v>
                </c:pt>
                <c:pt idx="18">
                  <c:v>49</c:v>
                </c:pt>
                <c:pt idx="19">
                  <c:v>45</c:v>
                </c:pt>
                <c:pt idx="20">
                  <c:v>39</c:v>
                </c:pt>
                <c:pt idx="21">
                  <c:v>51</c:v>
                </c:pt>
                <c:pt idx="22">
                  <c:v>45</c:v>
                </c:pt>
                <c:pt idx="23">
                  <c:v>60</c:v>
                </c:pt>
                <c:pt idx="24">
                  <c:v>52</c:v>
                </c:pt>
                <c:pt idx="25">
                  <c:v>89</c:v>
                </c:pt>
                <c:pt idx="26">
                  <c:v>90</c:v>
                </c:pt>
                <c:pt idx="27">
                  <c:v>68</c:v>
                </c:pt>
                <c:pt idx="28">
                  <c:v>42</c:v>
                </c:pt>
                <c:pt idx="29">
                  <c:v>48</c:v>
                </c:pt>
                <c:pt idx="30">
                  <c:v>51</c:v>
                </c:pt>
                <c:pt idx="31">
                  <c:v>51</c:v>
                </c:pt>
                <c:pt idx="32">
                  <c:v>49</c:v>
                </c:pt>
                <c:pt idx="33">
                  <c:v>36</c:v>
                </c:pt>
                <c:pt idx="34">
                  <c:v>42</c:v>
                </c:pt>
                <c:pt idx="35">
                  <c:v>58</c:v>
                </c:pt>
                <c:pt idx="36">
                  <c:v>43</c:v>
                </c:pt>
                <c:pt idx="37">
                  <c:v>59</c:v>
                </c:pt>
                <c:pt idx="38">
                  <c:v>60</c:v>
                </c:pt>
                <c:pt idx="39">
                  <c:v>75</c:v>
                </c:pt>
                <c:pt idx="40">
                  <c:v>62</c:v>
                </c:pt>
                <c:pt idx="41">
                  <c:v>58</c:v>
                </c:pt>
                <c:pt idx="42">
                  <c:v>82</c:v>
                </c:pt>
                <c:pt idx="43">
                  <c:v>103</c:v>
                </c:pt>
                <c:pt idx="44">
                  <c:v>91</c:v>
                </c:pt>
                <c:pt idx="45">
                  <c:v>93</c:v>
                </c:pt>
                <c:pt idx="46">
                  <c:v>56</c:v>
                </c:pt>
                <c:pt idx="47">
                  <c:v>112</c:v>
                </c:pt>
                <c:pt idx="48">
                  <c:v>91</c:v>
                </c:pt>
                <c:pt idx="49">
                  <c:v>89</c:v>
                </c:pt>
                <c:pt idx="50">
                  <c:v>61</c:v>
                </c:pt>
                <c:pt idx="51">
                  <c:v>59</c:v>
                </c:pt>
              </c:numCache>
            </c:numRef>
          </c:val>
          <c:smooth val="0"/>
          <c:extLst>
            <c:ext xmlns:c16="http://schemas.microsoft.com/office/drawing/2014/chart" uri="{C3380CC4-5D6E-409C-BE32-E72D297353CC}">
              <c16:uniqueId val="{00000001-3FEA-4D3F-9C47-5313CBEFAA16}"/>
            </c:ext>
          </c:extLst>
        </c:ser>
        <c:ser>
          <c:idx val="1"/>
          <c:order val="3"/>
          <c:tx>
            <c:v>2023</c:v>
          </c:tx>
          <c:spPr>
            <a:ln w="22225">
              <a:solidFill>
                <a:srgbClr val="FF0000">
                  <a:alpha val="75000"/>
                </a:srgbClr>
              </a:solidFill>
            </a:ln>
          </c:spPr>
          <c:marker>
            <c:symbol val="none"/>
          </c:marker>
          <c:val>
            <c:numRef>
              <c:f>'2DigitNAICS_ICs '!$AFF$31:$AHE$31</c:f>
              <c:numCache>
                <c:formatCode>#,##0</c:formatCode>
                <c:ptCount val="52"/>
                <c:pt idx="0">
                  <c:v>86</c:v>
                </c:pt>
                <c:pt idx="1">
                  <c:v>53</c:v>
                </c:pt>
                <c:pt idx="2">
                  <c:v>33</c:v>
                </c:pt>
                <c:pt idx="3">
                  <c:v>46</c:v>
                </c:pt>
                <c:pt idx="4">
                  <c:v>44</c:v>
                </c:pt>
                <c:pt idx="5">
                  <c:v>53</c:v>
                </c:pt>
                <c:pt idx="6">
                  <c:v>55</c:v>
                </c:pt>
                <c:pt idx="7">
                  <c:v>56</c:v>
                </c:pt>
                <c:pt idx="8">
                  <c:v>38</c:v>
                </c:pt>
                <c:pt idx="9">
                  <c:v>60</c:v>
                </c:pt>
                <c:pt idx="10">
                  <c:v>56</c:v>
                </c:pt>
                <c:pt idx="11">
                  <c:v>48</c:v>
                </c:pt>
                <c:pt idx="12">
                  <c:v>53</c:v>
                </c:pt>
                <c:pt idx="13">
                  <c:v>70</c:v>
                </c:pt>
                <c:pt idx="14">
                  <c:v>47</c:v>
                </c:pt>
                <c:pt idx="15">
                  <c:v>53</c:v>
                </c:pt>
                <c:pt idx="16">
                  <c:v>45</c:v>
                </c:pt>
                <c:pt idx="17">
                  <c:v>53</c:v>
                </c:pt>
                <c:pt idx="18">
                  <c:v>29</c:v>
                </c:pt>
                <c:pt idx="19">
                  <c:v>36</c:v>
                </c:pt>
                <c:pt idx="20">
                  <c:v>28</c:v>
                </c:pt>
                <c:pt idx="21">
                  <c:v>56</c:v>
                </c:pt>
                <c:pt idx="22">
                  <c:v>46</c:v>
                </c:pt>
                <c:pt idx="23">
                  <c:v>57</c:v>
                </c:pt>
                <c:pt idx="24">
                  <c:v>59</c:v>
                </c:pt>
                <c:pt idx="25">
                  <c:v>68</c:v>
                </c:pt>
                <c:pt idx="26">
                  <c:v>68</c:v>
                </c:pt>
                <c:pt idx="27">
                  <c:v>45</c:v>
                </c:pt>
                <c:pt idx="28">
                  <c:v>34</c:v>
                </c:pt>
                <c:pt idx="29">
                  <c:v>50</c:v>
                </c:pt>
                <c:pt idx="30">
                  <c:v>43</c:v>
                </c:pt>
                <c:pt idx="31">
                  <c:v>51</c:v>
                </c:pt>
                <c:pt idx="32">
                  <c:v>51</c:v>
                </c:pt>
                <c:pt idx="33">
                  <c:v>45</c:v>
                </c:pt>
                <c:pt idx="34">
                  <c:v>69</c:v>
                </c:pt>
                <c:pt idx="35">
                  <c:v>59</c:v>
                </c:pt>
                <c:pt idx="36">
                  <c:v>56</c:v>
                </c:pt>
                <c:pt idx="37">
                  <c:v>59</c:v>
                </c:pt>
                <c:pt idx="38">
                  <c:v>81</c:v>
                </c:pt>
                <c:pt idx="39">
                  <c:v>85</c:v>
                </c:pt>
                <c:pt idx="40">
                  <c:v>105</c:v>
                </c:pt>
                <c:pt idx="41">
                  <c:v>94</c:v>
                </c:pt>
                <c:pt idx="42">
                  <c:v>110</c:v>
                </c:pt>
                <c:pt idx="43">
                  <c:v>106</c:v>
                </c:pt>
                <c:pt idx="44">
                  <c:v>82</c:v>
                </c:pt>
                <c:pt idx="45">
                  <c:v>58</c:v>
                </c:pt>
                <c:pt idx="46">
                  <c:v>92</c:v>
                </c:pt>
                <c:pt idx="47">
                  <c:v>98</c:v>
                </c:pt>
                <c:pt idx="48">
                  <c:v>75</c:v>
                </c:pt>
                <c:pt idx="49">
                  <c:v>68</c:v>
                </c:pt>
                <c:pt idx="50">
                  <c:v>59</c:v>
                </c:pt>
                <c:pt idx="51">
                  <c:v>82</c:v>
                </c:pt>
              </c:numCache>
            </c:numRef>
          </c:val>
          <c:smooth val="0"/>
          <c:extLst>
            <c:ext xmlns:c16="http://schemas.microsoft.com/office/drawing/2014/chart" uri="{C3380CC4-5D6E-409C-BE32-E72D297353CC}">
              <c16:uniqueId val="{00000000-8FAF-4304-A4CC-D92955A9CD02}"/>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'!$AHF$31:$AJE$31</c:f>
              <c:numCache>
                <c:formatCode>General</c:formatCode>
                <c:ptCount val="52"/>
                <c:pt idx="0" formatCode="#,##0">
                  <c:v>72</c:v>
                </c:pt>
                <c:pt idx="1">
                  <c:v>64</c:v>
                </c:pt>
                <c:pt idx="2" formatCode="#,##0">
                  <c:v>53</c:v>
                </c:pt>
                <c:pt idx="3" formatCode="#,##0">
                  <c:v>66</c:v>
                </c:pt>
                <c:pt idx="4">
                  <c:v>57</c:v>
                </c:pt>
                <c:pt idx="5">
                  <c:v>66</c:v>
                </c:pt>
                <c:pt idx="6">
                  <c:v>40</c:v>
                </c:pt>
                <c:pt idx="7" formatCode="#,##0">
                  <c:v>42</c:v>
                </c:pt>
                <c:pt idx="8" formatCode="#,##0">
                  <c:v>67</c:v>
                </c:pt>
                <c:pt idx="9">
                  <c:v>45</c:v>
                </c:pt>
                <c:pt idx="10">
                  <c:v>53</c:v>
                </c:pt>
                <c:pt idx="11">
                  <c:v>60</c:v>
                </c:pt>
                <c:pt idx="12" formatCode="#,##0">
                  <c:v>43</c:v>
                </c:pt>
                <c:pt idx="13" formatCode="#,##0">
                  <c:v>71</c:v>
                </c:pt>
                <c:pt idx="14">
                  <c:v>55</c:v>
                </c:pt>
              </c:numCache>
            </c:numRef>
          </c:val>
          <c:smooth val="0"/>
          <c:extLst>
            <c:ext xmlns:c16="http://schemas.microsoft.com/office/drawing/2014/chart" uri="{C3380CC4-5D6E-409C-BE32-E72D297353CC}">
              <c16:uniqueId val="{00000000-30B8-4C29-AAA4-948434D8625B}"/>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'!$ZE$31:$ABD$31</c15:sqref>
                        </c15:formulaRef>
                      </c:ext>
                    </c:extLst>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392401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Weekly </a:t>
            </a:r>
            <a:r>
              <a:rPr lang="en-US" sz="1200" b="0">
                <a:latin typeface="Aptos" panose="020B0004020202020204" pitchFamily="34" charset="0"/>
              </a:rPr>
              <a:t>Initial Claims (Regular Benefits) </a:t>
            </a:r>
          </a:p>
          <a:p>
            <a:pPr>
              <a:defRPr sz="1200">
                <a:latin typeface="Aptos" panose="020B0004020202020204" pitchFamily="34" charset="0"/>
              </a:defRPr>
            </a:pPr>
            <a:r>
              <a:rPr lang="en-US" sz="1200" b="0">
                <a:latin typeface="Aptos" panose="020B0004020202020204" pitchFamily="34" charset="0"/>
              </a:rPr>
              <a:t>Claims Reported During the Week of April</a:t>
            </a:r>
            <a:r>
              <a:rPr lang="en-US" sz="1200" b="0" baseline="0">
                <a:latin typeface="Aptos" panose="020B0004020202020204" pitchFamily="34" charset="0"/>
              </a:rPr>
              <a:t> 20</a:t>
            </a:r>
            <a:r>
              <a:rPr lang="en-US" sz="1200" b="0">
                <a:latin typeface="Aptos" panose="020B0004020202020204" pitchFamily="34" charset="0"/>
              </a:rPr>
              <a:t>, 2024</a:t>
            </a:r>
          </a:p>
          <a:p>
            <a:pPr>
              <a:defRPr sz="1200">
                <a:latin typeface="Aptos" panose="020B0004020202020204" pitchFamily="34" charset="0"/>
              </a:defRPr>
            </a:pPr>
            <a:r>
              <a:rPr lang="en-US" sz="1000" b="0" i="1">
                <a:latin typeface="Aptos" panose="020B0004020202020204" pitchFamily="34" charset="0"/>
              </a:rPr>
              <a:t>Source:  US Dept. of Labor &amp; Data Architecture, Transformation and Analytics, ESD</a:t>
            </a:r>
          </a:p>
        </c:rich>
      </c:tx>
      <c:layout>
        <c:manualLayout>
          <c:xMode val="edge"/>
          <c:yMode val="edge"/>
          <c:x val="0.24599808974151921"/>
          <c:y val="2.357634232149294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Initial Claims'!$U$3:$U$54</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3"/>
          <c:tx>
            <c:v>2022</c:v>
          </c:tx>
          <c:spPr>
            <a:ln w="25400" cap="rnd">
              <a:solidFill>
                <a:srgbClr val="00B050">
                  <a:alpha val="75000"/>
                </a:srgbClr>
              </a:solidFill>
            </a:ln>
          </c:spPr>
          <c:marker>
            <c:symbol val="none"/>
          </c:marker>
          <c:val>
            <c:numRef>
              <c:f>'Table Initial Claims'!$V$3:$V$54</c:f>
              <c:numCache>
                <c:formatCode>_(* #,##0_);_(* \(#,##0\);_(* "-"??_);_(@_)</c:formatCode>
                <c:ptCount val="52"/>
                <c:pt idx="0">
                  <c:v>11302</c:v>
                </c:pt>
                <c:pt idx="1">
                  <c:v>5377</c:v>
                </c:pt>
                <c:pt idx="2">
                  <c:v>4731</c:v>
                </c:pt>
                <c:pt idx="3">
                  <c:v>4848</c:v>
                </c:pt>
                <c:pt idx="4">
                  <c:v>4863</c:v>
                </c:pt>
                <c:pt idx="5">
                  <c:v>4634</c:v>
                </c:pt>
                <c:pt idx="6">
                  <c:v>4347</c:v>
                </c:pt>
                <c:pt idx="7">
                  <c:v>4338</c:v>
                </c:pt>
                <c:pt idx="8">
                  <c:v>5174</c:v>
                </c:pt>
                <c:pt idx="9">
                  <c:v>4181</c:v>
                </c:pt>
                <c:pt idx="10">
                  <c:v>3843</c:v>
                </c:pt>
                <c:pt idx="11">
                  <c:v>4151</c:v>
                </c:pt>
                <c:pt idx="12">
                  <c:v>4207</c:v>
                </c:pt>
                <c:pt idx="13">
                  <c:v>4606</c:v>
                </c:pt>
                <c:pt idx="14">
                  <c:v>4423</c:v>
                </c:pt>
                <c:pt idx="15">
                  <c:v>3988</c:v>
                </c:pt>
                <c:pt idx="16">
                  <c:v>3682</c:v>
                </c:pt>
                <c:pt idx="17">
                  <c:v>3989</c:v>
                </c:pt>
                <c:pt idx="18">
                  <c:v>3813</c:v>
                </c:pt>
                <c:pt idx="19">
                  <c:v>3519</c:v>
                </c:pt>
                <c:pt idx="20">
                  <c:v>3883</c:v>
                </c:pt>
                <c:pt idx="21">
                  <c:v>3638</c:v>
                </c:pt>
                <c:pt idx="22">
                  <c:v>3847</c:v>
                </c:pt>
                <c:pt idx="23">
                  <c:v>3818</c:v>
                </c:pt>
                <c:pt idx="24">
                  <c:v>4339</c:v>
                </c:pt>
                <c:pt idx="25">
                  <c:v>4259</c:v>
                </c:pt>
                <c:pt idx="26">
                  <c:v>4105</c:v>
                </c:pt>
                <c:pt idx="27">
                  <c:v>3787</c:v>
                </c:pt>
                <c:pt idx="28">
                  <c:v>3334</c:v>
                </c:pt>
                <c:pt idx="29">
                  <c:v>3730</c:v>
                </c:pt>
                <c:pt idx="30">
                  <c:v>4001</c:v>
                </c:pt>
                <c:pt idx="31">
                  <c:v>3838</c:v>
                </c:pt>
                <c:pt idx="32">
                  <c:v>3814</c:v>
                </c:pt>
                <c:pt idx="33">
                  <c:v>3618</c:v>
                </c:pt>
                <c:pt idx="34">
                  <c:v>3834</c:v>
                </c:pt>
                <c:pt idx="35">
                  <c:v>3569</c:v>
                </c:pt>
                <c:pt idx="36">
                  <c:v>3781</c:v>
                </c:pt>
                <c:pt idx="37">
                  <c:v>3426</c:v>
                </c:pt>
                <c:pt idx="38">
                  <c:v>3671</c:v>
                </c:pt>
                <c:pt idx="39">
                  <c:v>4755</c:v>
                </c:pt>
                <c:pt idx="40">
                  <c:v>4409</c:v>
                </c:pt>
                <c:pt idx="41">
                  <c:v>4097</c:v>
                </c:pt>
                <c:pt idx="42">
                  <c:v>4773</c:v>
                </c:pt>
                <c:pt idx="43">
                  <c:v>5816</c:v>
                </c:pt>
                <c:pt idx="44">
                  <c:v>5808</c:v>
                </c:pt>
                <c:pt idx="45">
                  <c:v>6617</c:v>
                </c:pt>
                <c:pt idx="46">
                  <c:v>5673</c:v>
                </c:pt>
                <c:pt idx="47">
                  <c:v>8292</c:v>
                </c:pt>
                <c:pt idx="48">
                  <c:v>6605</c:v>
                </c:pt>
                <c:pt idx="49">
                  <c:v>5992</c:v>
                </c:pt>
                <c:pt idx="50">
                  <c:v>8176</c:v>
                </c:pt>
                <c:pt idx="51">
                  <c:v>8071</c:v>
                </c:pt>
              </c:numCache>
            </c:numRef>
          </c:val>
          <c:smooth val="0"/>
          <c:extLst>
            <c:ext xmlns:c16="http://schemas.microsoft.com/office/drawing/2014/chart" uri="{C3380CC4-5D6E-409C-BE32-E72D297353CC}">
              <c16:uniqueId val="{00000002-B195-46B7-B024-1400A1DE7637}"/>
            </c:ext>
          </c:extLst>
        </c:ser>
        <c:ser>
          <c:idx val="4"/>
          <c:order val="4"/>
          <c:tx>
            <c:v>2023</c:v>
          </c:tx>
          <c:spPr>
            <a:ln w="25400">
              <a:solidFill>
                <a:srgbClr val="FF0000">
                  <a:alpha val="75000"/>
                </a:srgbClr>
              </a:solidFill>
            </a:ln>
          </c:spPr>
          <c:marker>
            <c:symbol val="none"/>
          </c:marker>
          <c:val>
            <c:numRef>
              <c:f>'Table Initial Claims'!$W$3:$W$54</c:f>
              <c:numCache>
                <c:formatCode>_(* #,##0_);_(* \(#,##0\);_(* "-"??_);_(@_)</c:formatCode>
                <c:ptCount val="52"/>
                <c:pt idx="0">
                  <c:v>5202</c:v>
                </c:pt>
                <c:pt idx="1">
                  <c:v>5239</c:v>
                </c:pt>
                <c:pt idx="2">
                  <c:v>5207</c:v>
                </c:pt>
                <c:pt idx="3">
                  <c:v>5132</c:v>
                </c:pt>
                <c:pt idx="4">
                  <c:v>5348</c:v>
                </c:pt>
                <c:pt idx="5">
                  <c:v>4869</c:v>
                </c:pt>
                <c:pt idx="6">
                  <c:v>4754</c:v>
                </c:pt>
                <c:pt idx="7">
                  <c:v>5685</c:v>
                </c:pt>
                <c:pt idx="8">
                  <c:v>4922</c:v>
                </c:pt>
                <c:pt idx="9">
                  <c:v>4633</c:v>
                </c:pt>
                <c:pt idx="10">
                  <c:v>4808</c:v>
                </c:pt>
                <c:pt idx="11">
                  <c:v>4796</c:v>
                </c:pt>
                <c:pt idx="12">
                  <c:v>5906</c:v>
                </c:pt>
                <c:pt idx="13">
                  <c:v>5283</c:v>
                </c:pt>
                <c:pt idx="14">
                  <c:v>4812</c:v>
                </c:pt>
                <c:pt idx="15">
                  <c:v>4350</c:v>
                </c:pt>
                <c:pt idx="16">
                  <c:v>4976</c:v>
                </c:pt>
                <c:pt idx="17">
                  <c:v>4818</c:v>
                </c:pt>
                <c:pt idx="18">
                  <c:v>4730</c:v>
                </c:pt>
                <c:pt idx="19">
                  <c:v>4646</c:v>
                </c:pt>
                <c:pt idx="20">
                  <c:v>4523</c:v>
                </c:pt>
                <c:pt idx="21">
                  <c:v>4750</c:v>
                </c:pt>
                <c:pt idx="22">
                  <c:v>4865</c:v>
                </c:pt>
                <c:pt idx="23">
                  <c:v>5215</c:v>
                </c:pt>
                <c:pt idx="24">
                  <c:v>5321</c:v>
                </c:pt>
                <c:pt idx="25">
                  <c:v>5553</c:v>
                </c:pt>
                <c:pt idx="26">
                  <c:v>5366</c:v>
                </c:pt>
                <c:pt idx="27">
                  <c:v>3952</c:v>
                </c:pt>
                <c:pt idx="28">
                  <c:v>3959</c:v>
                </c:pt>
                <c:pt idx="29">
                  <c:v>5158</c:v>
                </c:pt>
                <c:pt idx="30">
                  <c:v>4499</c:v>
                </c:pt>
                <c:pt idx="31">
                  <c:v>4188</c:v>
                </c:pt>
                <c:pt idx="32">
                  <c:v>3957</c:v>
                </c:pt>
                <c:pt idx="33">
                  <c:v>4410</c:v>
                </c:pt>
                <c:pt idx="34">
                  <c:v>4529</c:v>
                </c:pt>
                <c:pt idx="35">
                  <c:v>4749</c:v>
                </c:pt>
                <c:pt idx="36">
                  <c:v>4463</c:v>
                </c:pt>
                <c:pt idx="37">
                  <c:v>4717</c:v>
                </c:pt>
                <c:pt idx="38">
                  <c:v>5631</c:v>
                </c:pt>
                <c:pt idx="39">
                  <c:v>5098</c:v>
                </c:pt>
                <c:pt idx="40">
                  <c:v>5637</c:v>
                </c:pt>
                <c:pt idx="41">
                  <c:v>5752</c:v>
                </c:pt>
                <c:pt idx="42">
                  <c:v>6622</c:v>
                </c:pt>
                <c:pt idx="43">
                  <c:v>6420</c:v>
                </c:pt>
                <c:pt idx="44">
                  <c:v>6770</c:v>
                </c:pt>
                <c:pt idx="45">
                  <c:v>5600</c:v>
                </c:pt>
                <c:pt idx="46">
                  <c:v>7730</c:v>
                </c:pt>
                <c:pt idx="47">
                  <c:v>6683</c:v>
                </c:pt>
                <c:pt idx="48">
                  <c:v>6530</c:v>
                </c:pt>
                <c:pt idx="49">
                  <c:v>7202</c:v>
                </c:pt>
                <c:pt idx="50">
                  <c:v>7015</c:v>
                </c:pt>
                <c:pt idx="51">
                  <c:v>8271</c:v>
                </c:pt>
              </c:numCache>
            </c:numRef>
          </c:val>
          <c:smooth val="0"/>
          <c:extLst>
            <c:ext xmlns:c16="http://schemas.microsoft.com/office/drawing/2014/chart" uri="{C3380CC4-5D6E-409C-BE32-E72D297353CC}">
              <c16:uniqueId val="{00000000-91DD-437B-AC97-79EC29FA5EFD}"/>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Initial Claims'!$X$3:$X$55</c:f>
              <c:numCache>
                <c:formatCode>_(* #,##0_);_(* \(#,##0\);_(* "-"??_);_(@_)</c:formatCode>
                <c:ptCount val="53"/>
                <c:pt idx="0">
                  <c:v>6340</c:v>
                </c:pt>
                <c:pt idx="1">
                  <c:v>6815</c:v>
                </c:pt>
                <c:pt idx="2">
                  <c:v>6835</c:v>
                </c:pt>
                <c:pt idx="3">
                  <c:v>5415</c:v>
                </c:pt>
                <c:pt idx="4">
                  <c:v>5524</c:v>
                </c:pt>
                <c:pt idx="5">
                  <c:v>5203</c:v>
                </c:pt>
                <c:pt idx="6">
                  <c:v>4910</c:v>
                </c:pt>
                <c:pt idx="7">
                  <c:v>5182</c:v>
                </c:pt>
                <c:pt idx="8">
                  <c:v>5452</c:v>
                </c:pt>
                <c:pt idx="9">
                  <c:v>4907</c:v>
                </c:pt>
                <c:pt idx="10">
                  <c:v>4897</c:v>
                </c:pt>
                <c:pt idx="11">
                  <c:v>4919</c:v>
                </c:pt>
                <c:pt idx="12">
                  <c:v>5714</c:v>
                </c:pt>
                <c:pt idx="13">
                  <c:v>5409</c:v>
                </c:pt>
                <c:pt idx="14">
                  <c:v>4930</c:v>
                </c:pt>
              </c:numCache>
            </c:numRef>
          </c:val>
          <c:smooth val="0"/>
          <c:extLst>
            <c:ext xmlns:c16="http://schemas.microsoft.com/office/drawing/2014/chart" uri="{C3380CC4-5D6E-409C-BE32-E72D297353CC}">
              <c16:uniqueId val="{00000000-1B1B-4148-8DD3-4B25D3F9061D}"/>
            </c:ext>
          </c:extLst>
        </c:ser>
        <c:dLbls>
          <c:showLegendKey val="0"/>
          <c:showVal val="0"/>
          <c:showCatName val="0"/>
          <c:showSerName val="0"/>
          <c:showPercent val="0"/>
          <c:showBubbleSize val="0"/>
        </c:dLbls>
        <c:smooth val="0"/>
        <c:axId val="463925976"/>
        <c:axId val="463922448"/>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Initial Claims'!$S$3:$S$54</c15:sqref>
                        </c15:formulaRef>
                      </c:ext>
                    </c:extLst>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Initial Claims'!$T$3:$T$54</c15:sqref>
                        </c15:formulaRef>
                      </c:ext>
                    </c:extLst>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xmlns:c15="http://schemas.microsoft.com/office/drawing/2012/chart">
                  <c:ext xmlns:c16="http://schemas.microsoft.com/office/drawing/2014/chart" uri="{C3380CC4-5D6E-409C-BE32-E72D297353CC}">
                    <c16:uniqueId val="{00000001-EE60-4B8A-8800-B6B678578714}"/>
                  </c:ext>
                </c:extLst>
              </c15:ser>
            </c15:filteredLineSeries>
          </c:ext>
        </c:extLst>
      </c:lineChart>
      <c:dateAx>
        <c:axId val="463925976"/>
        <c:scaling>
          <c:orientation val="minMax"/>
        </c:scaling>
        <c:delete val="0"/>
        <c:axPos val="b"/>
        <c:title>
          <c:tx>
            <c:rich>
              <a:bodyPr anchor="ctr" anchorCtr="1"/>
              <a:lstStyle/>
              <a:p>
                <a:pPr>
                  <a:defRPr b="0"/>
                </a:pPr>
                <a:r>
                  <a:rPr lang="en-US" b="0"/>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crossAx val="463922448"/>
        <c:crosses val="autoZero"/>
        <c:auto val="1"/>
        <c:lblOffset val="100"/>
        <c:baseTimeUnit val="days"/>
        <c:majorUnit val="5"/>
        <c:majorTimeUnit val="days"/>
        <c:minorUnit val="1"/>
        <c:minorTimeUnit val="days"/>
      </c:dateAx>
      <c:valAx>
        <c:axId val="463922448"/>
        <c:scaling>
          <c:orientation val="minMax"/>
        </c:scaling>
        <c:delete val="0"/>
        <c:axPos val="l"/>
        <c:majorGridlines>
          <c:spPr>
            <a:ln w="6350">
              <a:solidFill>
                <a:schemeClr val="tx1">
                  <a:tint val="75000"/>
                  <a:shade val="95000"/>
                  <a:satMod val="105000"/>
                  <a:alpha val="75000"/>
                </a:schemeClr>
              </a:solidFill>
            </a:ln>
          </c:spPr>
        </c:majorGridlines>
        <c:title>
          <c:tx>
            <c:rich>
              <a:bodyPr anchor="b" anchorCtr="0"/>
              <a:lstStyle/>
              <a:p>
                <a:pPr>
                  <a:defRPr b="0"/>
                </a:pPr>
                <a:r>
                  <a:rPr lang="en-US" b="0"/>
                  <a:t>Number of Claims</a:t>
                </a:r>
              </a:p>
            </c:rich>
          </c:tx>
          <c:overlay val="0"/>
        </c:title>
        <c:numFmt formatCode="#,##0" sourceLinked="0"/>
        <c:majorTickMark val="none"/>
        <c:minorTickMark val="none"/>
        <c:tickLblPos val="nextTo"/>
        <c:spPr>
          <a:ln>
            <a:solidFill>
              <a:schemeClr val="tx1"/>
            </a:solidFill>
          </a:ln>
        </c:spPr>
        <c:crossAx val="463925976"/>
        <c:crosses val="autoZero"/>
        <c:crossBetween val="between"/>
      </c:valAx>
      <c:spPr>
        <a:ln>
          <a:solidFill>
            <a:schemeClr val="tx1">
              <a:tint val="75000"/>
              <a:shade val="95000"/>
              <a:satMod val="105000"/>
            </a:schemeClr>
          </a:solidFill>
          <a:round/>
        </a:ln>
      </c:spPr>
    </c:plotArea>
    <c:legend>
      <c:legendPos val="b"/>
      <c:overlay val="0"/>
    </c:legend>
    <c:plotVisOnly val="1"/>
    <c:dispBlanksAs val="span"/>
    <c:showDLblsOverMax val="0"/>
  </c:chart>
  <c:spPr>
    <a:solidFill>
      <a:schemeClr val="tx2">
        <a:lumMod val="20000"/>
        <a:lumOff val="80000"/>
      </a:schemeClr>
    </a:solidFill>
    <a:ln>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(Regular Benefits) </a:t>
            </a:r>
          </a:p>
          <a:p>
            <a:pPr>
              <a:defRPr sz="1100"/>
            </a:pPr>
            <a:r>
              <a:rPr lang="en-US" sz="1200" b="0">
                <a:latin typeface="Aptos" panose="020B0004020202020204" pitchFamily="34" charset="0"/>
              </a:rPr>
              <a:t>Claims Reported During the Week of April</a:t>
            </a:r>
            <a:r>
              <a:rPr lang="en-US" sz="1200" b="0" baseline="0">
                <a:latin typeface="Aptos" panose="020B0004020202020204" pitchFamily="34" charset="0"/>
              </a:rPr>
              <a:t> 20</a:t>
            </a:r>
            <a:r>
              <a:rPr lang="en-US" sz="1200" b="0">
                <a:latin typeface="Aptos" panose="020B0004020202020204" pitchFamily="34" charset="0"/>
              </a:rPr>
              <a:t>, 2024</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234725292913162"/>
          <c:y val="2.8077407165502877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Continued Claims'!$U$3:$U$54</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3"/>
          <c:tx>
            <c:v>2022</c:v>
          </c:tx>
          <c:spPr>
            <a:ln w="25400">
              <a:solidFill>
                <a:srgbClr val="00B050">
                  <a:alpha val="75000"/>
                </a:srgbClr>
              </a:solidFill>
            </a:ln>
          </c:spPr>
          <c:marker>
            <c:symbol val="none"/>
          </c:marker>
          <c:val>
            <c:numRef>
              <c:f>'Table Continued Claims'!$V$3:$V$54</c:f>
              <c:numCache>
                <c:formatCode>#,##0</c:formatCode>
                <c:ptCount val="52"/>
                <c:pt idx="0">
                  <c:v>65904</c:v>
                </c:pt>
                <c:pt idx="1">
                  <c:v>60608</c:v>
                </c:pt>
                <c:pt idx="2">
                  <c:v>56783</c:v>
                </c:pt>
                <c:pt idx="3">
                  <c:v>54856</c:v>
                </c:pt>
                <c:pt idx="4">
                  <c:v>52644</c:v>
                </c:pt>
                <c:pt idx="5">
                  <c:v>50863</c:v>
                </c:pt>
                <c:pt idx="6">
                  <c:v>48089</c:v>
                </c:pt>
                <c:pt idx="7">
                  <c:v>47100</c:v>
                </c:pt>
                <c:pt idx="8">
                  <c:v>47296</c:v>
                </c:pt>
                <c:pt idx="9">
                  <c:v>44439</c:v>
                </c:pt>
                <c:pt idx="10">
                  <c:v>43044</c:v>
                </c:pt>
                <c:pt idx="11">
                  <c:v>41467</c:v>
                </c:pt>
                <c:pt idx="12">
                  <c:v>39615</c:v>
                </c:pt>
                <c:pt idx="13">
                  <c:v>38020</c:v>
                </c:pt>
                <c:pt idx="14">
                  <c:v>38448</c:v>
                </c:pt>
                <c:pt idx="15">
                  <c:v>36608</c:v>
                </c:pt>
                <c:pt idx="16">
                  <c:v>35262</c:v>
                </c:pt>
                <c:pt idx="17">
                  <c:v>34636</c:v>
                </c:pt>
                <c:pt idx="18">
                  <c:v>33793</c:v>
                </c:pt>
                <c:pt idx="19">
                  <c:v>33721</c:v>
                </c:pt>
                <c:pt idx="20">
                  <c:v>32744</c:v>
                </c:pt>
                <c:pt idx="21">
                  <c:v>31677</c:v>
                </c:pt>
                <c:pt idx="22">
                  <c:v>32088</c:v>
                </c:pt>
                <c:pt idx="23">
                  <c:v>31673</c:v>
                </c:pt>
                <c:pt idx="24">
                  <c:v>30936</c:v>
                </c:pt>
                <c:pt idx="25">
                  <c:v>31747</c:v>
                </c:pt>
                <c:pt idx="26">
                  <c:v>30838</c:v>
                </c:pt>
                <c:pt idx="27">
                  <c:v>31603</c:v>
                </c:pt>
                <c:pt idx="28">
                  <c:v>32269</c:v>
                </c:pt>
                <c:pt idx="29">
                  <c:v>32461</c:v>
                </c:pt>
                <c:pt idx="30">
                  <c:v>32393</c:v>
                </c:pt>
                <c:pt idx="31">
                  <c:v>32876</c:v>
                </c:pt>
                <c:pt idx="32">
                  <c:v>32789</c:v>
                </c:pt>
                <c:pt idx="33">
                  <c:v>33204</c:v>
                </c:pt>
                <c:pt idx="34">
                  <c:v>32734</c:v>
                </c:pt>
                <c:pt idx="35">
                  <c:v>31488</c:v>
                </c:pt>
                <c:pt idx="36">
                  <c:v>32087</c:v>
                </c:pt>
                <c:pt idx="37">
                  <c:v>31959</c:v>
                </c:pt>
                <c:pt idx="38">
                  <c:v>31477</c:v>
                </c:pt>
                <c:pt idx="39">
                  <c:v>31733</c:v>
                </c:pt>
                <c:pt idx="40">
                  <c:v>32793</c:v>
                </c:pt>
                <c:pt idx="41">
                  <c:v>33427</c:v>
                </c:pt>
                <c:pt idx="42">
                  <c:v>34136</c:v>
                </c:pt>
                <c:pt idx="43">
                  <c:v>36274</c:v>
                </c:pt>
                <c:pt idx="44">
                  <c:v>35757</c:v>
                </c:pt>
                <c:pt idx="45">
                  <c:v>40696</c:v>
                </c:pt>
                <c:pt idx="46">
                  <c:v>36455</c:v>
                </c:pt>
                <c:pt idx="47">
                  <c:v>48176</c:v>
                </c:pt>
                <c:pt idx="48">
                  <c:v>49569</c:v>
                </c:pt>
                <c:pt idx="49">
                  <c:v>51322</c:v>
                </c:pt>
                <c:pt idx="50">
                  <c:v>52787</c:v>
                </c:pt>
                <c:pt idx="51">
                  <c:v>57096</c:v>
                </c:pt>
              </c:numCache>
            </c:numRef>
          </c:val>
          <c:smooth val="0"/>
          <c:extLst>
            <c:ext xmlns:c16="http://schemas.microsoft.com/office/drawing/2014/chart" uri="{C3380CC4-5D6E-409C-BE32-E72D297353CC}">
              <c16:uniqueId val="{00000001-2DAE-4011-B6A9-F208363F8DD2}"/>
            </c:ext>
          </c:extLst>
        </c:ser>
        <c:ser>
          <c:idx val="4"/>
          <c:order val="4"/>
          <c:tx>
            <c:v>2023</c:v>
          </c:tx>
          <c:spPr>
            <a:ln w="25400">
              <a:solidFill>
                <a:srgbClr val="FF0000">
                  <a:alpha val="75000"/>
                </a:srgbClr>
              </a:solidFill>
            </a:ln>
          </c:spPr>
          <c:marker>
            <c:symbol val="none"/>
          </c:marker>
          <c:val>
            <c:numRef>
              <c:f>'Table Continued Claims'!$W$3:$W$54</c:f>
              <c:numCache>
                <c:formatCode>#,##0</c:formatCode>
                <c:ptCount val="52"/>
                <c:pt idx="0">
                  <c:v>57419</c:v>
                </c:pt>
                <c:pt idx="1">
                  <c:v>55998</c:v>
                </c:pt>
                <c:pt idx="2">
                  <c:v>56634</c:v>
                </c:pt>
                <c:pt idx="3">
                  <c:v>56641</c:v>
                </c:pt>
                <c:pt idx="4">
                  <c:v>56570</c:v>
                </c:pt>
                <c:pt idx="5">
                  <c:v>55373</c:v>
                </c:pt>
                <c:pt idx="6">
                  <c:v>54602</c:v>
                </c:pt>
                <c:pt idx="7">
                  <c:v>56085</c:v>
                </c:pt>
                <c:pt idx="8">
                  <c:v>54985</c:v>
                </c:pt>
                <c:pt idx="9">
                  <c:v>54221</c:v>
                </c:pt>
                <c:pt idx="10">
                  <c:v>53252</c:v>
                </c:pt>
                <c:pt idx="11">
                  <c:v>52294</c:v>
                </c:pt>
                <c:pt idx="12">
                  <c:v>51607</c:v>
                </c:pt>
                <c:pt idx="13">
                  <c:v>52916</c:v>
                </c:pt>
                <c:pt idx="14">
                  <c:v>52597</c:v>
                </c:pt>
                <c:pt idx="15">
                  <c:v>51698</c:v>
                </c:pt>
                <c:pt idx="16">
                  <c:v>50566</c:v>
                </c:pt>
                <c:pt idx="17">
                  <c:v>50101</c:v>
                </c:pt>
                <c:pt idx="18">
                  <c:v>49365</c:v>
                </c:pt>
                <c:pt idx="19">
                  <c:v>49562</c:v>
                </c:pt>
                <c:pt idx="20">
                  <c:v>48605</c:v>
                </c:pt>
                <c:pt idx="21">
                  <c:v>49661</c:v>
                </c:pt>
                <c:pt idx="22">
                  <c:v>48636</c:v>
                </c:pt>
                <c:pt idx="23">
                  <c:v>48232</c:v>
                </c:pt>
                <c:pt idx="24">
                  <c:v>48961</c:v>
                </c:pt>
                <c:pt idx="25">
                  <c:v>47919</c:v>
                </c:pt>
                <c:pt idx="26">
                  <c:v>52805</c:v>
                </c:pt>
                <c:pt idx="27">
                  <c:v>51187</c:v>
                </c:pt>
                <c:pt idx="28">
                  <c:v>50574</c:v>
                </c:pt>
                <c:pt idx="29">
                  <c:v>51187</c:v>
                </c:pt>
                <c:pt idx="30">
                  <c:v>51464</c:v>
                </c:pt>
                <c:pt idx="31">
                  <c:v>50931</c:v>
                </c:pt>
                <c:pt idx="32">
                  <c:v>50766</c:v>
                </c:pt>
                <c:pt idx="33">
                  <c:v>50749</c:v>
                </c:pt>
                <c:pt idx="34">
                  <c:v>49005</c:v>
                </c:pt>
                <c:pt idx="35">
                  <c:v>50145</c:v>
                </c:pt>
                <c:pt idx="36">
                  <c:v>49429</c:v>
                </c:pt>
                <c:pt idx="37">
                  <c:v>49481</c:v>
                </c:pt>
                <c:pt idx="38">
                  <c:v>49396</c:v>
                </c:pt>
                <c:pt idx="39">
                  <c:v>50245</c:v>
                </c:pt>
                <c:pt idx="40">
                  <c:v>51074</c:v>
                </c:pt>
                <c:pt idx="41">
                  <c:v>52138</c:v>
                </c:pt>
                <c:pt idx="42">
                  <c:v>53013</c:v>
                </c:pt>
                <c:pt idx="43">
                  <c:v>51532</c:v>
                </c:pt>
                <c:pt idx="44">
                  <c:v>57171</c:v>
                </c:pt>
                <c:pt idx="45">
                  <c:v>49481</c:v>
                </c:pt>
                <c:pt idx="46">
                  <c:v>63457</c:v>
                </c:pt>
                <c:pt idx="47">
                  <c:v>63137</c:v>
                </c:pt>
                <c:pt idx="48">
                  <c:v>64944</c:v>
                </c:pt>
                <c:pt idx="49">
                  <c:v>64837</c:v>
                </c:pt>
                <c:pt idx="50">
                  <c:v>64196</c:v>
                </c:pt>
                <c:pt idx="51">
                  <c:v>71365</c:v>
                </c:pt>
              </c:numCache>
            </c:numRef>
          </c:val>
          <c:smooth val="0"/>
          <c:extLst>
            <c:ext xmlns:c16="http://schemas.microsoft.com/office/drawing/2014/chart" uri="{C3380CC4-5D6E-409C-BE32-E72D297353CC}">
              <c16:uniqueId val="{00000000-7763-4959-92AE-2FC30014F622}"/>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Continued Claims'!$X$3:$X$55</c:f>
              <c:numCache>
                <c:formatCode>#,##0</c:formatCode>
                <c:ptCount val="53"/>
                <c:pt idx="0">
                  <c:v>70580</c:v>
                </c:pt>
                <c:pt idx="1">
                  <c:v>69167</c:v>
                </c:pt>
                <c:pt idx="2">
                  <c:v>72158</c:v>
                </c:pt>
                <c:pt idx="3">
                  <c:v>70358</c:v>
                </c:pt>
                <c:pt idx="4">
                  <c:v>69474</c:v>
                </c:pt>
                <c:pt idx="5">
                  <c:v>67818</c:v>
                </c:pt>
                <c:pt idx="6">
                  <c:v>66335</c:v>
                </c:pt>
                <c:pt idx="7">
                  <c:v>66113</c:v>
                </c:pt>
                <c:pt idx="8">
                  <c:v>65116</c:v>
                </c:pt>
                <c:pt idx="9">
                  <c:v>63335</c:v>
                </c:pt>
                <c:pt idx="10">
                  <c:v>61756</c:v>
                </c:pt>
                <c:pt idx="11">
                  <c:v>61128</c:v>
                </c:pt>
                <c:pt idx="12">
                  <c:v>60107</c:v>
                </c:pt>
                <c:pt idx="13">
                  <c:v>59778</c:v>
                </c:pt>
                <c:pt idx="14">
                  <c:v>58460</c:v>
                </c:pt>
              </c:numCache>
            </c:numRef>
          </c:val>
          <c:smooth val="0"/>
          <c:extLst>
            <c:ext xmlns:c16="http://schemas.microsoft.com/office/drawing/2014/chart" uri="{C3380CC4-5D6E-409C-BE32-E72D297353CC}">
              <c16:uniqueId val="{00000000-5940-417D-82BA-306A01AF8EEB}"/>
            </c:ext>
          </c:extLst>
        </c:ser>
        <c:dLbls>
          <c:showLegendKey val="0"/>
          <c:showVal val="0"/>
          <c:showCatName val="0"/>
          <c:showSerName val="0"/>
          <c:showPercent val="0"/>
          <c:showBubbleSize val="0"/>
        </c:dLbls>
        <c:smooth val="0"/>
        <c:axId val="463925584"/>
        <c:axId val="46392284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Continued Claims'!$S$3:$S$54</c15:sqref>
                        </c15:formulaRef>
                      </c:ext>
                    </c:extLst>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Continued Claims'!$T$3:$T$54</c15:sqref>
                        </c15:formulaRef>
                      </c:ext>
                    </c:extLst>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xmlns:c15="http://schemas.microsoft.com/office/drawing/2012/chart">
                  <c:ext xmlns:c16="http://schemas.microsoft.com/office/drawing/2014/chart" uri="{C3380CC4-5D6E-409C-BE32-E72D297353CC}">
                    <c16:uniqueId val="{00000001-8E29-4914-9F9A-9FECA7CA8828}"/>
                  </c:ext>
                </c:extLst>
              </c15:ser>
            </c15:filteredLineSeries>
          </c:ext>
        </c:extLst>
      </c:lineChart>
      <c:catAx>
        <c:axId val="463925584"/>
        <c:scaling>
          <c:orientation val="minMax"/>
        </c:scaling>
        <c:delete val="0"/>
        <c:axPos val="b"/>
        <c:title>
          <c:tx>
            <c:rich>
              <a:bodyPr/>
              <a:lstStyle/>
              <a:p>
                <a:pPr>
                  <a:defRPr b="0"/>
                </a:pPr>
                <a:r>
                  <a:rPr lang="en-US" b="0"/>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crossAx val="463922840"/>
        <c:crossesAt val="0"/>
        <c:auto val="1"/>
        <c:lblAlgn val="ctr"/>
        <c:lblOffset val="100"/>
        <c:tickLblSkip val="5"/>
        <c:noMultiLvlLbl val="0"/>
      </c:catAx>
      <c:valAx>
        <c:axId val="463922840"/>
        <c:scaling>
          <c:orientation val="minMax"/>
        </c:scaling>
        <c:delete val="0"/>
        <c:axPos val="l"/>
        <c:majorGridlines>
          <c:spPr>
            <a:ln w="6350">
              <a:solidFill>
                <a:sysClr val="windowText" lastClr="000000">
                  <a:tint val="75000"/>
                  <a:shade val="95000"/>
                  <a:satMod val="105000"/>
                  <a:alpha val="75000"/>
                </a:sysClr>
              </a:solidFill>
            </a:ln>
          </c:spPr>
        </c:majorGridlines>
        <c:title>
          <c:tx>
            <c:rich>
              <a:bodyPr/>
              <a:lstStyle/>
              <a:p>
                <a:pPr>
                  <a:defRPr sz="1000" b="0"/>
                </a:pPr>
                <a:r>
                  <a:rPr lang="en-US" sz="1000" b="0"/>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ptos Narrow" panose="020B0004020202020204" pitchFamily="34" charset="0"/>
              </a:defRPr>
            </a:pPr>
            <a:endParaRPr lang="en-US"/>
          </a:p>
        </c:txPr>
        <c:crossAx val="463925584"/>
        <c:crosses val="autoZero"/>
        <c:crossBetween val="between"/>
      </c:valAx>
    </c:plotArea>
    <c:legend>
      <c:legendPos val="b"/>
      <c:overlay val="1"/>
    </c:legend>
    <c:plotVisOnly val="1"/>
    <c:dispBlanksAs val="span"/>
    <c:showDLblsOverMax val="0"/>
  </c:chart>
  <c:spPr>
    <a:solidFill>
      <a:srgbClr val="E3FFD5"/>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0">
                <a:latin typeface="Aptos" panose="020B0004020202020204" pitchFamily="34" charset="0"/>
              </a:rPr>
              <a:t>Washington State Initial Claims</a:t>
            </a:r>
            <a:r>
              <a:rPr lang="en-US" sz="1200" b="0" baseline="0">
                <a:latin typeface="Aptos" panose="020B0004020202020204" pitchFamily="34" charset="0"/>
              </a:rPr>
              <a:t> </a:t>
            </a:r>
            <a:r>
              <a:rPr lang="en-US" sz="1200" b="0">
                <a:latin typeface="Aptos" panose="020B0004020202020204" pitchFamily="34" charset="0"/>
              </a:rPr>
              <a:t>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overlay val="0"/>
    </c:title>
    <c:autoTitleDeleted val="0"/>
    <c:plotArea>
      <c:layout/>
      <c:lineChart>
        <c:grouping val="standard"/>
        <c:varyColors val="0"/>
        <c:ser>
          <c:idx val="5"/>
          <c:order val="2"/>
          <c:tx>
            <c:v>2021</c:v>
          </c:tx>
          <c:spPr>
            <a:ln w="25400">
              <a:solidFill>
                <a:srgbClr val="0000FF"/>
              </a:solidFill>
            </a:ln>
          </c:spPr>
          <c:marker>
            <c:symbol val="none"/>
          </c:marker>
          <c:val>
            <c:numRef>
              <c:f>'Table - Moving Averages'!$U$3:$U$54</c:f>
              <c:numCache>
                <c:formatCode>#,##0</c:formatCode>
                <c:ptCount val="52"/>
                <c:pt idx="0">
                  <c:v>23396.5</c:v>
                </c:pt>
                <c:pt idx="1">
                  <c:v>23800.5</c:v>
                </c:pt>
                <c:pt idx="2">
                  <c:v>23117.75</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3"/>
          <c:tx>
            <c:v>2022</c:v>
          </c:tx>
          <c:spPr>
            <a:ln w="25400">
              <a:solidFill>
                <a:srgbClr val="00B050"/>
              </a:solidFill>
            </a:ln>
          </c:spPr>
          <c:marker>
            <c:symbol val="none"/>
          </c:marker>
          <c:val>
            <c:numRef>
              <c:f>'Table - Moving Averages'!$V$3:$V$54</c:f>
              <c:numCache>
                <c:formatCode>#,##0</c:formatCode>
                <c:ptCount val="52"/>
                <c:pt idx="0">
                  <c:v>9005.25</c:v>
                </c:pt>
                <c:pt idx="1">
                  <c:v>8837.75</c:v>
                </c:pt>
                <c:pt idx="2">
                  <c:v>8258.75</c:v>
                </c:pt>
                <c:pt idx="3">
                  <c:v>6564.5</c:v>
                </c:pt>
                <c:pt idx="4">
                  <c:v>4954.75</c:v>
                </c:pt>
                <c:pt idx="5">
                  <c:v>4769</c:v>
                </c:pt>
                <c:pt idx="6">
                  <c:v>4673</c:v>
                </c:pt>
                <c:pt idx="7">
                  <c:v>4545.5</c:v>
                </c:pt>
                <c:pt idx="8">
                  <c:v>4623.25</c:v>
                </c:pt>
                <c:pt idx="9">
                  <c:v>4510</c:v>
                </c:pt>
                <c:pt idx="10">
                  <c:v>4384</c:v>
                </c:pt>
                <c:pt idx="11">
                  <c:v>4337.25</c:v>
                </c:pt>
                <c:pt idx="12">
                  <c:v>4095.5</c:v>
                </c:pt>
                <c:pt idx="13">
                  <c:v>4201.75</c:v>
                </c:pt>
                <c:pt idx="14">
                  <c:v>4346.75</c:v>
                </c:pt>
                <c:pt idx="15">
                  <c:v>4306</c:v>
                </c:pt>
                <c:pt idx="16">
                  <c:v>4174.75</c:v>
                </c:pt>
                <c:pt idx="17">
                  <c:v>4020.5</c:v>
                </c:pt>
                <c:pt idx="18">
                  <c:v>3868</c:v>
                </c:pt>
                <c:pt idx="19">
                  <c:v>3750.75</c:v>
                </c:pt>
                <c:pt idx="20">
                  <c:v>3801</c:v>
                </c:pt>
                <c:pt idx="21">
                  <c:v>3713.25</c:v>
                </c:pt>
                <c:pt idx="22">
                  <c:v>3721.75</c:v>
                </c:pt>
                <c:pt idx="23">
                  <c:v>3796.5</c:v>
                </c:pt>
                <c:pt idx="24">
                  <c:v>3910.5</c:v>
                </c:pt>
                <c:pt idx="25">
                  <c:v>4065.75</c:v>
                </c:pt>
                <c:pt idx="26">
                  <c:v>4130.25</c:v>
                </c:pt>
                <c:pt idx="27">
                  <c:v>4122.5</c:v>
                </c:pt>
                <c:pt idx="28">
                  <c:v>3871.25</c:v>
                </c:pt>
                <c:pt idx="29">
                  <c:v>3739</c:v>
                </c:pt>
                <c:pt idx="30">
                  <c:v>3713</c:v>
                </c:pt>
                <c:pt idx="31">
                  <c:v>3725.75</c:v>
                </c:pt>
                <c:pt idx="32">
                  <c:v>3845.75</c:v>
                </c:pt>
                <c:pt idx="33">
                  <c:v>3817.75</c:v>
                </c:pt>
                <c:pt idx="34">
                  <c:v>3776</c:v>
                </c:pt>
                <c:pt idx="35">
                  <c:v>3708.75</c:v>
                </c:pt>
                <c:pt idx="36">
                  <c:v>3700.5</c:v>
                </c:pt>
                <c:pt idx="37">
                  <c:v>3652.5</c:v>
                </c:pt>
                <c:pt idx="38">
                  <c:v>3611.75</c:v>
                </c:pt>
                <c:pt idx="39">
                  <c:v>3908.25</c:v>
                </c:pt>
                <c:pt idx="40">
                  <c:v>4065.25</c:v>
                </c:pt>
                <c:pt idx="41">
                  <c:v>4233</c:v>
                </c:pt>
                <c:pt idx="42">
                  <c:v>4508.5</c:v>
                </c:pt>
                <c:pt idx="43">
                  <c:v>4773.75</c:v>
                </c:pt>
                <c:pt idx="44">
                  <c:v>5123.5</c:v>
                </c:pt>
                <c:pt idx="45">
                  <c:v>5753.5</c:v>
                </c:pt>
                <c:pt idx="46">
                  <c:v>5978.5</c:v>
                </c:pt>
                <c:pt idx="47">
                  <c:v>6597.5</c:v>
                </c:pt>
                <c:pt idx="48">
                  <c:v>6796.75</c:v>
                </c:pt>
                <c:pt idx="49">
                  <c:v>6640.5</c:v>
                </c:pt>
                <c:pt idx="50">
                  <c:v>7266.25</c:v>
                </c:pt>
                <c:pt idx="51">
                  <c:v>7211</c:v>
                </c:pt>
              </c:numCache>
            </c:numRef>
          </c:val>
          <c:smooth val="0"/>
          <c:extLst>
            <c:ext xmlns:c16="http://schemas.microsoft.com/office/drawing/2014/chart" uri="{C3380CC4-5D6E-409C-BE32-E72D297353CC}">
              <c16:uniqueId val="{00000001-4607-471E-A654-B848FA35F49D}"/>
            </c:ext>
          </c:extLst>
        </c:ser>
        <c:ser>
          <c:idx val="0"/>
          <c:order val="4"/>
          <c:tx>
            <c:v>2023</c:v>
          </c:tx>
          <c:spPr>
            <a:ln w="25400">
              <a:solidFill>
                <a:srgbClr val="FF0000"/>
              </a:solidFill>
            </a:ln>
          </c:spPr>
          <c:marker>
            <c:symbol val="none"/>
          </c:marker>
          <c:val>
            <c:numRef>
              <c:f>'Table - Moving Averages'!$W$3:$W$54</c:f>
              <c:numCache>
                <c:formatCode>#,##0</c:formatCode>
                <c:ptCount val="52"/>
                <c:pt idx="0">
                  <c:v>7071</c:v>
                </c:pt>
                <c:pt idx="1">
                  <c:v>6336.75</c:v>
                </c:pt>
                <c:pt idx="2">
                  <c:v>5620.75</c:v>
                </c:pt>
                <c:pt idx="3">
                  <c:v>5195</c:v>
                </c:pt>
                <c:pt idx="4">
                  <c:v>5231.5</c:v>
                </c:pt>
                <c:pt idx="5">
                  <c:v>5139</c:v>
                </c:pt>
                <c:pt idx="6">
                  <c:v>5025.75</c:v>
                </c:pt>
                <c:pt idx="7">
                  <c:v>5164</c:v>
                </c:pt>
                <c:pt idx="8">
                  <c:v>5057.5</c:v>
                </c:pt>
                <c:pt idx="9">
                  <c:v>4998.5</c:v>
                </c:pt>
                <c:pt idx="10">
                  <c:v>5012</c:v>
                </c:pt>
                <c:pt idx="11">
                  <c:v>4789.75</c:v>
                </c:pt>
                <c:pt idx="12">
                  <c:v>5035.75</c:v>
                </c:pt>
                <c:pt idx="13">
                  <c:v>5198.25</c:v>
                </c:pt>
                <c:pt idx="14">
                  <c:v>5199.25</c:v>
                </c:pt>
                <c:pt idx="15">
                  <c:v>5087.75</c:v>
                </c:pt>
                <c:pt idx="16">
                  <c:v>4855.25</c:v>
                </c:pt>
                <c:pt idx="17">
                  <c:v>4739</c:v>
                </c:pt>
                <c:pt idx="18">
                  <c:v>4718.5</c:v>
                </c:pt>
                <c:pt idx="19">
                  <c:v>4792.5</c:v>
                </c:pt>
                <c:pt idx="20">
                  <c:v>4679.25</c:v>
                </c:pt>
                <c:pt idx="21">
                  <c:v>4662.25</c:v>
                </c:pt>
                <c:pt idx="22">
                  <c:v>4696</c:v>
                </c:pt>
                <c:pt idx="23">
                  <c:v>4838.25</c:v>
                </c:pt>
                <c:pt idx="24">
                  <c:v>5037.75</c:v>
                </c:pt>
                <c:pt idx="25">
                  <c:v>5238.5</c:v>
                </c:pt>
                <c:pt idx="26">
                  <c:v>5363.75</c:v>
                </c:pt>
                <c:pt idx="27">
                  <c:v>5048</c:v>
                </c:pt>
                <c:pt idx="28">
                  <c:v>4707.5</c:v>
                </c:pt>
                <c:pt idx="29">
                  <c:v>4608.75</c:v>
                </c:pt>
                <c:pt idx="30">
                  <c:v>4392</c:v>
                </c:pt>
                <c:pt idx="31">
                  <c:v>4451</c:v>
                </c:pt>
                <c:pt idx="32">
                  <c:v>4450.5</c:v>
                </c:pt>
                <c:pt idx="33">
                  <c:v>4263.5</c:v>
                </c:pt>
                <c:pt idx="34">
                  <c:v>4271</c:v>
                </c:pt>
                <c:pt idx="35">
                  <c:v>4411.25</c:v>
                </c:pt>
                <c:pt idx="36">
                  <c:v>4537.75</c:v>
                </c:pt>
                <c:pt idx="37">
                  <c:v>4614.5</c:v>
                </c:pt>
                <c:pt idx="38">
                  <c:v>4890</c:v>
                </c:pt>
                <c:pt idx="39">
                  <c:v>4977.25</c:v>
                </c:pt>
                <c:pt idx="40">
                  <c:v>5270.75</c:v>
                </c:pt>
                <c:pt idx="41">
                  <c:v>5529.5</c:v>
                </c:pt>
                <c:pt idx="42">
                  <c:v>5777.25</c:v>
                </c:pt>
                <c:pt idx="43">
                  <c:v>6107.75</c:v>
                </c:pt>
                <c:pt idx="44">
                  <c:v>6391</c:v>
                </c:pt>
                <c:pt idx="45">
                  <c:v>6353</c:v>
                </c:pt>
                <c:pt idx="46">
                  <c:v>6630</c:v>
                </c:pt>
                <c:pt idx="47">
                  <c:v>6695.75</c:v>
                </c:pt>
                <c:pt idx="48">
                  <c:v>6635.75</c:v>
                </c:pt>
                <c:pt idx="49">
                  <c:v>7036.25</c:v>
                </c:pt>
                <c:pt idx="50">
                  <c:v>6857.5</c:v>
                </c:pt>
                <c:pt idx="51">
                  <c:v>7254.5</c:v>
                </c:pt>
              </c:numCache>
            </c:numRef>
          </c:val>
          <c:smooth val="0"/>
          <c:extLst>
            <c:ext xmlns:c16="http://schemas.microsoft.com/office/drawing/2014/chart" uri="{C3380CC4-5D6E-409C-BE32-E72D297353CC}">
              <c16:uniqueId val="{00000000-7B9F-4DD9-91FC-5882836B1A48}"/>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Averages'!$X$3:$X$54</c:f>
              <c:numCache>
                <c:formatCode>#,##0</c:formatCode>
                <c:ptCount val="52"/>
                <c:pt idx="0">
                  <c:v>7207</c:v>
                </c:pt>
                <c:pt idx="1">
                  <c:v>7110.25</c:v>
                </c:pt>
                <c:pt idx="2">
                  <c:v>7065.25</c:v>
                </c:pt>
                <c:pt idx="3">
                  <c:v>6351.25</c:v>
                </c:pt>
                <c:pt idx="4">
                  <c:v>6147.25</c:v>
                </c:pt>
                <c:pt idx="5">
                  <c:v>5744.25</c:v>
                </c:pt>
                <c:pt idx="6">
                  <c:v>5263</c:v>
                </c:pt>
                <c:pt idx="7">
                  <c:v>5204.75</c:v>
                </c:pt>
                <c:pt idx="8">
                  <c:v>5186.75</c:v>
                </c:pt>
                <c:pt idx="9">
                  <c:v>5112.75</c:v>
                </c:pt>
                <c:pt idx="10">
                  <c:v>5109.5</c:v>
                </c:pt>
                <c:pt idx="11">
                  <c:v>5043.75</c:v>
                </c:pt>
                <c:pt idx="12">
                  <c:v>5109.25</c:v>
                </c:pt>
                <c:pt idx="13">
                  <c:v>5234.75</c:v>
                </c:pt>
                <c:pt idx="14">
                  <c:v>5243</c:v>
                </c:pt>
              </c:numCache>
            </c:numRef>
          </c:val>
          <c:smooth val="0"/>
          <c:extLst>
            <c:ext xmlns:c16="http://schemas.microsoft.com/office/drawing/2014/chart" uri="{C3380CC4-5D6E-409C-BE32-E72D297353CC}">
              <c16:uniqueId val="{00000000-BBE6-487F-86F8-98342F82096A}"/>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Averages'!$S$3:$S$54</c15:sqref>
                        </c15:formulaRef>
                      </c:ext>
                    </c:extLst>
                    <c:numCache>
                      <c:formatCode>#,##0</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Averages'!$T$3:$T$54</c15:sqref>
                        </c15:formulaRef>
                      </c:ext>
                    </c:extLst>
                    <c:numCache>
                      <c:formatCode>#,##0</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xmlns:c15="http://schemas.microsoft.com/office/drawing/2012/chart">
                  <c:ext xmlns:c16="http://schemas.microsoft.com/office/drawing/2014/chart" uri="{C3380CC4-5D6E-409C-BE32-E72D297353CC}">
                    <c16:uniqueId val="{00000000-3659-42F7-996F-B80A7D8CED97}"/>
                  </c:ext>
                </c:extLst>
              </c15:ser>
            </c15:filteredLineSeries>
          </c:ext>
        </c:extLst>
      </c:lineChart>
      <c:catAx>
        <c:axId val="463926760"/>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4800"/>
        <c:crosses val="autoZero"/>
        <c:auto val="1"/>
        <c:lblAlgn val="ctr"/>
        <c:lblOffset val="100"/>
        <c:tickLblSkip val="5"/>
        <c:noMultiLvlLbl val="0"/>
      </c:catAx>
      <c:valAx>
        <c:axId val="463924800"/>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6760"/>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E5F9FF"/>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1037242626687933"/>
          <c:y val="3.4434675877030231E-2"/>
        </c:manualLayout>
      </c:layout>
      <c:overlay val="0"/>
    </c:title>
    <c:autoTitleDeleted val="0"/>
    <c:plotArea>
      <c:layout>
        <c:manualLayout>
          <c:layoutTarget val="inner"/>
          <c:xMode val="edge"/>
          <c:yMode val="edge"/>
          <c:x val="9.5169793028038602E-2"/>
          <c:y val="0.18017678569729492"/>
          <c:w val="0.80608823233828242"/>
          <c:h val="0.65378524058268872"/>
        </c:manualLayout>
      </c:layout>
      <c:lineChart>
        <c:grouping val="standard"/>
        <c:varyColors val="0"/>
        <c:ser>
          <c:idx val="5"/>
          <c:order val="2"/>
          <c:tx>
            <c:v>2021</c:v>
          </c:tx>
          <c:spPr>
            <a:ln w="25400">
              <a:solidFill>
                <a:srgbClr val="0000FF"/>
              </a:solidFill>
            </a:ln>
          </c:spPr>
          <c:marker>
            <c:symbol val="none"/>
          </c:marker>
          <c:val>
            <c:numRef>
              <c:f>'Table - Moving Averages'!$U$59:$U$110</c:f>
              <c:numCache>
                <c:formatCode>#,##0</c:formatCode>
                <c:ptCount val="52"/>
                <c:pt idx="0">
                  <c:v>169317.5</c:v>
                </c:pt>
                <c:pt idx="1">
                  <c:v>169587.25</c:v>
                </c:pt>
                <c:pt idx="2">
                  <c:v>166956.75</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3"/>
          <c:tx>
            <c:v>2022</c:v>
          </c:tx>
          <c:spPr>
            <a:ln w="25400">
              <a:solidFill>
                <a:srgbClr val="00B050"/>
              </a:solidFill>
            </a:ln>
          </c:spPr>
          <c:marker>
            <c:symbol val="none"/>
          </c:marker>
          <c:val>
            <c:numRef>
              <c:f>'Table - Moving Averages'!$V$59:$V$110</c:f>
              <c:numCache>
                <c:formatCode>#,##0</c:formatCode>
                <c:ptCount val="52"/>
                <c:pt idx="0">
                  <c:v>54111.5</c:v>
                </c:pt>
                <c:pt idx="1">
                  <c:v>56793.75</c:v>
                </c:pt>
                <c:pt idx="2">
                  <c:v>59097.25</c:v>
                </c:pt>
                <c:pt idx="3">
                  <c:v>59537.75</c:v>
                </c:pt>
                <c:pt idx="4">
                  <c:v>56222.75</c:v>
                </c:pt>
                <c:pt idx="5">
                  <c:v>53786.5</c:v>
                </c:pt>
                <c:pt idx="6">
                  <c:v>51613</c:v>
                </c:pt>
                <c:pt idx="7">
                  <c:v>49674</c:v>
                </c:pt>
                <c:pt idx="8">
                  <c:v>48337</c:v>
                </c:pt>
                <c:pt idx="9">
                  <c:v>46731</c:v>
                </c:pt>
                <c:pt idx="10">
                  <c:v>45469.75</c:v>
                </c:pt>
                <c:pt idx="11">
                  <c:v>44061.5</c:v>
                </c:pt>
                <c:pt idx="12">
                  <c:v>42141.25</c:v>
                </c:pt>
                <c:pt idx="13">
                  <c:v>40536.5</c:v>
                </c:pt>
                <c:pt idx="14">
                  <c:v>39387.5</c:v>
                </c:pt>
                <c:pt idx="15">
                  <c:v>38172.75</c:v>
                </c:pt>
                <c:pt idx="16">
                  <c:v>37084.5</c:v>
                </c:pt>
                <c:pt idx="17">
                  <c:v>36238.5</c:v>
                </c:pt>
                <c:pt idx="18">
                  <c:v>35074.75</c:v>
                </c:pt>
                <c:pt idx="19">
                  <c:v>34353</c:v>
                </c:pt>
                <c:pt idx="20">
                  <c:v>33723.5</c:v>
                </c:pt>
                <c:pt idx="21">
                  <c:v>32983.75</c:v>
                </c:pt>
                <c:pt idx="22">
                  <c:v>32557.5</c:v>
                </c:pt>
                <c:pt idx="23">
                  <c:v>32045.5</c:v>
                </c:pt>
                <c:pt idx="24">
                  <c:v>31593.5</c:v>
                </c:pt>
                <c:pt idx="25">
                  <c:v>31611</c:v>
                </c:pt>
                <c:pt idx="26">
                  <c:v>31298.5</c:v>
                </c:pt>
                <c:pt idx="27">
                  <c:v>31281</c:v>
                </c:pt>
                <c:pt idx="28">
                  <c:v>31614.25</c:v>
                </c:pt>
                <c:pt idx="29">
                  <c:v>31792.75</c:v>
                </c:pt>
                <c:pt idx="30">
                  <c:v>32181.5</c:v>
                </c:pt>
                <c:pt idx="31">
                  <c:v>32499.75</c:v>
                </c:pt>
                <c:pt idx="32">
                  <c:v>32629.75</c:v>
                </c:pt>
                <c:pt idx="33">
                  <c:v>32815.5</c:v>
                </c:pt>
                <c:pt idx="34">
                  <c:v>32900.75</c:v>
                </c:pt>
                <c:pt idx="35">
                  <c:v>32553.75</c:v>
                </c:pt>
                <c:pt idx="36">
                  <c:v>32378.25</c:v>
                </c:pt>
                <c:pt idx="37">
                  <c:v>32067</c:v>
                </c:pt>
                <c:pt idx="38">
                  <c:v>31752.75</c:v>
                </c:pt>
                <c:pt idx="39">
                  <c:v>31814</c:v>
                </c:pt>
                <c:pt idx="40">
                  <c:v>31990.5</c:v>
                </c:pt>
                <c:pt idx="41">
                  <c:v>32357.5</c:v>
                </c:pt>
                <c:pt idx="42">
                  <c:v>33022.25</c:v>
                </c:pt>
                <c:pt idx="43">
                  <c:v>34157.5</c:v>
                </c:pt>
                <c:pt idx="44">
                  <c:v>34898.5</c:v>
                </c:pt>
                <c:pt idx="45">
                  <c:v>36715.75</c:v>
                </c:pt>
                <c:pt idx="46">
                  <c:v>37295.5</c:v>
                </c:pt>
                <c:pt idx="47">
                  <c:v>40271</c:v>
                </c:pt>
                <c:pt idx="48">
                  <c:v>43724</c:v>
                </c:pt>
                <c:pt idx="49">
                  <c:v>46380.5</c:v>
                </c:pt>
                <c:pt idx="50">
                  <c:v>50463.5</c:v>
                </c:pt>
                <c:pt idx="51">
                  <c:v>52693.5</c:v>
                </c:pt>
              </c:numCache>
            </c:numRef>
          </c:val>
          <c:smooth val="0"/>
          <c:extLst>
            <c:ext xmlns:c16="http://schemas.microsoft.com/office/drawing/2014/chart" uri="{C3380CC4-5D6E-409C-BE32-E72D297353CC}">
              <c16:uniqueId val="{00000001-CE07-4C57-99BF-C8DB9EFF3ABD}"/>
            </c:ext>
          </c:extLst>
        </c:ser>
        <c:ser>
          <c:idx val="0"/>
          <c:order val="4"/>
          <c:tx>
            <c:v>2023</c:v>
          </c:tx>
          <c:spPr>
            <a:ln w="25400">
              <a:solidFill>
                <a:srgbClr val="FF0000"/>
              </a:solidFill>
            </a:ln>
          </c:spPr>
          <c:marker>
            <c:symbol val="none"/>
          </c:marker>
          <c:val>
            <c:numRef>
              <c:f>'Table - Moving Averages'!$W$59:$W$110</c:f>
              <c:numCache>
                <c:formatCode>#,##0</c:formatCode>
                <c:ptCount val="52"/>
                <c:pt idx="0">
                  <c:v>56767</c:v>
                </c:pt>
                <c:pt idx="1">
                  <c:v>57569.75</c:v>
                </c:pt>
                <c:pt idx="2">
                  <c:v>57454.25</c:v>
                </c:pt>
                <c:pt idx="3">
                  <c:v>56673</c:v>
                </c:pt>
                <c:pt idx="4">
                  <c:v>56460.75</c:v>
                </c:pt>
                <c:pt idx="5">
                  <c:v>56304.5</c:v>
                </c:pt>
                <c:pt idx="6">
                  <c:v>55796.5</c:v>
                </c:pt>
                <c:pt idx="7">
                  <c:v>55657.5</c:v>
                </c:pt>
                <c:pt idx="8">
                  <c:v>55261.25</c:v>
                </c:pt>
                <c:pt idx="9">
                  <c:v>54973.25</c:v>
                </c:pt>
                <c:pt idx="10">
                  <c:v>54635.75</c:v>
                </c:pt>
                <c:pt idx="11">
                  <c:v>53688</c:v>
                </c:pt>
                <c:pt idx="12">
                  <c:v>52843.5</c:v>
                </c:pt>
                <c:pt idx="13">
                  <c:v>52517.25</c:v>
                </c:pt>
                <c:pt idx="14">
                  <c:v>52353.5</c:v>
                </c:pt>
                <c:pt idx="15">
                  <c:v>52204.5</c:v>
                </c:pt>
                <c:pt idx="16">
                  <c:v>51944.25</c:v>
                </c:pt>
                <c:pt idx="17">
                  <c:v>51240.5</c:v>
                </c:pt>
                <c:pt idx="18">
                  <c:v>50432.5</c:v>
                </c:pt>
                <c:pt idx="19">
                  <c:v>49898.5</c:v>
                </c:pt>
                <c:pt idx="20">
                  <c:v>49408.25</c:v>
                </c:pt>
                <c:pt idx="21">
                  <c:v>49298.25</c:v>
                </c:pt>
                <c:pt idx="22">
                  <c:v>49116</c:v>
                </c:pt>
                <c:pt idx="23">
                  <c:v>48783.5</c:v>
                </c:pt>
                <c:pt idx="24">
                  <c:v>48872.5</c:v>
                </c:pt>
                <c:pt idx="25">
                  <c:v>48437</c:v>
                </c:pt>
                <c:pt idx="26">
                  <c:v>49479.25</c:v>
                </c:pt>
                <c:pt idx="27">
                  <c:v>50218</c:v>
                </c:pt>
                <c:pt idx="28">
                  <c:v>50621.25</c:v>
                </c:pt>
                <c:pt idx="29">
                  <c:v>51438.25</c:v>
                </c:pt>
                <c:pt idx="30">
                  <c:v>51103</c:v>
                </c:pt>
                <c:pt idx="31">
                  <c:v>51039</c:v>
                </c:pt>
                <c:pt idx="32">
                  <c:v>51087</c:v>
                </c:pt>
                <c:pt idx="33">
                  <c:v>50977.5</c:v>
                </c:pt>
                <c:pt idx="34">
                  <c:v>50362.75</c:v>
                </c:pt>
                <c:pt idx="35">
                  <c:v>50166.25</c:v>
                </c:pt>
                <c:pt idx="36">
                  <c:v>49832</c:v>
                </c:pt>
                <c:pt idx="37">
                  <c:v>49515</c:v>
                </c:pt>
                <c:pt idx="38">
                  <c:v>49612.75</c:v>
                </c:pt>
                <c:pt idx="39">
                  <c:v>49637.75</c:v>
                </c:pt>
                <c:pt idx="40">
                  <c:v>50049</c:v>
                </c:pt>
                <c:pt idx="41">
                  <c:v>50713.25</c:v>
                </c:pt>
                <c:pt idx="42">
                  <c:v>51617.5</c:v>
                </c:pt>
                <c:pt idx="43">
                  <c:v>51939.25</c:v>
                </c:pt>
                <c:pt idx="44">
                  <c:v>53463.5</c:v>
                </c:pt>
                <c:pt idx="45">
                  <c:v>52799.25</c:v>
                </c:pt>
                <c:pt idx="46">
                  <c:v>55410.25</c:v>
                </c:pt>
                <c:pt idx="47">
                  <c:v>58311.5</c:v>
                </c:pt>
                <c:pt idx="48">
                  <c:v>60254.75</c:v>
                </c:pt>
                <c:pt idx="49">
                  <c:v>64093.75</c:v>
                </c:pt>
                <c:pt idx="50">
                  <c:v>64278.5</c:v>
                </c:pt>
                <c:pt idx="51">
                  <c:v>66335.5</c:v>
                </c:pt>
              </c:numCache>
            </c:numRef>
          </c:val>
          <c:smooth val="0"/>
          <c:extLst>
            <c:ext xmlns:c16="http://schemas.microsoft.com/office/drawing/2014/chart" uri="{C3380CC4-5D6E-409C-BE32-E72D297353CC}">
              <c16:uniqueId val="{00000000-AC4F-4B4F-A36E-1D126BB4FB3A}"/>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Averages'!$X$59:$X$110</c:f>
              <c:numCache>
                <c:formatCode>#,##0</c:formatCode>
                <c:ptCount val="52"/>
                <c:pt idx="0">
                  <c:v>67744.5</c:v>
                </c:pt>
                <c:pt idx="1">
                  <c:v>68827</c:v>
                </c:pt>
                <c:pt idx="2">
                  <c:v>70817.5</c:v>
                </c:pt>
                <c:pt idx="3">
                  <c:v>70565.75</c:v>
                </c:pt>
                <c:pt idx="4">
                  <c:v>70289.25</c:v>
                </c:pt>
                <c:pt idx="5">
                  <c:v>69952</c:v>
                </c:pt>
                <c:pt idx="6">
                  <c:v>68496.25</c:v>
                </c:pt>
                <c:pt idx="7">
                  <c:v>67435</c:v>
                </c:pt>
                <c:pt idx="8">
                  <c:v>66345.5</c:v>
                </c:pt>
                <c:pt idx="9">
                  <c:v>65224.75</c:v>
                </c:pt>
                <c:pt idx="10">
                  <c:v>64080</c:v>
                </c:pt>
                <c:pt idx="11">
                  <c:v>62833.75</c:v>
                </c:pt>
                <c:pt idx="12">
                  <c:v>61581.5</c:v>
                </c:pt>
                <c:pt idx="13">
                  <c:v>60692.25</c:v>
                </c:pt>
                <c:pt idx="14">
                  <c:v>59868.25</c:v>
                </c:pt>
              </c:numCache>
            </c:numRef>
          </c:val>
          <c:smooth val="0"/>
          <c:extLst>
            <c:ext xmlns:c16="http://schemas.microsoft.com/office/drawing/2014/chart" uri="{C3380CC4-5D6E-409C-BE32-E72D297353CC}">
              <c16:uniqueId val="{00000000-0071-4988-AA0E-05173D203BBB}"/>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Averages'!$S$59:$S$110</c15:sqref>
                        </c15:formulaRef>
                      </c:ext>
                    </c:extLst>
                    <c:numCache>
                      <c:formatCode>#,##0</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Averages'!$T$59:$T$110</c15:sqref>
                        </c15:formulaRef>
                      </c:ext>
                    </c:extLst>
                    <c:numCache>
                      <c:formatCode>#,##0</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xmlns:c15="http://schemas.microsoft.com/office/drawing/2012/chart">
                  <c:ext xmlns:c16="http://schemas.microsoft.com/office/drawing/2014/chart" uri="{C3380CC4-5D6E-409C-BE32-E72D297353CC}">
                    <c16:uniqueId val="{00000000-FB09-492C-A138-168BCA9815B0}"/>
                  </c:ext>
                </c:extLst>
              </c15:ser>
            </c15:filteredLineSeries>
          </c:ext>
        </c:extLst>
      </c:lineChart>
      <c:catAx>
        <c:axId val="463923624"/>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5192"/>
        <c:crosses val="autoZero"/>
        <c:auto val="1"/>
        <c:lblAlgn val="ctr"/>
        <c:lblOffset val="100"/>
        <c:tickLblSkip val="5"/>
        <c:noMultiLvlLbl val="0"/>
      </c:catAx>
      <c:valAx>
        <c:axId val="463925192"/>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3624"/>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DAFDD7"/>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200" b="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Monthly Initial Claims</a:t>
            </a:r>
          </a:p>
          <a:p>
            <a:pPr>
              <a:defRPr sz="1200" b="0">
                <a:latin typeface="Aptos" panose="020B0004020202020204" pitchFamily="34" charset="0"/>
              </a:defRPr>
            </a:pPr>
            <a:r>
              <a:rPr lang="en-US" sz="1200" b="0">
                <a:latin typeface="Aptos" panose="020B0004020202020204" pitchFamily="34" charset="0"/>
              </a:rPr>
              <a:t> Regular Benefits</a:t>
            </a:r>
          </a:p>
        </c:rich>
      </c:tx>
      <c:layout>
        <c:manualLayout>
          <c:xMode val="edge"/>
          <c:yMode val="edge"/>
          <c:x val="0.3016773427189372"/>
          <c:y val="2.7337154861548245E-2"/>
        </c:manualLayout>
      </c:layout>
      <c:overlay val="0"/>
    </c:title>
    <c:autoTitleDeleted val="0"/>
    <c:plotArea>
      <c:layout>
        <c:manualLayout>
          <c:layoutTarget val="inner"/>
          <c:xMode val="edge"/>
          <c:yMode val="edge"/>
          <c:x val="0.13591197176246039"/>
          <c:y val="0.14745210634375711"/>
          <c:w val="0.8414422076831537"/>
          <c:h val="0.67397191081335306"/>
        </c:manualLayout>
      </c:layout>
      <c:lineChart>
        <c:grouping val="standard"/>
        <c:varyColors val="0"/>
        <c:ser>
          <c:idx val="5"/>
          <c:order val="2"/>
          <c:tx>
            <c:v>2021</c:v>
          </c:tx>
          <c:spPr>
            <a:ln w="25400">
              <a:solidFill>
                <a:srgbClr val="0000FF"/>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pt idx="11">
                  <c:v>41616</c:v>
                </c:pt>
              </c:numCache>
            </c:numRef>
          </c:val>
          <c:smooth val="0"/>
          <c:extLst>
            <c:ext xmlns:c16="http://schemas.microsoft.com/office/drawing/2014/chart" uri="{C3380CC4-5D6E-409C-BE32-E72D297353CC}">
              <c16:uniqueId val="{00000000-F3DF-46AF-942C-87D9B7B4A0A9}"/>
            </c:ext>
          </c:extLst>
        </c:ser>
        <c:ser>
          <c:idx val="6"/>
          <c:order val="3"/>
          <c:tx>
            <c:v>2022</c:v>
          </c:tx>
          <c:spPr>
            <a:ln w="25400">
              <a:solidFill>
                <a:srgbClr val="00B05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c:formatCode>
                <c:ptCount val="12"/>
                <c:pt idx="0">
                  <c:v>39919</c:v>
                </c:pt>
                <c:pt idx="1">
                  <c:v>25005</c:v>
                </c:pt>
                <c:pt idx="2">
                  <c:v>25140</c:v>
                </c:pt>
                <c:pt idx="3">
                  <c:v>23251</c:v>
                </c:pt>
                <c:pt idx="4">
                  <c:v>21353</c:v>
                </c:pt>
                <c:pt idx="5">
                  <c:v>22635</c:v>
                </c:pt>
                <c:pt idx="6">
                  <c:v>21462</c:v>
                </c:pt>
                <c:pt idx="7">
                  <c:v>22919</c:v>
                </c:pt>
                <c:pt idx="8">
                  <c:v>20701</c:v>
                </c:pt>
                <c:pt idx="9">
                  <c:v>25244</c:v>
                </c:pt>
                <c:pt idx="10">
                  <c:v>35035</c:v>
                </c:pt>
                <c:pt idx="11">
                  <c:v>39420</c:v>
                </c:pt>
              </c:numCache>
            </c:numRef>
          </c:val>
          <c:smooth val="0"/>
          <c:extLst>
            <c:ext xmlns:c16="http://schemas.microsoft.com/office/drawing/2014/chart" uri="{C3380CC4-5D6E-409C-BE32-E72D297353CC}">
              <c16:uniqueId val="{00000001-BEBD-47F3-8056-662CFB007E4E}"/>
            </c:ext>
          </c:extLst>
        </c:ser>
        <c:ser>
          <c:idx val="0"/>
          <c:order val="4"/>
          <c:tx>
            <c:v>2023</c:v>
          </c:tx>
          <c:spPr>
            <a:ln w="25400">
              <a:solidFill>
                <a:srgbClr val="FF000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c:formatCode>
                <c:ptCount val="12"/>
                <c:pt idx="0">
                  <c:v>34999</c:v>
                </c:pt>
                <c:pt idx="1">
                  <c:v>27289</c:v>
                </c:pt>
                <c:pt idx="2">
                  <c:v>29247</c:v>
                </c:pt>
                <c:pt idx="3">
                  <c:v>28886</c:v>
                </c:pt>
                <c:pt idx="4">
                  <c:v>27045</c:v>
                </c:pt>
                <c:pt idx="5">
                  <c:v>27409</c:v>
                </c:pt>
                <c:pt idx="6">
                  <c:v>27250</c:v>
                </c:pt>
                <c:pt idx="7">
                  <c:v>26347</c:v>
                </c:pt>
                <c:pt idx="8">
                  <c:v>25204</c:v>
                </c:pt>
                <c:pt idx="9">
                  <c:v>31259</c:v>
                </c:pt>
                <c:pt idx="10">
                  <c:v>36800</c:v>
                </c:pt>
                <c:pt idx="11">
                  <c:v>38209</c:v>
                </c:pt>
              </c:numCache>
            </c:numRef>
          </c:val>
          <c:smooth val="0"/>
          <c:extLst>
            <c:ext xmlns:c16="http://schemas.microsoft.com/office/drawing/2014/chart" uri="{C3380CC4-5D6E-409C-BE32-E72D297353CC}">
              <c16:uniqueId val="{00000002-B3CE-4894-A0A6-F58C57B0A234}"/>
            </c:ext>
          </c:extLst>
        </c:ser>
        <c:ser>
          <c:idx val="1"/>
          <c:order val="5"/>
          <c:tx>
            <c:v>2024</c:v>
          </c:tx>
          <c:spPr>
            <a:ln w="25400">
              <a:solidFill>
                <a:srgbClr val="FF33CC"/>
              </a:solidFill>
            </a:ln>
          </c:spPr>
          <c:marker>
            <c:symbol val="diamond"/>
            <c:size val="6"/>
            <c:spPr>
              <a:solidFill>
                <a:srgbClr val="FF00FF"/>
              </a:solidFill>
              <a:ln>
                <a:solidFill>
                  <a:srgbClr val="FF00FF"/>
                </a:solidFill>
              </a:ln>
            </c:spPr>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Counts'!$C$4:$N$4</c:f>
              <c:numCache>
                <c:formatCode>#,##0</c:formatCode>
                <c:ptCount val="12"/>
                <c:pt idx="0">
                  <c:v>42231</c:v>
                </c:pt>
                <c:pt idx="1">
                  <c:v>28851</c:v>
                </c:pt>
                <c:pt idx="2">
                  <c:v>29163</c:v>
                </c:pt>
              </c:numCache>
            </c:numRef>
          </c:val>
          <c:smooth val="0"/>
          <c:extLst>
            <c:ext xmlns:c16="http://schemas.microsoft.com/office/drawing/2014/chart" uri="{C3380CC4-5D6E-409C-BE32-E72D297353CC}">
              <c16:uniqueId val="{00000000-1228-4FD2-A85B-929337AFE5D2}"/>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2"/>
                <c:order val="0"/>
                <c:tx>
                  <c:v>2019</c:v>
                </c:tx>
                <c:spPr>
                  <a:ln w="25400">
                    <a:solidFill>
                      <a:srgbClr val="7030A0"/>
                    </a:solidFill>
                  </a:ln>
                </c:spPr>
                <c:marker>
                  <c:symbol val="none"/>
                </c:marker>
                <c:cat>
                  <c:strRef>
                    <c:extLst>
                      <c:ex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Counts'!$C$9:$N$9</c15:sqref>
                        </c15:formulaRef>
                      </c:ext>
                    </c:extLst>
                    <c:numCache>
                      <c:formatCode>#,##0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15:ser>
            </c15:filteredLineSeries>
            <c15:filteredLineSeries>
              <c15:ser>
                <c:idx val="3"/>
                <c:order val="1"/>
                <c:tx>
                  <c:v>2020</c:v>
                </c:tx>
                <c:spPr>
                  <a:ln w="25400">
                    <a:solidFill>
                      <a:srgbClr val="FFC000"/>
                    </a:solidFill>
                  </a:ln>
                </c:spPr>
                <c:marker>
                  <c:symbol val="none"/>
                </c:marker>
                <c:cat>
                  <c:strRef>
                    <c:extLst xmlns:c15="http://schemas.microsoft.com/office/drawing/2012/chart">
                      <c:ext xmlns:c15="http://schemas.microsoft.com/office/drawing/2012/char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'Monthly Counts'!$C$8:$N$8</c15:sqref>
                        </c15:formulaRef>
                      </c:ext>
                    </c:extLst>
                    <c:numCache>
                      <c:formatCode>#,##0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xmlns:c15="http://schemas.microsoft.com/office/drawing/2012/chart">
                  <c:ext xmlns:c16="http://schemas.microsoft.com/office/drawing/2014/chart" uri="{C3380CC4-5D6E-409C-BE32-E72D297353CC}">
                    <c16:uniqueId val="{00000003-35EC-40A9-AA8C-A7E946D0EE93}"/>
                  </c:ext>
                </c:extLst>
              </c15:ser>
            </c15:filteredLineSeries>
          </c:ext>
        </c:extLst>
      </c:lineChart>
      <c:catAx>
        <c:axId val="463927936"/>
        <c:scaling>
          <c:orientation val="minMax"/>
        </c:scaling>
        <c:delete val="0"/>
        <c:axPos val="b"/>
        <c:numFmt formatCode="mmm" sourceLinked="0"/>
        <c:majorTickMark val="out"/>
        <c:minorTickMark val="none"/>
        <c:tickLblPos val="nextTo"/>
        <c:txPr>
          <a:bodyPr/>
          <a:lstStyle/>
          <a:p>
            <a:pPr>
              <a:defRPr>
                <a:latin typeface="Aptos" panose="020B0004020202020204" pitchFamily="34" charset="0"/>
              </a:defRPr>
            </a:pPr>
            <a:endParaRPr lang="en-US"/>
          </a:p>
        </c:txPr>
        <c:crossAx val="463928328"/>
        <c:crosses val="autoZero"/>
        <c:auto val="1"/>
        <c:lblAlgn val="ctr"/>
        <c:lblOffset val="100"/>
        <c:tickLblSkip val="1"/>
        <c:noMultiLvlLbl val="1"/>
      </c:catAx>
      <c:valAx>
        <c:axId val="463928328"/>
        <c:scaling>
          <c:orientation val="minMax"/>
        </c:scaling>
        <c:delete val="0"/>
        <c:axPos val="l"/>
        <c:majorGridlines>
          <c:spPr>
            <a:ln w="6350">
              <a:solidFill>
                <a:schemeClr val="tx1">
                  <a:tint val="75000"/>
                  <a:shade val="95000"/>
                  <a:satMod val="105000"/>
                  <a:alpha val="75000"/>
                </a:scheme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a:t>
                </a:r>
                <a:r>
                  <a:rPr lang="en-US" b="0" baseline="0">
                    <a:latin typeface="Aptos" panose="020B0004020202020204" pitchFamily="34" charset="0"/>
                  </a:rPr>
                  <a:t> of Monthly Initial Claims</a:t>
                </a:r>
                <a:endParaRPr lang="en-US" b="0">
                  <a:latin typeface="Aptos" panose="020B0004020202020204" pitchFamily="34" charset="0"/>
                </a:endParaRPr>
              </a:p>
            </c:rich>
          </c:tx>
          <c:layout>
            <c:manualLayout>
              <c:xMode val="edge"/>
              <c:yMode val="edge"/>
              <c:x val="2.2470957702074353E-2"/>
              <c:y val="0.30804087537785091"/>
            </c:manualLayout>
          </c:layout>
          <c:overlay val="0"/>
        </c:title>
        <c:numFmt formatCode="#,##0" sourceLinked="1"/>
        <c:majorTickMark val="none"/>
        <c:minorTickMark val="none"/>
        <c:tickLblPos val="nextTo"/>
        <c:txPr>
          <a:bodyPr/>
          <a:lstStyle/>
          <a:p>
            <a:pPr>
              <a:defRPr>
                <a:latin typeface="Aptos" panose="020B0004020202020204" pitchFamily="34" charset="0"/>
              </a:defRPr>
            </a:pPr>
            <a:endParaRPr lang="en-US"/>
          </a:p>
        </c:txPr>
        <c:crossAx val="463927936"/>
        <c:crosses val="autoZero"/>
        <c:crossBetween val="between"/>
      </c:valAx>
      <c:spPr>
        <a:noFill/>
        <a:ln w="25400">
          <a:noFill/>
        </a:ln>
      </c:spPr>
    </c:plotArea>
    <c:legend>
      <c:legendPos val="b"/>
      <c:overlay val="0"/>
      <c:spPr>
        <a:ln w="25400" cmpd="thickThin">
          <a:noFill/>
        </a:ln>
      </c:spPr>
      <c:txPr>
        <a:bodyPr/>
        <a:lstStyle/>
        <a:p>
          <a:pPr>
            <a:defRPr>
              <a:latin typeface="Aptos" panose="020B0004020202020204" pitchFamily="34" charset="0"/>
            </a:defRPr>
          </a:pPr>
          <a:endParaRPr lang="en-US"/>
        </a:p>
      </c:txPr>
    </c:legend>
    <c:plotVisOnly val="1"/>
    <c:dispBlanksAs val="gap"/>
    <c:showDLblsOverMax val="0"/>
  </c:chart>
  <c:spPr>
    <a:ln w="28575">
      <a:solidFill>
        <a:srgbClr val="0000FF"/>
      </a:solidFill>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84044</xdr:colOff>
      <xdr:row>3</xdr:row>
      <xdr:rowOff>41281</xdr:rowOff>
    </xdr:from>
    <xdr:to>
      <xdr:col>7</xdr:col>
      <xdr:colOff>396875</xdr:colOff>
      <xdr:row>17</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3</xdr:row>
      <xdr:rowOff>44302</xdr:rowOff>
    </xdr:from>
    <xdr:to>
      <xdr:col>15</xdr:col>
      <xdr:colOff>155058</xdr:colOff>
      <xdr:row>17</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17</xdr:row>
      <xdr:rowOff>180975</xdr:rowOff>
    </xdr:from>
    <xdr:to>
      <xdr:col>7</xdr:col>
      <xdr:colOff>381000</xdr:colOff>
      <xdr:row>32</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1059</xdr:rowOff>
    </xdr:from>
    <xdr:to>
      <xdr:col>15</xdr:col>
      <xdr:colOff>158750</xdr:colOff>
      <xdr:row>32</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32</xdr:row>
      <xdr:rowOff>123825</xdr:rowOff>
    </xdr:from>
    <xdr:to>
      <xdr:col>7</xdr:col>
      <xdr:colOff>371475</xdr:colOff>
      <xdr:row>46</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32</xdr:row>
      <xdr:rowOff>122115</xdr:rowOff>
    </xdr:from>
    <xdr:to>
      <xdr:col>15</xdr:col>
      <xdr:colOff>146538</xdr:colOff>
      <xdr:row>46</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47</xdr:row>
      <xdr:rowOff>66453</xdr:rowOff>
    </xdr:from>
    <xdr:to>
      <xdr:col>7</xdr:col>
      <xdr:colOff>365495</xdr:colOff>
      <xdr:row>61</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47</xdr:row>
      <xdr:rowOff>66675</xdr:rowOff>
    </xdr:from>
    <xdr:to>
      <xdr:col>15</xdr:col>
      <xdr:colOff>158750</xdr:colOff>
      <xdr:row>61</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62</xdr:row>
      <xdr:rowOff>0</xdr:rowOff>
    </xdr:from>
    <xdr:to>
      <xdr:col>7</xdr:col>
      <xdr:colOff>371475</xdr:colOff>
      <xdr:row>76</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62</xdr:row>
      <xdr:rowOff>0</xdr:rowOff>
    </xdr:from>
    <xdr:to>
      <xdr:col>15</xdr:col>
      <xdr:colOff>133350</xdr:colOff>
      <xdr:row>76</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76</xdr:row>
      <xdr:rowOff>133350</xdr:rowOff>
    </xdr:from>
    <xdr:to>
      <xdr:col>7</xdr:col>
      <xdr:colOff>371475</xdr:colOff>
      <xdr:row>91</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76</xdr:row>
      <xdr:rowOff>133350</xdr:rowOff>
    </xdr:from>
    <xdr:to>
      <xdr:col>15</xdr:col>
      <xdr:colOff>142875</xdr:colOff>
      <xdr:row>91</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91</xdr:row>
      <xdr:rowOff>47625</xdr:rowOff>
    </xdr:from>
    <xdr:to>
      <xdr:col>7</xdr:col>
      <xdr:colOff>371475</xdr:colOff>
      <xdr:row>105</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91</xdr:row>
      <xdr:rowOff>47625</xdr:rowOff>
    </xdr:from>
    <xdr:to>
      <xdr:col>15</xdr:col>
      <xdr:colOff>142875</xdr:colOff>
      <xdr:row>105</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106</xdr:row>
      <xdr:rowOff>0</xdr:rowOff>
    </xdr:from>
    <xdr:to>
      <xdr:col>7</xdr:col>
      <xdr:colOff>361950</xdr:colOff>
      <xdr:row>120</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106</xdr:row>
      <xdr:rowOff>0</xdr:rowOff>
    </xdr:from>
    <xdr:to>
      <xdr:col>15</xdr:col>
      <xdr:colOff>142875</xdr:colOff>
      <xdr:row>120</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120</xdr:row>
      <xdr:rowOff>133350</xdr:rowOff>
    </xdr:from>
    <xdr:to>
      <xdr:col>7</xdr:col>
      <xdr:colOff>361950</xdr:colOff>
      <xdr:row>135</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120</xdr:row>
      <xdr:rowOff>133350</xdr:rowOff>
    </xdr:from>
    <xdr:to>
      <xdr:col>15</xdr:col>
      <xdr:colOff>142875</xdr:colOff>
      <xdr:row>135</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135</xdr:row>
      <xdr:rowOff>76200</xdr:rowOff>
    </xdr:from>
    <xdr:to>
      <xdr:col>7</xdr:col>
      <xdr:colOff>371475</xdr:colOff>
      <xdr:row>149</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135</xdr:row>
      <xdr:rowOff>76200</xdr:rowOff>
    </xdr:from>
    <xdr:to>
      <xdr:col>15</xdr:col>
      <xdr:colOff>143566</xdr:colOff>
      <xdr:row>149</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73535</xdr:colOff>
      <xdr:row>26</xdr:row>
      <xdr:rowOff>71618</xdr:rowOff>
    </xdr:from>
    <xdr:to>
      <xdr:col>13</xdr:col>
      <xdr:colOff>428625</xdr:colOff>
      <xdr:row>48</xdr:row>
      <xdr:rowOff>119062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b="1" i="0" baseline="0">
              <a:solidFill>
                <a:schemeClr val="dk1"/>
              </a:solidFill>
              <a:latin typeface="Aptos" panose="020B0004020202020204" pitchFamily="34" charset="0"/>
              <a:ea typeface="+mn-ea"/>
              <a:cs typeface="+mn-cs"/>
            </a:rPr>
            <a:t>ETA-539 Report</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a:t>
          </a:r>
          <a:endParaRPr lang="en-US" sz="1100">
            <a:latin typeface="Aptos" panose="020B0004020202020204" pitchFamily="34" charset="0"/>
          </a:endParaRPr>
        </a:p>
        <a:p>
          <a:pPr rtl="0" fontAlgn="base"/>
          <a:r>
            <a:rPr lang="en-US" sz="1100" b="0" i="0" baseline="0">
              <a:solidFill>
                <a:schemeClr val="dk1"/>
              </a:solidFill>
              <a:latin typeface="Aptos" panose="020B0004020202020204" pitchFamily="34" charset="0"/>
              <a:ea typeface="+mn-ea"/>
              <a:cs typeface="+mn-cs"/>
            </a:rPr>
            <a:t>             </a:t>
          </a:r>
          <a:r>
            <a:rPr lang="en-US" sz="1100" b="1" i="0" baseline="0">
              <a:solidFill>
                <a:schemeClr val="dk1"/>
              </a:solidFill>
              <a:latin typeface="Aptos" panose="020B0004020202020204" pitchFamily="34" charset="0"/>
              <a:ea typeface="+mn-ea"/>
              <a:cs typeface="+mn-cs"/>
            </a:rPr>
            <a:t>http://workforcesecurity.doleta.gov/unemploy/claims_arch.asp</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uses the following definitions: </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Initial Claims:</a:t>
          </a:r>
          <a:r>
            <a:rPr lang="en-US" sz="1100" b="0" i="0" baseline="0">
              <a:solidFill>
                <a:schemeClr val="dk1"/>
              </a:solidFill>
              <a:latin typeface="Aptos" panose="020B0004020202020204" pitchFamily="34" charset="0"/>
              <a:ea typeface="+mn-ea"/>
              <a:cs typeface="+mn-cs"/>
            </a:rPr>
            <a:t>  Initial claims include:</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initial claims</a:t>
          </a:r>
        </a:p>
        <a:p>
          <a:pPr rtl="0"/>
          <a:r>
            <a:rPr lang="en-US" sz="1100" b="0" i="0" baseline="0">
              <a:solidFill>
                <a:schemeClr val="dk1"/>
              </a:solidFill>
              <a:latin typeface="Aptos" panose="020B0004020202020204" pitchFamily="34" charset="0"/>
              <a:ea typeface="+mn-ea"/>
              <a:cs typeface="+mn-cs"/>
            </a:rPr>
            <a:t>    o New claims and additional claims</a:t>
          </a: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initial claims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Continued Weeks Claimed: </a:t>
          </a:r>
          <a:r>
            <a:rPr lang="en-US" sz="1100" b="0" i="0" baseline="0">
              <a:solidFill>
                <a:schemeClr val="dk1"/>
              </a:solidFill>
              <a:latin typeface="Aptos" panose="020B0004020202020204" pitchFamily="34" charset="0"/>
              <a:ea typeface="+mn-ea"/>
              <a:cs typeface="+mn-cs"/>
            </a:rPr>
            <a:t> This figure includes: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continued claims</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continued weeks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Week Started: </a:t>
          </a:r>
          <a:r>
            <a:rPr lang="en-US" sz="1100" b="0" i="0" baseline="0">
              <a:solidFill>
                <a:schemeClr val="dk1"/>
              </a:solidFill>
              <a:latin typeface="Aptos" panose="020B0004020202020204" pitchFamily="34" charset="0"/>
              <a:ea typeface="+mn-ea"/>
              <a:cs typeface="+mn-cs"/>
            </a:rPr>
            <a:t> This is the week of reporting by the claimant.</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Note: </a:t>
          </a:r>
          <a:r>
            <a:rPr lang="en-US" sz="1100" b="0" i="0" baseline="0">
              <a:solidFill>
                <a:schemeClr val="dk1"/>
              </a:solidFill>
              <a:latin typeface="Aptos" panose="020B0004020202020204" pitchFamily="34" charset="0"/>
              <a:ea typeface="+mn-ea"/>
              <a:cs typeface="+mn-cs"/>
            </a:rPr>
            <a:t> Weeks are numbered to allow consistent comparison across years.  This may differ from federal reporting formats.</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fontAlgn="base"/>
          <a:r>
            <a:rPr lang="en-US" sz="1100" b="1" i="0" baseline="0">
              <a:solidFill>
                <a:schemeClr val="dk1"/>
              </a:solidFill>
              <a:latin typeface="Aptos" panose="020B0004020202020204" pitchFamily="34" charset="0"/>
              <a:ea typeface="+mn-ea"/>
              <a:cs typeface="+mn-cs"/>
            </a:rPr>
            <a:t>Questions?</a:t>
          </a:r>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  • </a:t>
          </a:r>
          <a:r>
            <a:rPr lang="en-US" sz="1100" b="0" i="0" baseline="0">
              <a:solidFill>
                <a:schemeClr val="dk1"/>
              </a:solidFill>
              <a:effectLst/>
              <a:latin typeface="Aptos" panose="020B0004020202020204" pitchFamily="34" charset="0"/>
              <a:ea typeface="+mn-ea"/>
              <a:cs typeface="+mn-cs"/>
            </a:rPr>
            <a:t>Jami Mills (360-628-2115)</a:t>
          </a:r>
        </a:p>
        <a:p>
          <a:pPr rtl="0"/>
          <a:r>
            <a:rPr lang="en-US" sz="1100" b="0" i="0" baseline="0">
              <a:solidFill>
                <a:schemeClr val="dk1"/>
              </a:solidFill>
              <a:latin typeface="Aptos" panose="020B0004020202020204" pitchFamily="34" charset="0"/>
              <a:ea typeface="+mn-ea"/>
              <a:cs typeface="+mn-cs"/>
            </a:rPr>
            <a:t>  • Sam Havens (360-809-8849)</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Aptos" panose="020B0004020202020204" pitchFamily="34" charset="0"/>
              <a:ea typeface="+mn-ea"/>
              <a:cs typeface="+mn-cs"/>
            </a:rPr>
            <a:t>  </a:t>
          </a:r>
          <a:r>
            <a:rPr lang="en-US" sz="1100" b="0" i="0" baseline="0">
              <a:solidFill>
                <a:schemeClr val="dk1"/>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Aptos" panose="020B0004020202020204" pitchFamily="34" charset="0"/>
              <a:ea typeface="+mn-ea"/>
              <a:cs typeface="+mn-cs"/>
            </a:rPr>
            <a:t>***Note:  Due to differences in the way Washington state and the federal government</a:t>
          </a:r>
          <a:r>
            <a:rPr lang="en-US" sz="1100" baseline="0">
              <a:solidFill>
                <a:srgbClr val="FF0000"/>
              </a:solidFill>
              <a:latin typeface="Aptos" panose="020B0004020202020204" pitchFamily="34" charset="0"/>
              <a:ea typeface="+mn-ea"/>
              <a:cs typeface="+mn-cs"/>
            </a:rPr>
            <a:t> (Department of Labor)</a:t>
          </a:r>
          <a:r>
            <a:rPr lang="en-US" sz="1100">
              <a:solidFill>
                <a:srgbClr val="FF0000"/>
              </a:solidFill>
              <a:latin typeface="Aptos" panose="020B0004020202020204" pitchFamily="34" charset="0"/>
              <a:ea typeface="+mn-ea"/>
              <a:cs typeface="+mn-cs"/>
            </a:rPr>
            <a:t> assign numeric indicators to the weeks in a benefit/calendar year, there will be an inconsistency between Week Numbers/indicators throughout 2023, depending on the source of the document.  </a:t>
          </a:r>
          <a:r>
            <a:rPr lang="en-US" sz="1100" i="1" u="sng">
              <a:solidFill>
                <a:srgbClr val="FF0000"/>
              </a:solidFill>
              <a:latin typeface="Aptos" panose="020B0004020202020204" pitchFamily="34" charset="0"/>
              <a:ea typeface="+mn-ea"/>
              <a:cs typeface="+mn-cs"/>
            </a:rPr>
            <a:t>Weeks can be better differentiated by specifying either their start and/or end dates rather than by refering to the Week Number,</a:t>
          </a:r>
          <a:r>
            <a:rPr lang="en-US" sz="1100" i="1" u="sng" baseline="0">
              <a:solidFill>
                <a:srgbClr val="FF0000"/>
              </a:solidFill>
              <a:latin typeface="Aptos" panose="020B0004020202020204" pitchFamily="34" charset="0"/>
              <a:ea typeface="+mn-ea"/>
              <a:cs typeface="+mn-cs"/>
            </a:rPr>
            <a:t> when comparing the week in question from one year to the next.</a:t>
          </a:r>
          <a:r>
            <a:rPr lang="en-US" sz="1100" u="sng">
              <a:solidFill>
                <a:srgbClr val="FF0000"/>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Aptos" panose="020B0004020202020204" pitchFamily="34" charset="0"/>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Aptos" panose="020B0004020202020204" pitchFamily="34" charset="0"/>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sz="1100">
            <a:solidFill>
              <a:srgbClr val="FF0000"/>
            </a:solidFill>
            <a:latin typeface="Aptos" panose="020B0004020202020204" pitchFamily="34" charset="0"/>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CC66FF"/>
  </sheetPr>
  <dimension ref="A1"/>
  <sheetViews>
    <sheetView zoomScaleNormal="100" workbookViewId="0">
      <selection activeCell="R18" sqref="R18"/>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B1:N50"/>
  <sheetViews>
    <sheetView zoomScaleNormal="100" workbookViewId="0">
      <selection activeCell="R14" sqref="R14"/>
    </sheetView>
  </sheetViews>
  <sheetFormatPr defaultRowHeight="15" x14ac:dyDescent="0.25"/>
  <cols>
    <col min="1" max="1" width="3.28515625" style="115" customWidth="1"/>
    <col min="2" max="2" width="7.5703125" style="115" customWidth="1"/>
    <col min="3" max="3" width="9" style="115" customWidth="1"/>
    <col min="4" max="14" width="8.28515625" style="115" customWidth="1"/>
    <col min="15" max="16384" width="9.140625" style="115"/>
  </cols>
  <sheetData>
    <row r="1" spans="2:14" ht="7.5" customHeight="1" thickBot="1" x14ac:dyDescent="0.3"/>
    <row r="2" spans="2:14" ht="16.5" thickBot="1" x14ac:dyDescent="0.3">
      <c r="B2" s="429" t="s">
        <v>265</v>
      </c>
      <c r="C2" s="430"/>
      <c r="D2" s="430"/>
      <c r="E2" s="430"/>
      <c r="F2" s="430"/>
      <c r="G2" s="430"/>
      <c r="H2" s="430"/>
      <c r="I2" s="430"/>
      <c r="J2" s="430"/>
      <c r="K2" s="430"/>
      <c r="L2" s="430"/>
      <c r="M2" s="430"/>
      <c r="N2" s="431"/>
    </row>
    <row r="3" spans="2:14" x14ac:dyDescent="0.25">
      <c r="B3" s="400" t="s">
        <v>264</v>
      </c>
      <c r="C3" s="388" t="s">
        <v>0</v>
      </c>
      <c r="D3" s="389" t="s">
        <v>1</v>
      </c>
      <c r="E3" s="388" t="s">
        <v>2</v>
      </c>
      <c r="F3" s="389" t="s">
        <v>3</v>
      </c>
      <c r="G3" s="388" t="s">
        <v>4</v>
      </c>
      <c r="H3" s="389" t="s">
        <v>5</v>
      </c>
      <c r="I3" s="388" t="s">
        <v>6</v>
      </c>
      <c r="J3" s="389" t="s">
        <v>7</v>
      </c>
      <c r="K3" s="388" t="s">
        <v>8</v>
      </c>
      <c r="L3" s="389" t="s">
        <v>9</v>
      </c>
      <c r="M3" s="388" t="s">
        <v>10</v>
      </c>
      <c r="N3" s="390" t="s">
        <v>11</v>
      </c>
    </row>
    <row r="4" spans="2:14" x14ac:dyDescent="0.25">
      <c r="B4" s="401">
        <v>2024</v>
      </c>
      <c r="C4" s="413">
        <v>42231</v>
      </c>
      <c r="D4" s="413">
        <v>28851</v>
      </c>
      <c r="E4" s="413">
        <v>29163</v>
      </c>
      <c r="F4" s="403"/>
      <c r="G4" s="402"/>
      <c r="H4" s="403"/>
      <c r="I4" s="402"/>
      <c r="J4" s="403"/>
      <c r="K4" s="402"/>
      <c r="L4" s="403"/>
      <c r="M4" s="402"/>
      <c r="N4" s="404"/>
    </row>
    <row r="5" spans="2:14" s="173" customFormat="1" ht="18.75" x14ac:dyDescent="0.3">
      <c r="B5" s="391">
        <v>2023</v>
      </c>
      <c r="C5" s="385">
        <v>34999</v>
      </c>
      <c r="D5" s="385">
        <v>27289</v>
      </c>
      <c r="E5" s="385">
        <v>29247</v>
      </c>
      <c r="F5" s="385">
        <v>28886</v>
      </c>
      <c r="G5" s="385">
        <v>27045</v>
      </c>
      <c r="H5" s="385">
        <v>27409</v>
      </c>
      <c r="I5" s="385">
        <v>27250</v>
      </c>
      <c r="J5" s="386">
        <v>26347</v>
      </c>
      <c r="K5" s="385">
        <v>25204</v>
      </c>
      <c r="L5" s="385">
        <v>31259</v>
      </c>
      <c r="M5" s="385">
        <v>36800</v>
      </c>
      <c r="N5" s="387">
        <v>38209</v>
      </c>
    </row>
    <row r="6" spans="2:14" s="174" customFormat="1" x14ac:dyDescent="0.25">
      <c r="B6" s="405">
        <v>2022</v>
      </c>
      <c r="C6" s="406">
        <v>39919</v>
      </c>
      <c r="D6" s="406">
        <v>25005</v>
      </c>
      <c r="E6" s="406">
        <v>25140</v>
      </c>
      <c r="F6" s="406">
        <v>23251</v>
      </c>
      <c r="G6" s="406">
        <v>21353</v>
      </c>
      <c r="H6" s="406">
        <v>22635</v>
      </c>
      <c r="I6" s="406">
        <v>21462</v>
      </c>
      <c r="J6" s="406">
        <v>22919</v>
      </c>
      <c r="K6" s="406">
        <v>20701</v>
      </c>
      <c r="L6" s="406">
        <v>25244</v>
      </c>
      <c r="M6" s="406">
        <v>35035</v>
      </c>
      <c r="N6" s="407">
        <v>39420</v>
      </c>
    </row>
    <row r="7" spans="2:14" s="175" customFormat="1" x14ac:dyDescent="0.25">
      <c r="B7" s="408">
        <v>2021</v>
      </c>
      <c r="C7" s="409">
        <v>85439</v>
      </c>
      <c r="D7" s="410">
        <v>57904</v>
      </c>
      <c r="E7" s="409">
        <v>53139</v>
      </c>
      <c r="F7" s="409">
        <v>54690</v>
      </c>
      <c r="G7" s="409">
        <v>56073</v>
      </c>
      <c r="H7" s="410">
        <v>101803</v>
      </c>
      <c r="I7" s="409">
        <v>44055</v>
      </c>
      <c r="J7" s="410">
        <v>41671</v>
      </c>
      <c r="K7" s="409">
        <v>53103</v>
      </c>
      <c r="L7" s="409">
        <v>35746</v>
      </c>
      <c r="M7" s="409">
        <v>34681</v>
      </c>
      <c r="N7" s="411">
        <v>41616</v>
      </c>
    </row>
    <row r="8" spans="2:14" s="175" customFormat="1" x14ac:dyDescent="0.25">
      <c r="B8" s="392">
        <v>2020</v>
      </c>
      <c r="C8" s="380">
        <v>35855</v>
      </c>
      <c r="D8" s="380">
        <v>24894</v>
      </c>
      <c r="E8" s="380">
        <v>406263</v>
      </c>
      <c r="F8" s="380">
        <v>475937</v>
      </c>
      <c r="G8" s="380">
        <v>344973</v>
      </c>
      <c r="H8" s="380">
        <v>126959</v>
      </c>
      <c r="I8" s="380">
        <v>137406</v>
      </c>
      <c r="J8" s="380">
        <v>86383</v>
      </c>
      <c r="K8" s="380">
        <v>80966</v>
      </c>
      <c r="L8" s="380">
        <v>76514</v>
      </c>
      <c r="M8" s="380">
        <v>100553</v>
      </c>
      <c r="N8" s="381">
        <v>100382</v>
      </c>
    </row>
    <row r="9" spans="2:14" s="176" customFormat="1" x14ac:dyDescent="0.25">
      <c r="B9" s="393">
        <v>2019</v>
      </c>
      <c r="C9" s="382">
        <v>32458</v>
      </c>
      <c r="D9" s="382">
        <v>37635</v>
      </c>
      <c r="E9" s="382">
        <v>26122</v>
      </c>
      <c r="F9" s="382">
        <v>26178</v>
      </c>
      <c r="G9" s="382">
        <v>23414</v>
      </c>
      <c r="H9" s="382">
        <v>22136</v>
      </c>
      <c r="I9" s="382">
        <v>23770</v>
      </c>
      <c r="J9" s="382">
        <v>21705</v>
      </c>
      <c r="K9" s="382">
        <v>22928</v>
      </c>
      <c r="L9" s="382">
        <v>28203</v>
      </c>
      <c r="M9" s="382">
        <v>33860</v>
      </c>
      <c r="N9" s="383">
        <v>42850</v>
      </c>
    </row>
    <row r="10" spans="2:14" s="116" customFormat="1" x14ac:dyDescent="0.25">
      <c r="B10" s="394">
        <v>2018</v>
      </c>
      <c r="C10" s="363">
        <v>34440</v>
      </c>
      <c r="D10" s="363">
        <v>25956</v>
      </c>
      <c r="E10" s="363">
        <v>23923</v>
      </c>
      <c r="F10" s="363">
        <v>25224</v>
      </c>
      <c r="G10" s="363">
        <v>22055</v>
      </c>
      <c r="H10" s="363">
        <v>22269</v>
      </c>
      <c r="I10" s="363">
        <v>23005</v>
      </c>
      <c r="J10" s="363">
        <v>22718</v>
      </c>
      <c r="K10" s="363">
        <v>20609</v>
      </c>
      <c r="L10" s="363">
        <v>27506</v>
      </c>
      <c r="M10" s="363">
        <v>34951</v>
      </c>
      <c r="N10" s="364">
        <v>37322</v>
      </c>
    </row>
    <row r="11" spans="2:14" x14ac:dyDescent="0.25">
      <c r="B11" s="395">
        <v>2017</v>
      </c>
      <c r="C11" s="363">
        <v>32901</v>
      </c>
      <c r="D11" s="365">
        <v>27033</v>
      </c>
      <c r="E11" s="363">
        <v>26804</v>
      </c>
      <c r="F11" s="365">
        <v>24938</v>
      </c>
      <c r="G11" s="363">
        <v>24003</v>
      </c>
      <c r="H11" s="365">
        <v>23543</v>
      </c>
      <c r="I11" s="363">
        <v>23220</v>
      </c>
      <c r="J11" s="365">
        <v>23203</v>
      </c>
      <c r="K11" s="363">
        <v>21106</v>
      </c>
      <c r="L11" s="365">
        <v>26541</v>
      </c>
      <c r="M11" s="363">
        <v>33028</v>
      </c>
      <c r="N11" s="366">
        <v>34011</v>
      </c>
    </row>
    <row r="12" spans="2:14" s="116" customFormat="1" x14ac:dyDescent="0.25">
      <c r="B12" s="396">
        <v>2016</v>
      </c>
      <c r="C12" s="367">
        <v>35378</v>
      </c>
      <c r="D12" s="368">
        <v>29547</v>
      </c>
      <c r="E12" s="367">
        <v>30963</v>
      </c>
      <c r="F12" s="368">
        <v>28064</v>
      </c>
      <c r="G12" s="367">
        <v>26429</v>
      </c>
      <c r="H12" s="368">
        <v>26532</v>
      </c>
      <c r="I12" s="367">
        <v>26298</v>
      </c>
      <c r="J12" s="368">
        <v>26033</v>
      </c>
      <c r="K12" s="367">
        <v>22767</v>
      </c>
      <c r="L12" s="368">
        <v>29668</v>
      </c>
      <c r="M12" s="367">
        <v>36994</v>
      </c>
      <c r="N12" s="366">
        <v>39876</v>
      </c>
    </row>
    <row r="13" spans="2:14" x14ac:dyDescent="0.25">
      <c r="B13" s="397">
        <v>2015</v>
      </c>
      <c r="C13" s="365">
        <v>36964</v>
      </c>
      <c r="D13" s="365">
        <v>29652</v>
      </c>
      <c r="E13" s="365">
        <v>30431</v>
      </c>
      <c r="F13" s="365">
        <v>30653</v>
      </c>
      <c r="G13" s="365">
        <v>25780</v>
      </c>
      <c r="H13" s="365">
        <v>27090</v>
      </c>
      <c r="I13" s="365">
        <v>29448</v>
      </c>
      <c r="J13" s="365">
        <v>25131</v>
      </c>
      <c r="K13" s="365">
        <v>26814</v>
      </c>
      <c r="L13" s="365">
        <v>32666</v>
      </c>
      <c r="M13" s="365">
        <v>39398</v>
      </c>
      <c r="N13" s="366">
        <v>46377</v>
      </c>
    </row>
    <row r="14" spans="2:14" x14ac:dyDescent="0.25">
      <c r="B14" s="397">
        <v>2014</v>
      </c>
      <c r="C14" s="369">
        <v>45104</v>
      </c>
      <c r="D14" s="369">
        <v>35637</v>
      </c>
      <c r="E14" s="369">
        <v>34433</v>
      </c>
      <c r="F14" s="369">
        <v>36596</v>
      </c>
      <c r="G14" s="369">
        <v>30485</v>
      </c>
      <c r="H14" s="369">
        <v>30221</v>
      </c>
      <c r="I14" s="369">
        <v>30935</v>
      </c>
      <c r="J14" s="369">
        <v>26483</v>
      </c>
      <c r="K14" s="369">
        <v>28501</v>
      </c>
      <c r="L14" s="369">
        <v>35938</v>
      </c>
      <c r="M14" s="369">
        <v>39150</v>
      </c>
      <c r="N14" s="366">
        <v>47268</v>
      </c>
    </row>
    <row r="15" spans="2:14" x14ac:dyDescent="0.25">
      <c r="B15" s="397">
        <v>2013</v>
      </c>
      <c r="C15" s="369">
        <v>48821</v>
      </c>
      <c r="D15" s="369">
        <v>35219</v>
      </c>
      <c r="E15" s="369">
        <v>36470</v>
      </c>
      <c r="F15" s="369">
        <v>39758</v>
      </c>
      <c r="G15" s="369">
        <v>35499</v>
      </c>
      <c r="H15" s="369">
        <v>34131</v>
      </c>
      <c r="I15" s="369">
        <v>36544</v>
      </c>
      <c r="J15" s="369">
        <v>30246</v>
      </c>
      <c r="K15" s="369">
        <v>29206</v>
      </c>
      <c r="L15" s="369">
        <v>41462</v>
      </c>
      <c r="M15" s="369">
        <v>40732</v>
      </c>
      <c r="N15" s="366">
        <v>52484</v>
      </c>
    </row>
    <row r="16" spans="2:14" x14ac:dyDescent="0.25">
      <c r="B16" s="397">
        <v>2012</v>
      </c>
      <c r="C16" s="369">
        <v>61507</v>
      </c>
      <c r="D16" s="369">
        <v>41607</v>
      </c>
      <c r="E16" s="369">
        <v>40514</v>
      </c>
      <c r="F16" s="369">
        <v>42682</v>
      </c>
      <c r="G16" s="369">
        <v>39019</v>
      </c>
      <c r="H16" s="369">
        <v>37179</v>
      </c>
      <c r="I16" s="369">
        <v>37735</v>
      </c>
      <c r="J16" s="369">
        <v>34583</v>
      </c>
      <c r="K16" s="369">
        <v>31594</v>
      </c>
      <c r="L16" s="369">
        <v>42273</v>
      </c>
      <c r="M16" s="369">
        <v>51655</v>
      </c>
      <c r="N16" s="366">
        <v>51332</v>
      </c>
    </row>
    <row r="17" spans="2:14" x14ac:dyDescent="0.25">
      <c r="B17" s="397">
        <v>2011</v>
      </c>
      <c r="C17" s="369">
        <v>58646</v>
      </c>
      <c r="D17" s="369">
        <v>45045</v>
      </c>
      <c r="E17" s="369">
        <v>46010</v>
      </c>
      <c r="F17" s="369">
        <v>45165</v>
      </c>
      <c r="G17" s="369">
        <v>43486</v>
      </c>
      <c r="H17" s="369">
        <v>42944</v>
      </c>
      <c r="I17" s="369">
        <v>39507</v>
      </c>
      <c r="J17" s="369">
        <v>39404</v>
      </c>
      <c r="K17" s="369">
        <v>36645</v>
      </c>
      <c r="L17" s="369">
        <v>45442</v>
      </c>
      <c r="M17" s="369">
        <v>57950</v>
      </c>
      <c r="N17" s="366">
        <v>54752</v>
      </c>
    </row>
    <row r="18" spans="2:14" x14ac:dyDescent="0.25">
      <c r="B18" s="397">
        <v>2010</v>
      </c>
      <c r="C18" s="369">
        <v>59726</v>
      </c>
      <c r="D18" s="369">
        <v>49035</v>
      </c>
      <c r="E18" s="369">
        <v>52992</v>
      </c>
      <c r="F18" s="369">
        <v>50029</v>
      </c>
      <c r="G18" s="369">
        <v>44781</v>
      </c>
      <c r="H18" s="369">
        <v>49441</v>
      </c>
      <c r="I18" s="369">
        <v>45509</v>
      </c>
      <c r="J18" s="369">
        <v>45087</v>
      </c>
      <c r="K18" s="369">
        <v>43327</v>
      </c>
      <c r="L18" s="369">
        <v>48960</v>
      </c>
      <c r="M18" s="369">
        <v>59802</v>
      </c>
      <c r="N18" s="366">
        <v>72211</v>
      </c>
    </row>
    <row r="19" spans="2:14" x14ac:dyDescent="0.25">
      <c r="B19" s="398">
        <v>2009</v>
      </c>
      <c r="C19" s="369">
        <v>75303</v>
      </c>
      <c r="D19" s="369">
        <v>65973</v>
      </c>
      <c r="E19" s="369">
        <v>67123</v>
      </c>
      <c r="F19" s="369">
        <v>62707</v>
      </c>
      <c r="G19" s="369">
        <v>55206</v>
      </c>
      <c r="H19" s="369">
        <v>55833</v>
      </c>
      <c r="I19" s="369">
        <v>56406</v>
      </c>
      <c r="J19" s="369">
        <v>51030</v>
      </c>
      <c r="K19" s="369">
        <v>52749</v>
      </c>
      <c r="L19" s="369">
        <v>62147</v>
      </c>
      <c r="M19" s="369">
        <v>69219</v>
      </c>
      <c r="N19" s="366">
        <v>79632</v>
      </c>
    </row>
    <row r="20" spans="2:14" x14ac:dyDescent="0.25">
      <c r="B20" s="398">
        <v>2008</v>
      </c>
      <c r="C20" s="369">
        <v>48237</v>
      </c>
      <c r="D20" s="369">
        <v>37819</v>
      </c>
      <c r="E20" s="369">
        <v>36795</v>
      </c>
      <c r="F20" s="369">
        <v>39056</v>
      </c>
      <c r="G20" s="369">
        <v>34195</v>
      </c>
      <c r="H20" s="369">
        <v>35697</v>
      </c>
      <c r="I20" s="369">
        <v>36485</v>
      </c>
      <c r="J20" s="369">
        <v>33749</v>
      </c>
      <c r="K20" s="369">
        <v>41399</v>
      </c>
      <c r="L20" s="369">
        <v>55399</v>
      </c>
      <c r="M20" s="369">
        <v>66037</v>
      </c>
      <c r="N20" s="366">
        <v>90331</v>
      </c>
    </row>
    <row r="21" spans="2:14" x14ac:dyDescent="0.25">
      <c r="B21" s="398">
        <v>2007</v>
      </c>
      <c r="C21" s="369">
        <v>45840</v>
      </c>
      <c r="D21" s="369">
        <v>30288</v>
      </c>
      <c r="E21" s="369">
        <v>31438</v>
      </c>
      <c r="F21" s="369">
        <v>32629</v>
      </c>
      <c r="G21" s="369">
        <v>28101</v>
      </c>
      <c r="H21" s="369">
        <v>28045</v>
      </c>
      <c r="I21" s="369">
        <v>29486</v>
      </c>
      <c r="J21" s="369">
        <v>27477</v>
      </c>
      <c r="K21" s="369">
        <v>24530</v>
      </c>
      <c r="L21" s="369">
        <v>36413</v>
      </c>
      <c r="M21" s="369">
        <v>45544</v>
      </c>
      <c r="N21" s="366">
        <v>51400</v>
      </c>
    </row>
    <row r="22" spans="2:14" x14ac:dyDescent="0.25">
      <c r="B22" s="398">
        <v>2006</v>
      </c>
      <c r="C22" s="369">
        <v>42897</v>
      </c>
      <c r="D22" s="369">
        <v>31495</v>
      </c>
      <c r="E22" s="369">
        <v>32651</v>
      </c>
      <c r="F22" s="369">
        <v>31644</v>
      </c>
      <c r="G22" s="369">
        <v>29586</v>
      </c>
      <c r="H22" s="369">
        <v>29839</v>
      </c>
      <c r="I22" s="369">
        <v>28361</v>
      </c>
      <c r="J22" s="369">
        <v>30519</v>
      </c>
      <c r="K22" s="369">
        <v>25890</v>
      </c>
      <c r="L22" s="369">
        <v>33282</v>
      </c>
      <c r="M22" s="369">
        <v>47566</v>
      </c>
      <c r="N22" s="366">
        <v>47238</v>
      </c>
    </row>
    <row r="23" spans="2:14" x14ac:dyDescent="0.25">
      <c r="B23" s="398">
        <v>2005</v>
      </c>
      <c r="C23" s="369">
        <v>52425</v>
      </c>
      <c r="D23" s="369">
        <v>35038</v>
      </c>
      <c r="E23" s="369">
        <v>37178</v>
      </c>
      <c r="F23" s="369">
        <v>37304</v>
      </c>
      <c r="G23" s="369">
        <v>33376</v>
      </c>
      <c r="H23" s="369">
        <v>34373</v>
      </c>
      <c r="I23" s="369">
        <v>32611</v>
      </c>
      <c r="J23" s="369">
        <v>30830</v>
      </c>
      <c r="K23" s="369">
        <v>28429</v>
      </c>
      <c r="L23" s="369">
        <v>36998</v>
      </c>
      <c r="M23" s="369">
        <v>43572</v>
      </c>
      <c r="N23" s="366">
        <v>47132</v>
      </c>
    </row>
    <row r="24" spans="2:14" x14ac:dyDescent="0.25">
      <c r="B24" s="398">
        <v>2004</v>
      </c>
      <c r="C24" s="369">
        <v>60689</v>
      </c>
      <c r="D24" s="369">
        <v>44552</v>
      </c>
      <c r="E24" s="369">
        <v>45267</v>
      </c>
      <c r="F24" s="369">
        <v>44753</v>
      </c>
      <c r="G24" s="369">
        <v>36747</v>
      </c>
      <c r="H24" s="369">
        <v>39847</v>
      </c>
      <c r="I24" s="369">
        <v>38221</v>
      </c>
      <c r="J24" s="369">
        <v>35388</v>
      </c>
      <c r="K24" s="369">
        <v>32980</v>
      </c>
      <c r="L24" s="369">
        <v>41623</v>
      </c>
      <c r="M24" s="369">
        <v>50017</v>
      </c>
      <c r="N24" s="366">
        <v>54877</v>
      </c>
    </row>
    <row r="25" spans="2:14" x14ac:dyDescent="0.25">
      <c r="B25" s="398">
        <v>2003</v>
      </c>
      <c r="C25" s="369">
        <v>65663</v>
      </c>
      <c r="D25" s="369">
        <v>47853</v>
      </c>
      <c r="E25" s="369">
        <v>49448</v>
      </c>
      <c r="F25" s="369">
        <v>52735</v>
      </c>
      <c r="G25" s="369">
        <v>45444</v>
      </c>
      <c r="H25" s="369">
        <v>45100</v>
      </c>
      <c r="I25" s="369">
        <v>47096</v>
      </c>
      <c r="J25" s="369">
        <v>40676</v>
      </c>
      <c r="K25" s="369">
        <v>41334</v>
      </c>
      <c r="L25" s="369">
        <v>53909</v>
      </c>
      <c r="M25" s="369">
        <v>56815</v>
      </c>
      <c r="N25" s="366">
        <v>69105</v>
      </c>
    </row>
    <row r="26" spans="2:14" ht="15.75" thickBot="1" x14ac:dyDescent="0.3">
      <c r="B26" s="399">
        <v>2002</v>
      </c>
      <c r="C26" s="370">
        <v>72557</v>
      </c>
      <c r="D26" s="370">
        <v>50377</v>
      </c>
      <c r="E26" s="370">
        <v>53412</v>
      </c>
      <c r="F26" s="370">
        <v>53736</v>
      </c>
      <c r="G26" s="370">
        <v>47825</v>
      </c>
      <c r="H26" s="370">
        <v>43278</v>
      </c>
      <c r="I26" s="370">
        <v>47455</v>
      </c>
      <c r="J26" s="370">
        <v>43500</v>
      </c>
      <c r="K26" s="370">
        <v>41846</v>
      </c>
      <c r="L26" s="370">
        <v>54311</v>
      </c>
      <c r="M26" s="370">
        <v>59324</v>
      </c>
      <c r="N26" s="371">
        <v>72571</v>
      </c>
    </row>
    <row r="27" spans="2:14" x14ac:dyDescent="0.25">
      <c r="D27" s="177"/>
    </row>
    <row r="48" spans="2:10" x14ac:dyDescent="0.25">
      <c r="B48" s="178"/>
      <c r="C48" s="178"/>
      <c r="D48" s="178"/>
      <c r="E48" s="178"/>
      <c r="F48" s="178"/>
      <c r="G48" s="178"/>
      <c r="H48" s="178"/>
      <c r="I48" s="178"/>
      <c r="J48" s="178"/>
    </row>
    <row r="49" spans="2:14" ht="15.75" thickBot="1" x14ac:dyDescent="0.3">
      <c r="B49" s="178"/>
      <c r="C49" s="178"/>
      <c r="D49" s="178"/>
      <c r="E49" s="178"/>
      <c r="F49" s="178"/>
      <c r="G49" s="178"/>
      <c r="H49" s="178"/>
      <c r="I49" s="178"/>
      <c r="J49" s="178"/>
    </row>
    <row r="50" spans="2:14" ht="15.75" thickBot="1" x14ac:dyDescent="0.3">
      <c r="B50" s="426" t="s">
        <v>269</v>
      </c>
      <c r="C50" s="427"/>
      <c r="D50" s="427"/>
      <c r="E50" s="427"/>
      <c r="F50" s="427"/>
      <c r="G50" s="427"/>
      <c r="H50" s="427"/>
      <c r="I50" s="427"/>
      <c r="J50" s="427"/>
      <c r="K50" s="427"/>
      <c r="L50" s="427"/>
      <c r="M50" s="427"/>
      <c r="N50" s="428"/>
    </row>
  </sheetData>
  <sortState xmlns:xlrd2="http://schemas.microsoft.com/office/spreadsheetml/2017/richdata2" ref="B9:N20">
    <sortCondition descending="1" ref="B9:B20"/>
  </sortState>
  <mergeCells count="2">
    <mergeCell ref="B50:N50"/>
    <mergeCell ref="B2:N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zoomScaleNormal="100" workbookViewId="0">
      <selection activeCell="L6" sqref="L6"/>
    </sheetView>
  </sheetViews>
  <sheetFormatPr defaultColWidth="9.140625" defaultRowHeight="16.5" x14ac:dyDescent="0.3"/>
  <cols>
    <col min="1" max="16384" width="9.140625" style="264"/>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2" customFormat="1" x14ac:dyDescent="0.25">
      <c r="A1" s="2" t="s">
        <v>216</v>
      </c>
      <c r="B1" s="2">
        <v>2009</v>
      </c>
      <c r="C1" s="2">
        <v>2010</v>
      </c>
      <c r="D1" s="2" t="s">
        <v>217</v>
      </c>
      <c r="E1" s="2" t="s">
        <v>217</v>
      </c>
      <c r="F1" s="2" t="s">
        <v>218</v>
      </c>
      <c r="G1" s="2" t="s">
        <v>218</v>
      </c>
      <c r="H1" s="2">
        <v>2009</v>
      </c>
      <c r="I1" s="2">
        <v>2010</v>
      </c>
      <c r="J1" s="2" t="s">
        <v>217</v>
      </c>
      <c r="K1" s="2" t="s">
        <v>217</v>
      </c>
      <c r="L1" s="2" t="s">
        <v>218</v>
      </c>
      <c r="M1" s="2" t="s">
        <v>218</v>
      </c>
      <c r="N1" s="2">
        <v>2009</v>
      </c>
      <c r="O1" s="2">
        <v>2010</v>
      </c>
      <c r="P1" s="2" t="s">
        <v>217</v>
      </c>
      <c r="Q1" s="2" t="s">
        <v>217</v>
      </c>
      <c r="R1" s="2" t="s">
        <v>218</v>
      </c>
      <c r="S1" s="2" t="s">
        <v>218</v>
      </c>
      <c r="T1" s="2">
        <v>2009</v>
      </c>
      <c r="U1" s="2">
        <v>2010</v>
      </c>
      <c r="V1" s="2" t="s">
        <v>217</v>
      </c>
      <c r="W1" s="2" t="s">
        <v>217</v>
      </c>
      <c r="X1" s="2" t="s">
        <v>218</v>
      </c>
      <c r="Y1" s="2" t="s">
        <v>218</v>
      </c>
    </row>
    <row r="2" spans="1:31" x14ac:dyDescent="0.25">
      <c r="B2" t="s">
        <v>214</v>
      </c>
      <c r="C2" t="s">
        <v>213</v>
      </c>
      <c r="D2" t="s">
        <v>219</v>
      </c>
      <c r="E2" t="s">
        <v>220</v>
      </c>
      <c r="F2" t="s">
        <v>219</v>
      </c>
      <c r="G2" t="s">
        <v>220</v>
      </c>
      <c r="H2" t="s">
        <v>215</v>
      </c>
      <c r="I2" t="s">
        <v>215</v>
      </c>
      <c r="J2" t="s">
        <v>219</v>
      </c>
      <c r="K2" t="s">
        <v>220</v>
      </c>
      <c r="L2" t="s">
        <v>219</v>
      </c>
      <c r="M2" t="s">
        <v>220</v>
      </c>
      <c r="N2" t="s">
        <v>222</v>
      </c>
      <c r="O2" t="s">
        <v>222</v>
      </c>
      <c r="P2" t="s">
        <v>219</v>
      </c>
      <c r="Q2" t="s">
        <v>220</v>
      </c>
      <c r="R2" t="s">
        <v>219</v>
      </c>
      <c r="S2" t="s">
        <v>220</v>
      </c>
      <c r="T2" t="s">
        <v>221</v>
      </c>
      <c r="U2" t="s">
        <v>221</v>
      </c>
      <c r="V2" t="s">
        <v>219</v>
      </c>
      <c r="W2" t="s">
        <v>220</v>
      </c>
      <c r="X2" t="s">
        <v>219</v>
      </c>
      <c r="Y2" t="s">
        <v>220</v>
      </c>
    </row>
    <row r="3" spans="1:31" x14ac:dyDescent="0.25">
      <c r="A3">
        <v>1</v>
      </c>
      <c r="B3" s="28">
        <f>'Table Initial Claims'!I3</f>
        <v>19844</v>
      </c>
      <c r="C3" s="28">
        <f>'Table Initial Claims'!J3</f>
        <v>17736</v>
      </c>
      <c r="E3" s="29"/>
      <c r="F3" s="28"/>
      <c r="G3" s="29"/>
      <c r="H3" s="28">
        <f>'Table Continued Claims'!I3</f>
        <v>144015</v>
      </c>
      <c r="I3" s="28">
        <f>'Table Continued Claims'!J3</f>
        <v>167321</v>
      </c>
      <c r="J3" s="28"/>
      <c r="K3" s="28"/>
      <c r="L3" s="28"/>
      <c r="M3" s="28"/>
      <c r="N3" s="28">
        <f>'Table - Moving Averages'!I3</f>
        <v>21040</v>
      </c>
      <c r="O3" s="28">
        <f>'Table - Moving Averages'!J3</f>
        <v>17026</v>
      </c>
      <c r="P3" s="28"/>
      <c r="Q3" s="28"/>
      <c r="T3" s="28">
        <f>'Table - Moving Averages'!I59</f>
        <v>126092.5</v>
      </c>
      <c r="U3" s="28">
        <f>'Table - Moving Averages'!J59</f>
        <v>151379</v>
      </c>
      <c r="V3" s="28"/>
      <c r="W3" s="28"/>
      <c r="Z3" s="28"/>
      <c r="AA3" s="28"/>
      <c r="AB3" s="28"/>
      <c r="AC3" s="28"/>
    </row>
    <row r="4" spans="1:31" x14ac:dyDescent="0.25">
      <c r="A4">
        <v>2</v>
      </c>
      <c r="B4" s="28">
        <f>'Table Initial Claims'!I4</f>
        <v>17947</v>
      </c>
      <c r="C4" s="28">
        <f>'Table Initial Claims'!J4</f>
        <v>14896</v>
      </c>
      <c r="D4" s="28">
        <f>C4-C3</f>
        <v>-2840</v>
      </c>
      <c r="E4" s="29">
        <f t="shared" ref="E4:E35" si="0">D4/C3</f>
        <v>-0.16012629679747406</v>
      </c>
      <c r="F4" s="28">
        <f>C4-B4</f>
        <v>-3051</v>
      </c>
      <c r="G4" s="29">
        <f>F4/B4</f>
        <v>-0.17000055719618878</v>
      </c>
      <c r="H4" s="28">
        <f>'Table Continued Claims'!I4</f>
        <v>133602</v>
      </c>
      <c r="I4" s="28">
        <f>'Table Continued Claims'!J4</f>
        <v>152141</v>
      </c>
      <c r="J4" s="28">
        <f>I4-I3</f>
        <v>-15180</v>
      </c>
      <c r="K4" s="29">
        <f t="shared" ref="K4:K35" si="1">J4/I3</f>
        <v>-9.0723818289395838E-2</v>
      </c>
      <c r="L4" s="28">
        <f>I4-H4</f>
        <v>18539</v>
      </c>
      <c r="M4" s="29">
        <f>L4/H4</f>
        <v>0.13876289277106629</v>
      </c>
      <c r="N4" s="28">
        <f>'Table - Moving Averages'!I4</f>
        <v>20421.5</v>
      </c>
      <c r="O4" s="28">
        <f>'Table - Moving Averages'!J4</f>
        <v>16501.75</v>
      </c>
      <c r="P4" s="28">
        <f>O4-O3</f>
        <v>-524.25</v>
      </c>
      <c r="Q4" s="29">
        <f t="shared" ref="Q4:Q35" si="2">P4/O3</f>
        <v>-3.0791142957829202E-2</v>
      </c>
      <c r="R4" s="28">
        <f>O4-N4</f>
        <v>-3919.75</v>
      </c>
      <c r="S4" s="29">
        <f>R4/N4</f>
        <v>-0.19194231569669221</v>
      </c>
      <c r="T4" s="28">
        <f>'Table - Moving Averages'!I60</f>
        <v>133478.5</v>
      </c>
      <c r="U4" s="28">
        <f>'Table - Moving Averages'!J60</f>
        <v>153641.5</v>
      </c>
      <c r="V4" s="28">
        <f>U4-U3</f>
        <v>2262.5</v>
      </c>
      <c r="W4" s="29">
        <f t="shared" ref="W4:W35" si="3">V4/U3</f>
        <v>1.4945930413069184E-2</v>
      </c>
      <c r="X4" s="28">
        <f>U4-T4</f>
        <v>20163</v>
      </c>
      <c r="Y4" s="29">
        <f>X4/T4</f>
        <v>0.15105803556377995</v>
      </c>
      <c r="Z4" s="28"/>
      <c r="AA4" s="28"/>
      <c r="AB4" s="28"/>
      <c r="AC4" s="29"/>
      <c r="AD4" s="28"/>
      <c r="AE4" s="29"/>
    </row>
    <row r="5" spans="1:31" x14ac:dyDescent="0.25">
      <c r="A5">
        <v>3</v>
      </c>
      <c r="B5" s="28">
        <f>'Table Initial Claims'!I5</f>
        <v>14110</v>
      </c>
      <c r="C5" s="28">
        <f>'Table Initial Claims'!J5</f>
        <v>12441</v>
      </c>
      <c r="D5" s="28">
        <f t="shared" ref="D5:D55" si="4">C5-C4</f>
        <v>-2455</v>
      </c>
      <c r="E5" s="29">
        <f t="shared" si="0"/>
        <v>-0.16480934479054779</v>
      </c>
      <c r="F5" s="28">
        <f t="shared" ref="F5:F55" si="5">C5-B5</f>
        <v>-1669</v>
      </c>
      <c r="G5" s="29">
        <f t="shared" ref="G5:G55" si="6">F5/B5</f>
        <v>-0.11828490432317505</v>
      </c>
      <c r="H5" s="28">
        <f>'Table Continued Claims'!I5</f>
        <v>128371</v>
      </c>
      <c r="I5" s="28">
        <f>'Table Continued Claims'!J5</f>
        <v>148479</v>
      </c>
      <c r="J5" s="28">
        <f t="shared" ref="J5:J55" si="7">I5-I4</f>
        <v>-3662</v>
      </c>
      <c r="K5" s="29">
        <f t="shared" si="1"/>
        <v>-2.4069777377564234E-2</v>
      </c>
      <c r="L5" s="28">
        <f t="shared" ref="L5:L55" si="8">I5-H5</f>
        <v>20108</v>
      </c>
      <c r="M5" s="29">
        <f t="shared" ref="M5:M55" si="9">L5/H5</f>
        <v>0.15663973950502841</v>
      </c>
      <c r="N5" s="28">
        <f>'Table - Moving Averages'!I5</f>
        <v>17527.25</v>
      </c>
      <c r="O5" s="28">
        <f>'Table - Moving Averages'!J5</f>
        <v>15485.25</v>
      </c>
      <c r="P5" s="28">
        <f t="shared" ref="P5:P55" si="10">O5-O4</f>
        <v>-1016.5</v>
      </c>
      <c r="Q5" s="29">
        <f t="shared" si="2"/>
        <v>-6.1599527322859698E-2</v>
      </c>
      <c r="R5" s="28">
        <f t="shared" ref="R5:R55" si="11">O5-N5</f>
        <v>-2042</v>
      </c>
      <c r="S5" s="29">
        <f t="shared" ref="S5:S55" si="12">R5/N5</f>
        <v>-0.11650430044644768</v>
      </c>
      <c r="T5" s="28">
        <f>'Table - Moving Averages'!I61</f>
        <v>135641.75</v>
      </c>
      <c r="U5" s="28">
        <f>'Table - Moving Averages'!J61</f>
        <v>155163.25</v>
      </c>
      <c r="V5" s="28">
        <f t="shared" ref="V5:V55" si="13">U5-U4</f>
        <v>1521.75</v>
      </c>
      <c r="W5" s="29">
        <f t="shared" si="3"/>
        <v>9.9045505283403244E-3</v>
      </c>
      <c r="X5" s="28">
        <f t="shared" ref="X5:X55" si="14">U5-T5</f>
        <v>19521.5</v>
      </c>
      <c r="Y5" s="29">
        <f t="shared" ref="Y5:Y55" si="15">X5/T5</f>
        <v>0.14391955279255833</v>
      </c>
      <c r="Z5" s="28"/>
      <c r="AA5" s="28"/>
      <c r="AB5" s="28"/>
      <c r="AC5" s="29"/>
      <c r="AD5" s="28"/>
      <c r="AE5" s="29"/>
    </row>
    <row r="6" spans="1:31" x14ac:dyDescent="0.25">
      <c r="A6">
        <v>4</v>
      </c>
      <c r="B6" s="28">
        <f>'Table Initial Claims'!I6</f>
        <v>17199</v>
      </c>
      <c r="C6" s="28">
        <f>'Table Initial Claims'!J6</f>
        <v>12637</v>
      </c>
      <c r="D6" s="28">
        <f t="shared" si="4"/>
        <v>196</v>
      </c>
      <c r="E6" s="29">
        <f t="shared" si="0"/>
        <v>1.5754360581946788E-2</v>
      </c>
      <c r="F6" s="28">
        <f t="shared" si="5"/>
        <v>-4562</v>
      </c>
      <c r="G6" s="29">
        <f t="shared" si="6"/>
        <v>-0.26524797953369383</v>
      </c>
      <c r="H6" s="28">
        <f>'Table Continued Claims'!I6</f>
        <v>131846</v>
      </c>
      <c r="I6" s="28">
        <f>'Table Continued Claims'!J6</f>
        <v>147290</v>
      </c>
      <c r="J6" s="28">
        <f t="shared" si="7"/>
        <v>-1189</v>
      </c>
      <c r="K6" s="29">
        <f t="shared" si="1"/>
        <v>-8.007866432290088E-3</v>
      </c>
      <c r="L6" s="28">
        <f t="shared" si="8"/>
        <v>15444</v>
      </c>
      <c r="M6" s="29">
        <f t="shared" si="9"/>
        <v>0.11713665943600868</v>
      </c>
      <c r="N6" s="28">
        <f>'Table - Moving Averages'!I6</f>
        <v>17275</v>
      </c>
      <c r="O6" s="28">
        <f>'Table - Moving Averages'!J6</f>
        <v>14427.5</v>
      </c>
      <c r="P6" s="28">
        <f t="shared" si="10"/>
        <v>-1057.75</v>
      </c>
      <c r="Q6" s="29">
        <f t="shared" si="2"/>
        <v>-6.8306937246734797E-2</v>
      </c>
      <c r="R6" s="28">
        <f t="shared" si="11"/>
        <v>-2847.5</v>
      </c>
      <c r="S6" s="29">
        <f t="shared" si="12"/>
        <v>-0.16483357452966715</v>
      </c>
      <c r="T6" s="28">
        <f>'Table - Moving Averages'!I62</f>
        <v>134458.5</v>
      </c>
      <c r="U6" s="28">
        <f>'Table - Moving Averages'!J62</f>
        <v>153807.75</v>
      </c>
      <c r="V6" s="28">
        <f t="shared" si="13"/>
        <v>-1355.5</v>
      </c>
      <c r="W6" s="29">
        <f t="shared" si="3"/>
        <v>-8.7359603514363098E-3</v>
      </c>
      <c r="X6" s="28">
        <f t="shared" si="14"/>
        <v>19349.25</v>
      </c>
      <c r="Y6" s="29">
        <f t="shared" si="15"/>
        <v>0.14390499670902174</v>
      </c>
      <c r="Z6" s="28"/>
      <c r="AA6" s="28"/>
      <c r="AB6" s="28"/>
      <c r="AC6" s="29"/>
      <c r="AD6" s="28"/>
      <c r="AE6" s="29"/>
    </row>
    <row r="7" spans="1:31" x14ac:dyDescent="0.25">
      <c r="A7">
        <v>5</v>
      </c>
      <c r="B7" s="28">
        <f>'Table Initial Claims'!I7</f>
        <v>17972</v>
      </c>
      <c r="C7" s="28">
        <f>'Table Initial Claims'!J7</f>
        <v>12908</v>
      </c>
      <c r="D7" s="28">
        <f t="shared" si="4"/>
        <v>271</v>
      </c>
      <c r="E7" s="29">
        <f t="shared" si="0"/>
        <v>2.1444963203291919E-2</v>
      </c>
      <c r="F7" s="28">
        <f t="shared" si="5"/>
        <v>-5064</v>
      </c>
      <c r="G7" s="29">
        <f t="shared" si="6"/>
        <v>-0.2817716447807701</v>
      </c>
      <c r="H7" s="28">
        <f>'Table Continued Claims'!I7</f>
        <v>141979</v>
      </c>
      <c r="I7" s="28">
        <f>'Table Continued Claims'!J7</f>
        <v>152758</v>
      </c>
      <c r="J7" s="28">
        <f t="shared" si="7"/>
        <v>5468</v>
      </c>
      <c r="K7" s="29">
        <f t="shared" si="1"/>
        <v>3.7124041007536156E-2</v>
      </c>
      <c r="L7" s="28">
        <f t="shared" si="8"/>
        <v>10779</v>
      </c>
      <c r="M7" s="29">
        <f t="shared" si="9"/>
        <v>7.5919678262278217E-2</v>
      </c>
      <c r="N7" s="28">
        <f>'Table - Moving Averages'!I7</f>
        <v>16807</v>
      </c>
      <c r="O7" s="28">
        <f>'Table - Moving Averages'!J7</f>
        <v>13220.5</v>
      </c>
      <c r="P7" s="28">
        <f t="shared" si="10"/>
        <v>-1207</v>
      </c>
      <c r="Q7" s="29">
        <f t="shared" si="2"/>
        <v>-8.3659677698839016E-2</v>
      </c>
      <c r="R7" s="28">
        <f t="shared" si="11"/>
        <v>-3586.5</v>
      </c>
      <c r="S7" s="29">
        <f t="shared" si="12"/>
        <v>-0.21339322901172131</v>
      </c>
      <c r="T7" s="28">
        <f>'Table - Moving Averages'!I63</f>
        <v>133949.5</v>
      </c>
      <c r="U7" s="28">
        <f>'Table - Moving Averages'!J63</f>
        <v>150167</v>
      </c>
      <c r="V7" s="28">
        <f t="shared" si="13"/>
        <v>-3640.75</v>
      </c>
      <c r="W7" s="29">
        <f t="shared" si="3"/>
        <v>-2.3670783819410922E-2</v>
      </c>
      <c r="X7" s="28">
        <f t="shared" si="14"/>
        <v>16217.5</v>
      </c>
      <c r="Y7" s="29">
        <f t="shared" si="15"/>
        <v>0.12107174718830604</v>
      </c>
      <c r="Z7" s="28"/>
      <c r="AA7" s="28"/>
      <c r="AB7" s="28"/>
      <c r="AC7" s="29"/>
      <c r="AD7" s="28"/>
      <c r="AE7" s="29"/>
    </row>
    <row r="8" spans="1:31" x14ac:dyDescent="0.25">
      <c r="A8">
        <v>6</v>
      </c>
      <c r="B8" s="28">
        <f>'Table Initial Claims'!I8</f>
        <v>16032</v>
      </c>
      <c r="C8" s="28">
        <f>'Table Initial Claims'!J8</f>
        <v>12654</v>
      </c>
      <c r="D8" s="28">
        <f t="shared" si="4"/>
        <v>-254</v>
      </c>
      <c r="E8" s="29">
        <f t="shared" si="0"/>
        <v>-1.9677719243879763E-2</v>
      </c>
      <c r="F8" s="28">
        <f t="shared" si="5"/>
        <v>-3378</v>
      </c>
      <c r="G8" s="29">
        <f t="shared" si="6"/>
        <v>-0.21070359281437126</v>
      </c>
      <c r="H8" s="28">
        <f>'Table Continued Claims'!I8</f>
        <v>139849</v>
      </c>
      <c r="I8" s="28">
        <f>'Table Continued Claims'!J8</f>
        <v>145344</v>
      </c>
      <c r="J8" s="28">
        <f t="shared" si="7"/>
        <v>-7414</v>
      </c>
      <c r="K8" s="29">
        <f t="shared" si="1"/>
        <v>-4.85342829835426E-2</v>
      </c>
      <c r="L8" s="28">
        <f t="shared" si="8"/>
        <v>5495</v>
      </c>
      <c r="M8" s="29">
        <f t="shared" si="9"/>
        <v>3.9292379638038173E-2</v>
      </c>
      <c r="N8" s="28">
        <f>'Table - Moving Averages'!I8</f>
        <v>16328.25</v>
      </c>
      <c r="O8" s="28">
        <f>'Table - Moving Averages'!J8</f>
        <v>12660</v>
      </c>
      <c r="P8" s="28">
        <f t="shared" si="10"/>
        <v>-560.5</v>
      </c>
      <c r="Q8" s="29">
        <f t="shared" si="2"/>
        <v>-4.2396278506864338E-2</v>
      </c>
      <c r="R8" s="28">
        <f t="shared" si="11"/>
        <v>-3668.25</v>
      </c>
      <c r="S8" s="29">
        <f t="shared" si="12"/>
        <v>-0.22465665334619447</v>
      </c>
      <c r="T8" s="28">
        <f>'Table - Moving Averages'!I64</f>
        <v>135511.25</v>
      </c>
      <c r="U8" s="28">
        <f>'Table - Moving Averages'!J64</f>
        <v>148467.75</v>
      </c>
      <c r="V8" s="28">
        <f t="shared" si="13"/>
        <v>-1699.25</v>
      </c>
      <c r="W8" s="29">
        <f t="shared" si="3"/>
        <v>-1.1315735148201668E-2</v>
      </c>
      <c r="X8" s="28">
        <f t="shared" si="14"/>
        <v>12956.5</v>
      </c>
      <c r="Y8" s="29">
        <f t="shared" si="15"/>
        <v>9.5611987934581075E-2</v>
      </c>
      <c r="Z8" s="28"/>
      <c r="AA8" s="28"/>
      <c r="AB8" s="28"/>
      <c r="AC8" s="29"/>
      <c r="AD8" s="28"/>
      <c r="AE8" s="29"/>
    </row>
    <row r="9" spans="1:31" x14ac:dyDescent="0.25">
      <c r="A9">
        <v>7</v>
      </c>
      <c r="B9" s="28">
        <f>'Table Initial Claims'!I9</f>
        <v>15532</v>
      </c>
      <c r="C9" s="28">
        <f>'Table Initial Claims'!J9</f>
        <v>11227</v>
      </c>
      <c r="D9" s="28">
        <f t="shared" si="4"/>
        <v>-1427</v>
      </c>
      <c r="E9" s="29">
        <f t="shared" si="0"/>
        <v>-0.11277066540224435</v>
      </c>
      <c r="F9" s="28">
        <f t="shared" si="5"/>
        <v>-4305</v>
      </c>
      <c r="G9" s="29">
        <f t="shared" si="6"/>
        <v>-0.27716971413855268</v>
      </c>
      <c r="H9" s="28">
        <f>'Table Continued Claims'!I9</f>
        <v>142473</v>
      </c>
      <c r="I9" s="28">
        <f>'Table Continued Claims'!J9</f>
        <v>142532</v>
      </c>
      <c r="J9" s="28">
        <f t="shared" si="7"/>
        <v>-2812</v>
      </c>
      <c r="K9" s="29">
        <f t="shared" si="1"/>
        <v>-1.9347203874944957E-2</v>
      </c>
      <c r="L9" s="28">
        <f t="shared" si="8"/>
        <v>59</v>
      </c>
      <c r="M9" s="29">
        <f t="shared" si="9"/>
        <v>4.1411355133955205E-4</v>
      </c>
      <c r="N9" s="28">
        <f>'Table - Moving Averages'!I9</f>
        <v>16683.75</v>
      </c>
      <c r="O9" s="28">
        <f>'Table - Moving Averages'!J9</f>
        <v>12356.5</v>
      </c>
      <c r="P9" s="28">
        <f t="shared" si="10"/>
        <v>-303.5</v>
      </c>
      <c r="Q9" s="29">
        <f t="shared" si="2"/>
        <v>-2.3973143759873618E-2</v>
      </c>
      <c r="R9" s="28">
        <f t="shared" si="11"/>
        <v>-4327.25</v>
      </c>
      <c r="S9" s="29">
        <f t="shared" si="12"/>
        <v>-0.25936914662470967</v>
      </c>
      <c r="T9" s="28">
        <f>'Table - Moving Averages'!I65</f>
        <v>139036.75</v>
      </c>
      <c r="U9" s="28">
        <f>'Table - Moving Averages'!J65</f>
        <v>146981</v>
      </c>
      <c r="V9" s="28">
        <f t="shared" si="13"/>
        <v>-1486.75</v>
      </c>
      <c r="W9" s="29">
        <f t="shared" si="3"/>
        <v>-1.0013959260512805E-2</v>
      </c>
      <c r="X9" s="28">
        <f t="shared" si="14"/>
        <v>7944.25</v>
      </c>
      <c r="Y9" s="29">
        <f t="shared" si="15"/>
        <v>5.7137771128856221E-2</v>
      </c>
      <c r="Z9" s="28"/>
      <c r="AA9" s="28"/>
      <c r="AB9" s="28"/>
      <c r="AC9" s="29"/>
      <c r="AD9" s="28"/>
      <c r="AE9" s="29"/>
    </row>
    <row r="10" spans="1:31" x14ac:dyDescent="0.25">
      <c r="A10">
        <v>8</v>
      </c>
      <c r="B10" s="28">
        <f>'Table Initial Claims'!I10</f>
        <v>16159</v>
      </c>
      <c r="C10" s="28">
        <f>'Table Initial Claims'!J10</f>
        <v>11796</v>
      </c>
      <c r="D10" s="28">
        <f t="shared" si="4"/>
        <v>569</v>
      </c>
      <c r="E10" s="29">
        <f t="shared" si="0"/>
        <v>5.0681393070277012E-2</v>
      </c>
      <c r="F10" s="28">
        <f t="shared" si="5"/>
        <v>-4363</v>
      </c>
      <c r="G10" s="29">
        <f t="shared" si="6"/>
        <v>-0.27000433195123463</v>
      </c>
      <c r="H10" s="28">
        <f>'Table Continued Claims'!I10</f>
        <v>145809</v>
      </c>
      <c r="I10" s="28">
        <f>'Table Continued Claims'!J10</f>
        <v>140893</v>
      </c>
      <c r="J10" s="28">
        <f t="shared" si="7"/>
        <v>-1639</v>
      </c>
      <c r="K10" s="29">
        <f t="shared" si="1"/>
        <v>-1.1499172115735415E-2</v>
      </c>
      <c r="L10" s="28">
        <f t="shared" si="8"/>
        <v>-4916</v>
      </c>
      <c r="M10" s="29">
        <f t="shared" si="9"/>
        <v>-3.3715339931005631E-2</v>
      </c>
      <c r="N10" s="28">
        <f>'Table - Moving Averages'!I10</f>
        <v>16423.75</v>
      </c>
      <c r="O10" s="28">
        <f>'Table - Moving Averages'!J10</f>
        <v>12146.25</v>
      </c>
      <c r="P10" s="28">
        <f t="shared" si="10"/>
        <v>-210.25</v>
      </c>
      <c r="Q10" s="29">
        <f t="shared" si="2"/>
        <v>-1.701533605794521E-2</v>
      </c>
      <c r="R10" s="28">
        <f t="shared" si="11"/>
        <v>-4277.5</v>
      </c>
      <c r="S10" s="29">
        <f t="shared" si="12"/>
        <v>-0.26044600045665578</v>
      </c>
      <c r="T10" s="28">
        <f>'Table - Moving Averages'!I66</f>
        <v>142527.5</v>
      </c>
      <c r="U10" s="28">
        <f>'Table - Moving Averages'!J66</f>
        <v>145381.75</v>
      </c>
      <c r="V10" s="28">
        <f t="shared" si="13"/>
        <v>-1599.25</v>
      </c>
      <c r="W10" s="29">
        <f t="shared" si="3"/>
        <v>-1.088065804423701E-2</v>
      </c>
      <c r="X10" s="28">
        <f t="shared" si="14"/>
        <v>2854.25</v>
      </c>
      <c r="Y10" s="29">
        <f t="shared" si="15"/>
        <v>2.0025959902474962E-2</v>
      </c>
      <c r="Z10" s="28"/>
      <c r="AA10" s="28"/>
      <c r="AB10" s="28"/>
      <c r="AC10" s="29"/>
      <c r="AD10" s="28"/>
      <c r="AE10" s="29"/>
    </row>
    <row r="11" spans="1:31" x14ac:dyDescent="0.25">
      <c r="A11">
        <v>9</v>
      </c>
      <c r="B11" s="28">
        <f>'Table Initial Claims'!I11</f>
        <v>16469</v>
      </c>
      <c r="C11" s="28">
        <f>'Table Initial Claims'!J11</f>
        <v>11683</v>
      </c>
      <c r="D11" s="28">
        <f t="shared" si="4"/>
        <v>-113</v>
      </c>
      <c r="E11" s="29">
        <f t="shared" si="0"/>
        <v>-9.5795184808409629E-3</v>
      </c>
      <c r="F11" s="28">
        <f t="shared" si="5"/>
        <v>-4786</v>
      </c>
      <c r="G11" s="29">
        <f t="shared" si="6"/>
        <v>-0.29060659420729856</v>
      </c>
      <c r="H11" s="28">
        <f>'Table Continued Claims'!I11</f>
        <v>155156</v>
      </c>
      <c r="I11" s="28">
        <f>'Table Continued Claims'!J11</f>
        <v>139236</v>
      </c>
      <c r="J11" s="28">
        <f t="shared" si="7"/>
        <v>-1657</v>
      </c>
      <c r="K11" s="29">
        <f t="shared" si="1"/>
        <v>-1.176069783452691E-2</v>
      </c>
      <c r="L11" s="28">
        <f t="shared" si="8"/>
        <v>-15920</v>
      </c>
      <c r="M11" s="29">
        <f t="shared" si="9"/>
        <v>-0.10260640903348887</v>
      </c>
      <c r="N11" s="28">
        <f>'Table - Moving Averages'!I11</f>
        <v>16048</v>
      </c>
      <c r="O11" s="28">
        <f>'Table - Moving Averages'!J11</f>
        <v>11840</v>
      </c>
      <c r="P11" s="28">
        <f t="shared" si="10"/>
        <v>-306.25</v>
      </c>
      <c r="Q11" s="29">
        <f t="shared" si="2"/>
        <v>-2.5213543274673254E-2</v>
      </c>
      <c r="R11" s="28">
        <f t="shared" si="11"/>
        <v>-4208</v>
      </c>
      <c r="S11" s="29">
        <f t="shared" si="12"/>
        <v>-0.26221335992023931</v>
      </c>
      <c r="T11" s="28">
        <f>'Table - Moving Averages'!I67</f>
        <v>145821.75</v>
      </c>
      <c r="U11" s="28">
        <f>'Table - Moving Averages'!J67</f>
        <v>142001.25</v>
      </c>
      <c r="V11" s="28">
        <f t="shared" si="13"/>
        <v>-3380.5</v>
      </c>
      <c r="W11" s="29">
        <f t="shared" si="3"/>
        <v>-2.3252574686987878E-2</v>
      </c>
      <c r="X11" s="28">
        <f t="shared" si="14"/>
        <v>-3820.5</v>
      </c>
      <c r="Y11" s="29">
        <f t="shared" si="15"/>
        <v>-2.6199795298026528E-2</v>
      </c>
      <c r="Z11" s="28"/>
      <c r="AA11" s="28"/>
      <c r="AB11" s="28"/>
      <c r="AC11" s="29"/>
      <c r="AD11" s="28"/>
      <c r="AE11" s="29"/>
    </row>
    <row r="12" spans="1:31" x14ac:dyDescent="0.25">
      <c r="A12">
        <v>10</v>
      </c>
      <c r="B12" s="28">
        <f>'Table Initial Claims'!I12</f>
        <v>14361</v>
      </c>
      <c r="C12" s="28">
        <f>'Table Initial Claims'!J12</f>
        <v>11403</v>
      </c>
      <c r="D12" s="28">
        <f t="shared" si="4"/>
        <v>-280</v>
      </c>
      <c r="E12" s="29">
        <f t="shared" si="0"/>
        <v>-2.3966446974236069E-2</v>
      </c>
      <c r="F12" s="28">
        <f t="shared" si="5"/>
        <v>-2958</v>
      </c>
      <c r="G12" s="29">
        <f t="shared" si="6"/>
        <v>-0.20597451430958846</v>
      </c>
      <c r="H12" s="28">
        <f>'Table Continued Claims'!I12</f>
        <v>149914</v>
      </c>
      <c r="I12" s="28">
        <f>'Table Continued Claims'!J12</f>
        <v>139956</v>
      </c>
      <c r="J12" s="28">
        <f t="shared" si="7"/>
        <v>720</v>
      </c>
      <c r="K12" s="29">
        <f t="shared" si="1"/>
        <v>5.1710764457467895E-3</v>
      </c>
      <c r="L12" s="28">
        <f t="shared" si="8"/>
        <v>-9958</v>
      </c>
      <c r="M12" s="29">
        <f t="shared" si="9"/>
        <v>-6.6424750190109003E-2</v>
      </c>
      <c r="N12" s="28">
        <f>'Table - Moving Averages'!I12</f>
        <v>15630.25</v>
      </c>
      <c r="O12" s="28">
        <f>'Table - Moving Averages'!J12</f>
        <v>11527.25</v>
      </c>
      <c r="P12" s="28">
        <f t="shared" si="10"/>
        <v>-312.75</v>
      </c>
      <c r="Q12" s="29">
        <f t="shared" si="2"/>
        <v>-2.6414695945945945E-2</v>
      </c>
      <c r="R12" s="28">
        <f t="shared" si="11"/>
        <v>-4103</v>
      </c>
      <c r="S12" s="29">
        <f t="shared" si="12"/>
        <v>-0.26250379872362883</v>
      </c>
      <c r="T12" s="28">
        <f>'Table - Moving Averages'!I68</f>
        <v>148338</v>
      </c>
      <c r="U12" s="28">
        <f>'Table - Moving Averages'!J68</f>
        <v>140654.25</v>
      </c>
      <c r="V12" s="28">
        <f t="shared" si="13"/>
        <v>-1347</v>
      </c>
      <c r="W12" s="29">
        <f t="shared" si="3"/>
        <v>-9.4858319909155737E-3</v>
      </c>
      <c r="X12" s="28">
        <f t="shared" si="14"/>
        <v>-7683.75</v>
      </c>
      <c r="Y12" s="29">
        <f t="shared" si="15"/>
        <v>-5.1798932168426161E-2</v>
      </c>
      <c r="Z12" s="28"/>
      <c r="AA12" s="28"/>
      <c r="AB12" s="28"/>
      <c r="AC12" s="29"/>
      <c r="AD12" s="28"/>
      <c r="AE12" s="29"/>
    </row>
    <row r="13" spans="1:31" x14ac:dyDescent="0.25">
      <c r="A13">
        <v>11</v>
      </c>
      <c r="B13" s="28">
        <f>'Table Initial Claims'!I13</f>
        <v>13972</v>
      </c>
      <c r="C13" s="28">
        <f>'Table Initial Claims'!J13</f>
        <v>10836</v>
      </c>
      <c r="D13" s="28">
        <f t="shared" si="4"/>
        <v>-567</v>
      </c>
      <c r="E13" s="29">
        <f t="shared" si="0"/>
        <v>-4.9723756906077346E-2</v>
      </c>
      <c r="F13" s="28">
        <f t="shared" si="5"/>
        <v>-3136</v>
      </c>
      <c r="G13" s="29">
        <f t="shared" si="6"/>
        <v>-0.22444889779559118</v>
      </c>
      <c r="H13" s="28">
        <f>'Table Continued Claims'!I13</f>
        <v>148985</v>
      </c>
      <c r="I13" s="28">
        <f>'Table Continued Claims'!J13</f>
        <v>133105</v>
      </c>
      <c r="J13" s="28">
        <f t="shared" si="7"/>
        <v>-6851</v>
      </c>
      <c r="K13" s="29">
        <f t="shared" si="1"/>
        <v>-4.8951098916802424E-2</v>
      </c>
      <c r="L13" s="28">
        <f t="shared" si="8"/>
        <v>-15880</v>
      </c>
      <c r="M13" s="29">
        <f t="shared" si="9"/>
        <v>-0.10658791153471826</v>
      </c>
      <c r="N13" s="28">
        <f>'Table - Moving Averages'!I13</f>
        <v>15240.25</v>
      </c>
      <c r="O13" s="28">
        <f>'Table - Moving Averages'!J13</f>
        <v>11429.5</v>
      </c>
      <c r="P13" s="28">
        <f t="shared" si="10"/>
        <v>-97.75</v>
      </c>
      <c r="Q13" s="29">
        <f t="shared" si="2"/>
        <v>-8.4799063089635428E-3</v>
      </c>
      <c r="R13" s="28">
        <f t="shared" si="11"/>
        <v>-3810.75</v>
      </c>
      <c r="S13" s="29">
        <f t="shared" si="12"/>
        <v>-0.25004511080854974</v>
      </c>
      <c r="T13" s="28">
        <f>'Table - Moving Averages'!I69</f>
        <v>149966</v>
      </c>
      <c r="U13" s="28">
        <f>'Table - Moving Averages'!J69</f>
        <v>138297.5</v>
      </c>
      <c r="V13" s="28">
        <f t="shared" si="13"/>
        <v>-2356.75</v>
      </c>
      <c r="W13" s="29">
        <f t="shared" si="3"/>
        <v>-1.6755625940915401E-2</v>
      </c>
      <c r="X13" s="28">
        <f t="shared" si="14"/>
        <v>-11668.5</v>
      </c>
      <c r="Y13" s="29">
        <f t="shared" si="15"/>
        <v>-7.7807636397583452E-2</v>
      </c>
      <c r="Z13" s="28"/>
      <c r="AA13" s="28"/>
      <c r="AB13" s="28"/>
      <c r="AC13" s="29"/>
      <c r="AD13" s="28"/>
      <c r="AE13" s="29"/>
    </row>
    <row r="14" spans="1:31" x14ac:dyDescent="0.25">
      <c r="A14">
        <v>12</v>
      </c>
      <c r="B14" s="28">
        <f>'Table Initial Claims'!I14</f>
        <v>15131</v>
      </c>
      <c r="C14" s="28">
        <f>'Table Initial Claims'!J14</f>
        <v>10988</v>
      </c>
      <c r="D14" s="28">
        <f t="shared" si="4"/>
        <v>152</v>
      </c>
      <c r="E14" s="29">
        <f t="shared" si="0"/>
        <v>1.4027316352897749E-2</v>
      </c>
      <c r="F14" s="28">
        <f t="shared" si="5"/>
        <v>-4143</v>
      </c>
      <c r="G14" s="29">
        <f t="shared" si="6"/>
        <v>-0.27380873702993852</v>
      </c>
      <c r="H14" s="28">
        <f>'Table Continued Claims'!I14</f>
        <v>150004</v>
      </c>
      <c r="I14" s="28">
        <f>'Table Continued Claims'!J14</f>
        <v>129381</v>
      </c>
      <c r="J14" s="28">
        <f t="shared" si="7"/>
        <v>-3724</v>
      </c>
      <c r="K14" s="29">
        <f t="shared" si="1"/>
        <v>-2.7977912174598999E-2</v>
      </c>
      <c r="L14" s="28">
        <f t="shared" si="8"/>
        <v>-20623</v>
      </c>
      <c r="M14" s="29">
        <f t="shared" si="9"/>
        <v>-0.13748300045332124</v>
      </c>
      <c r="N14" s="28">
        <f>'Table - Moving Averages'!I14</f>
        <v>14983.25</v>
      </c>
      <c r="O14" s="28">
        <f>'Table - Moving Averages'!J14</f>
        <v>11227.5</v>
      </c>
      <c r="P14" s="28">
        <f t="shared" si="10"/>
        <v>-202</v>
      </c>
      <c r="Q14" s="29">
        <f t="shared" si="2"/>
        <v>-1.7673564022923138E-2</v>
      </c>
      <c r="R14" s="28">
        <f t="shared" si="11"/>
        <v>-3755.75</v>
      </c>
      <c r="S14" s="29">
        <f t="shared" si="12"/>
        <v>-0.25066324061869089</v>
      </c>
      <c r="T14" s="28">
        <f>'Table - Moving Averages'!I70</f>
        <v>151014.75</v>
      </c>
      <c r="U14" s="28">
        <f>'Table - Moving Averages'!J70</f>
        <v>135419.5</v>
      </c>
      <c r="V14" s="28">
        <f t="shared" si="13"/>
        <v>-2878</v>
      </c>
      <c r="W14" s="29">
        <f t="shared" si="3"/>
        <v>-2.0810209873641967E-2</v>
      </c>
      <c r="X14" s="28">
        <f t="shared" si="14"/>
        <v>-15595.25</v>
      </c>
      <c r="Y14" s="29">
        <f t="shared" si="15"/>
        <v>-0.10326971372001742</v>
      </c>
      <c r="Z14" s="28"/>
      <c r="AA14" s="28"/>
      <c r="AB14" s="28"/>
      <c r="AC14" s="29"/>
      <c r="AD14" s="28"/>
      <c r="AE14" s="29"/>
    </row>
    <row r="15" spans="1:31" x14ac:dyDescent="0.25">
      <c r="A15">
        <v>13</v>
      </c>
      <c r="B15" s="28">
        <f>'Table Initial Claims'!I15</f>
        <v>16636</v>
      </c>
      <c r="C15" s="28">
        <f>'Table Initial Claims'!J15</f>
        <v>12633</v>
      </c>
      <c r="D15" s="28">
        <f t="shared" si="4"/>
        <v>1645</v>
      </c>
      <c r="E15" s="29">
        <f t="shared" si="0"/>
        <v>0.14970877320713505</v>
      </c>
      <c r="F15" s="28">
        <f t="shared" si="5"/>
        <v>-4003</v>
      </c>
      <c r="G15" s="29">
        <f t="shared" si="6"/>
        <v>-0.24062274585236837</v>
      </c>
      <c r="H15" s="28">
        <f>'Table Continued Claims'!I15</f>
        <v>150200</v>
      </c>
      <c r="I15" s="28">
        <f>'Table Continued Claims'!J15</f>
        <v>127436</v>
      </c>
      <c r="J15" s="28">
        <f t="shared" si="7"/>
        <v>-1945</v>
      </c>
      <c r="K15" s="29">
        <f t="shared" si="1"/>
        <v>-1.5033119236982246E-2</v>
      </c>
      <c r="L15" s="28">
        <f t="shared" si="8"/>
        <v>-22764</v>
      </c>
      <c r="M15" s="29">
        <f t="shared" si="9"/>
        <v>-0.15155792276964047</v>
      </c>
      <c r="N15" s="28">
        <f>'Table - Moving Averages'!I15</f>
        <v>15025</v>
      </c>
      <c r="O15" s="28">
        <f>'Table - Moving Averages'!J15</f>
        <v>11465</v>
      </c>
      <c r="P15" s="28">
        <f t="shared" si="10"/>
        <v>237.5</v>
      </c>
      <c r="Q15" s="29">
        <f t="shared" si="2"/>
        <v>2.1153417947005121E-2</v>
      </c>
      <c r="R15" s="28">
        <f t="shared" si="11"/>
        <v>-3560</v>
      </c>
      <c r="S15" s="29">
        <f t="shared" si="12"/>
        <v>-0.23693843594009983</v>
      </c>
      <c r="T15" s="28">
        <f>'Table - Moving Averages'!I71</f>
        <v>149775.75</v>
      </c>
      <c r="U15" s="28">
        <f>'Table - Moving Averages'!J71</f>
        <v>132469.5</v>
      </c>
      <c r="V15" s="28">
        <f t="shared" si="13"/>
        <v>-2950</v>
      </c>
      <c r="W15" s="29">
        <f t="shared" si="3"/>
        <v>-2.1784159592968515E-2</v>
      </c>
      <c r="X15" s="28">
        <f t="shared" si="14"/>
        <v>-17306.25</v>
      </c>
      <c r="Y15" s="29">
        <f t="shared" si="15"/>
        <v>-0.11554774387709627</v>
      </c>
      <c r="Z15" s="28"/>
      <c r="AA15" s="28"/>
      <c r="AB15" s="28"/>
      <c r="AC15" s="29"/>
      <c r="AD15" s="28"/>
      <c r="AE15" s="29"/>
    </row>
    <row r="16" spans="1:31" x14ac:dyDescent="0.25">
      <c r="A16">
        <v>14</v>
      </c>
      <c r="B16" s="28">
        <f>'Table Initial Claims'!I16</f>
        <v>15518</v>
      </c>
      <c r="C16" s="28">
        <f>'Table Initial Claims'!J16</f>
        <v>13470</v>
      </c>
      <c r="D16" s="28">
        <f t="shared" si="4"/>
        <v>837</v>
      </c>
      <c r="E16" s="29">
        <f t="shared" si="0"/>
        <v>6.6255046307290427E-2</v>
      </c>
      <c r="F16" s="28">
        <f t="shared" si="5"/>
        <v>-2048</v>
      </c>
      <c r="G16" s="29">
        <f t="shared" si="6"/>
        <v>-0.13197577007346309</v>
      </c>
      <c r="H16" s="28">
        <f>'Table Continued Claims'!I16</f>
        <v>159094</v>
      </c>
      <c r="I16" s="28">
        <f>'Table Continued Claims'!J16</f>
        <v>134572</v>
      </c>
      <c r="J16" s="28">
        <f t="shared" si="7"/>
        <v>7136</v>
      </c>
      <c r="K16" s="29">
        <f t="shared" si="1"/>
        <v>5.5996735616309364E-2</v>
      </c>
      <c r="L16" s="28">
        <f t="shared" si="8"/>
        <v>-24522</v>
      </c>
      <c r="M16" s="29">
        <f t="shared" si="9"/>
        <v>-0.1541352910857732</v>
      </c>
      <c r="N16" s="28">
        <f>'Table - Moving Averages'!I16</f>
        <v>15314.25</v>
      </c>
      <c r="O16" s="28">
        <f>'Table - Moving Averages'!J16</f>
        <v>11981.75</v>
      </c>
      <c r="P16" s="28">
        <f t="shared" si="10"/>
        <v>516.75</v>
      </c>
      <c r="Q16" s="29">
        <f t="shared" si="2"/>
        <v>4.5071958133449629E-2</v>
      </c>
      <c r="R16" s="28">
        <f t="shared" si="11"/>
        <v>-3332.5</v>
      </c>
      <c r="S16" s="29">
        <f t="shared" si="12"/>
        <v>-0.21760778360024161</v>
      </c>
      <c r="T16" s="28">
        <f>'Table - Moving Averages'!I72</f>
        <v>152070.75</v>
      </c>
      <c r="U16" s="28">
        <f>'Table - Moving Averages'!J72</f>
        <v>131123.5</v>
      </c>
      <c r="V16" s="28">
        <f t="shared" si="13"/>
        <v>-1346</v>
      </c>
      <c r="W16" s="29">
        <f t="shared" si="3"/>
        <v>-1.0160829473954382E-2</v>
      </c>
      <c r="X16" s="28">
        <f t="shared" si="14"/>
        <v>-20947.25</v>
      </c>
      <c r="Y16" s="29">
        <f t="shared" si="15"/>
        <v>-0.13774673959324854</v>
      </c>
      <c r="Z16" s="28"/>
      <c r="AA16" s="28"/>
      <c r="AB16" s="28"/>
      <c r="AC16" s="29"/>
      <c r="AD16" s="28"/>
      <c r="AE16" s="29"/>
    </row>
    <row r="17" spans="1:31" x14ac:dyDescent="0.25">
      <c r="A17">
        <v>15</v>
      </c>
      <c r="B17" s="28">
        <f>'Table Initial Claims'!I17</f>
        <v>12968</v>
      </c>
      <c r="C17" s="28">
        <f>'Table Initial Claims'!J17</f>
        <v>10741</v>
      </c>
      <c r="D17" s="28">
        <f t="shared" si="4"/>
        <v>-2729</v>
      </c>
      <c r="E17" s="29">
        <f t="shared" si="0"/>
        <v>-0.20259836674090573</v>
      </c>
      <c r="F17" s="28">
        <f t="shared" si="5"/>
        <v>-2227</v>
      </c>
      <c r="G17" s="29">
        <f t="shared" si="6"/>
        <v>-0.17173041332510797</v>
      </c>
      <c r="H17" s="28">
        <f>'Table Continued Claims'!I17</f>
        <v>147856</v>
      </c>
      <c r="I17" s="28">
        <f>'Table Continued Claims'!J17</f>
        <v>123818</v>
      </c>
      <c r="J17" s="28">
        <f t="shared" si="7"/>
        <v>-10754</v>
      </c>
      <c r="K17" s="29">
        <f t="shared" si="1"/>
        <v>-7.991261183604316E-2</v>
      </c>
      <c r="L17" s="28">
        <f t="shared" si="8"/>
        <v>-24038</v>
      </c>
      <c r="M17" s="29">
        <f t="shared" si="9"/>
        <v>-0.16257710204523321</v>
      </c>
      <c r="N17" s="28">
        <f>'Table - Moving Averages'!I17</f>
        <v>15063.25</v>
      </c>
      <c r="O17" s="28">
        <f>'Table - Moving Averages'!J17</f>
        <v>11958</v>
      </c>
      <c r="P17" s="28">
        <f t="shared" si="10"/>
        <v>-23.75</v>
      </c>
      <c r="Q17" s="29">
        <f t="shared" si="2"/>
        <v>-1.9821812339599807E-3</v>
      </c>
      <c r="R17" s="28">
        <f t="shared" si="11"/>
        <v>-3105.25</v>
      </c>
      <c r="S17" s="29">
        <f t="shared" si="12"/>
        <v>-0.20614741174713291</v>
      </c>
      <c r="T17" s="28">
        <f>'Table - Moving Averages'!I73</f>
        <v>151788.5</v>
      </c>
      <c r="U17" s="28">
        <f>'Table - Moving Averages'!J73</f>
        <v>128801.75</v>
      </c>
      <c r="V17" s="28">
        <f t="shared" si="13"/>
        <v>-2321.75</v>
      </c>
      <c r="W17" s="29">
        <f t="shared" si="3"/>
        <v>-1.7706589589204073E-2</v>
      </c>
      <c r="X17" s="28">
        <f t="shared" si="14"/>
        <v>-22986.75</v>
      </c>
      <c r="Y17" s="29">
        <f t="shared" si="15"/>
        <v>-0.15143933828979139</v>
      </c>
      <c r="Z17" s="28"/>
      <c r="AA17" s="28"/>
      <c r="AB17" s="28"/>
      <c r="AC17" s="29"/>
      <c r="AD17" s="28"/>
      <c r="AE17" s="29"/>
    </row>
    <row r="18" spans="1:31" x14ac:dyDescent="0.25">
      <c r="A18">
        <v>16</v>
      </c>
      <c r="B18" s="28">
        <f>'Table Initial Claims'!I18</f>
        <v>13206</v>
      </c>
      <c r="C18" s="28">
        <f>'Table Initial Claims'!J18</f>
        <v>10650</v>
      </c>
      <c r="D18" s="28">
        <f t="shared" si="4"/>
        <v>-91</v>
      </c>
      <c r="E18" s="29">
        <f t="shared" si="0"/>
        <v>-8.4722092914998604E-3</v>
      </c>
      <c r="F18" s="28">
        <f t="shared" si="5"/>
        <v>-2556</v>
      </c>
      <c r="G18" s="29">
        <f t="shared" si="6"/>
        <v>-0.19354838709677419</v>
      </c>
      <c r="H18" s="28">
        <f>'Table Continued Claims'!I18</f>
        <v>147307</v>
      </c>
      <c r="I18" s="28">
        <f>'Table Continued Claims'!J18</f>
        <v>118536</v>
      </c>
      <c r="J18" s="28">
        <f t="shared" si="7"/>
        <v>-5282</v>
      </c>
      <c r="K18" s="29">
        <f t="shared" si="1"/>
        <v>-4.265938716503255E-2</v>
      </c>
      <c r="L18" s="28">
        <f t="shared" si="8"/>
        <v>-28771</v>
      </c>
      <c r="M18" s="29">
        <f t="shared" si="9"/>
        <v>-0.19531318946146484</v>
      </c>
      <c r="N18" s="28">
        <f>'Table - Moving Averages'!I18</f>
        <v>14582</v>
      </c>
      <c r="O18" s="28">
        <f>'Table - Moving Averages'!J18</f>
        <v>11873.5</v>
      </c>
      <c r="P18" s="28">
        <f t="shared" si="10"/>
        <v>-84.5</v>
      </c>
      <c r="Q18" s="29">
        <f t="shared" si="2"/>
        <v>-7.0663990633885263E-3</v>
      </c>
      <c r="R18" s="28">
        <f t="shared" si="11"/>
        <v>-2708.5</v>
      </c>
      <c r="S18" s="29">
        <f t="shared" si="12"/>
        <v>-0.1857426964751063</v>
      </c>
      <c r="T18" s="28">
        <f>'Table - Moving Averages'!I74</f>
        <v>151114.25</v>
      </c>
      <c r="U18" s="28">
        <f>'Table - Moving Averages'!J74</f>
        <v>126090.5</v>
      </c>
      <c r="V18" s="28">
        <f t="shared" si="13"/>
        <v>-2711.25</v>
      </c>
      <c r="W18" s="29">
        <f t="shared" si="3"/>
        <v>-2.1049791637147788E-2</v>
      </c>
      <c r="X18" s="28">
        <f t="shared" si="14"/>
        <v>-25023.75</v>
      </c>
      <c r="Y18" s="29">
        <f t="shared" si="15"/>
        <v>-0.16559490584111028</v>
      </c>
      <c r="Z18" s="28"/>
      <c r="AA18" s="28"/>
      <c r="AB18" s="28"/>
      <c r="AC18" s="29"/>
      <c r="AD18" s="28"/>
      <c r="AE18" s="29"/>
    </row>
    <row r="19" spans="1:31" x14ac:dyDescent="0.25">
      <c r="A19">
        <v>17</v>
      </c>
      <c r="B19" s="28">
        <f>'Table Initial Claims'!I19</f>
        <v>13642</v>
      </c>
      <c r="C19" s="28">
        <f>'Table Initial Claims'!J19</f>
        <v>10919</v>
      </c>
      <c r="D19" s="28">
        <f t="shared" si="4"/>
        <v>269</v>
      </c>
      <c r="E19" s="29">
        <f t="shared" si="0"/>
        <v>2.5258215962441315E-2</v>
      </c>
      <c r="F19" s="28">
        <f t="shared" si="5"/>
        <v>-2723</v>
      </c>
      <c r="G19" s="29">
        <f t="shared" si="6"/>
        <v>-0.19960416361237354</v>
      </c>
      <c r="H19" s="28">
        <f>'Table Continued Claims'!I19</f>
        <v>143930</v>
      </c>
      <c r="I19" s="28">
        <f>'Table Continued Claims'!J19</f>
        <v>116371</v>
      </c>
      <c r="J19" s="28">
        <f t="shared" si="7"/>
        <v>-2165</v>
      </c>
      <c r="K19" s="29">
        <f t="shared" si="1"/>
        <v>-1.8264493487210636E-2</v>
      </c>
      <c r="L19" s="28">
        <f t="shared" si="8"/>
        <v>-27559</v>
      </c>
      <c r="M19" s="29">
        <f t="shared" si="9"/>
        <v>-0.19147502258042104</v>
      </c>
      <c r="N19" s="28">
        <f>'Table - Moving Averages'!I19</f>
        <v>13833.5</v>
      </c>
      <c r="O19" s="28">
        <f>'Table - Moving Averages'!J19</f>
        <v>11445</v>
      </c>
      <c r="P19" s="28">
        <f t="shared" si="10"/>
        <v>-428.5</v>
      </c>
      <c r="Q19" s="29">
        <f t="shared" si="2"/>
        <v>-3.6088769107676756E-2</v>
      </c>
      <c r="R19" s="28">
        <f t="shared" si="11"/>
        <v>-2388.5</v>
      </c>
      <c r="S19" s="29">
        <f t="shared" si="12"/>
        <v>-0.17266057035457405</v>
      </c>
      <c r="T19" s="28">
        <f>'Table - Moving Averages'!I75</f>
        <v>149546.75</v>
      </c>
      <c r="U19" s="28">
        <f>'Table - Moving Averages'!J75</f>
        <v>123324.25</v>
      </c>
      <c r="V19" s="28">
        <f t="shared" si="13"/>
        <v>-2766.25</v>
      </c>
      <c r="W19" s="29">
        <f t="shared" si="3"/>
        <v>-2.1938607587407458E-2</v>
      </c>
      <c r="X19" s="28">
        <f t="shared" si="14"/>
        <v>-26222.5</v>
      </c>
      <c r="Y19" s="29">
        <f t="shared" si="15"/>
        <v>-0.17534650535702045</v>
      </c>
      <c r="Z19" s="28"/>
      <c r="AA19" s="28"/>
      <c r="AB19" s="28"/>
      <c r="AC19" s="29"/>
      <c r="AD19" s="28"/>
      <c r="AE19" s="29"/>
    </row>
    <row r="20" spans="1:31" x14ac:dyDescent="0.25">
      <c r="A20">
        <v>18</v>
      </c>
      <c r="B20" s="28">
        <f>'Table Initial Claims'!I20</f>
        <v>12866</v>
      </c>
      <c r="C20" s="28">
        <f>'Table Initial Claims'!J20</f>
        <v>11834</v>
      </c>
      <c r="D20" s="28">
        <f t="shared" si="4"/>
        <v>915</v>
      </c>
      <c r="E20" s="29">
        <f t="shared" si="0"/>
        <v>8.3798882681564241E-2</v>
      </c>
      <c r="F20" s="28">
        <f t="shared" si="5"/>
        <v>-1032</v>
      </c>
      <c r="G20" s="29">
        <f t="shared" si="6"/>
        <v>-8.0211409917612317E-2</v>
      </c>
      <c r="H20" s="28">
        <f>'Table Continued Claims'!I20</f>
        <v>151522</v>
      </c>
      <c r="I20" s="28">
        <f>'Table Continued Claims'!J20</f>
        <v>120999</v>
      </c>
      <c r="J20" s="28">
        <f t="shared" si="7"/>
        <v>4628</v>
      </c>
      <c r="K20" s="29">
        <f t="shared" si="1"/>
        <v>3.9769358345292209E-2</v>
      </c>
      <c r="L20" s="28">
        <f t="shared" si="8"/>
        <v>-30523</v>
      </c>
      <c r="M20" s="29">
        <f t="shared" si="9"/>
        <v>-0.20144269479019547</v>
      </c>
      <c r="N20" s="28">
        <f>'Table - Moving Averages'!I20</f>
        <v>13170.5</v>
      </c>
      <c r="O20" s="28">
        <f>'Table - Moving Averages'!J20</f>
        <v>11036</v>
      </c>
      <c r="P20" s="28">
        <f t="shared" si="10"/>
        <v>-409</v>
      </c>
      <c r="Q20" s="29">
        <f t="shared" si="2"/>
        <v>-3.5736129314110965E-2</v>
      </c>
      <c r="R20" s="28">
        <f t="shared" si="11"/>
        <v>-2134.5</v>
      </c>
      <c r="S20" s="29">
        <f t="shared" si="12"/>
        <v>-0.16206674006301963</v>
      </c>
      <c r="T20" s="28">
        <f>'Table - Moving Averages'!I76</f>
        <v>147653.75</v>
      </c>
      <c r="U20" s="28">
        <f>'Table - Moving Averages'!J76</f>
        <v>119931</v>
      </c>
      <c r="V20" s="28">
        <f t="shared" si="13"/>
        <v>-3393.25</v>
      </c>
      <c r="W20" s="29">
        <f t="shared" si="3"/>
        <v>-2.7514864270409105E-2</v>
      </c>
      <c r="X20" s="28">
        <f t="shared" si="14"/>
        <v>-27722.75</v>
      </c>
      <c r="Y20" s="29">
        <f t="shared" si="15"/>
        <v>-0.18775513659490531</v>
      </c>
      <c r="Z20" s="28"/>
      <c r="AA20" s="28"/>
      <c r="AB20" s="28"/>
      <c r="AC20" s="29"/>
      <c r="AD20" s="28"/>
      <c r="AE20" s="29"/>
    </row>
    <row r="21" spans="1:31" x14ac:dyDescent="0.25">
      <c r="A21">
        <v>19</v>
      </c>
      <c r="B21" s="28">
        <f>'Table Initial Claims'!I21</f>
        <v>13477</v>
      </c>
      <c r="C21" s="28">
        <f>'Table Initial Claims'!J21</f>
        <v>9977</v>
      </c>
      <c r="D21" s="28">
        <f t="shared" si="4"/>
        <v>-1857</v>
      </c>
      <c r="E21" s="29">
        <f t="shared" si="0"/>
        <v>-0.15692073685989522</v>
      </c>
      <c r="F21" s="28">
        <f t="shared" si="5"/>
        <v>-3500</v>
      </c>
      <c r="G21" s="29">
        <f t="shared" si="6"/>
        <v>-0.25970171403131259</v>
      </c>
      <c r="H21" s="28">
        <f>'Table Continued Claims'!I21</f>
        <v>146640</v>
      </c>
      <c r="I21" s="28">
        <f>'Table Continued Claims'!J21</f>
        <v>112893</v>
      </c>
      <c r="J21" s="28">
        <f t="shared" si="7"/>
        <v>-8106</v>
      </c>
      <c r="K21" s="29">
        <f t="shared" si="1"/>
        <v>-6.6992289192472659E-2</v>
      </c>
      <c r="L21" s="28">
        <f t="shared" si="8"/>
        <v>-33747</v>
      </c>
      <c r="M21" s="29">
        <f t="shared" si="9"/>
        <v>-0.23013502454991816</v>
      </c>
      <c r="N21" s="28">
        <f>'Table - Moving Averages'!I21</f>
        <v>13297.75</v>
      </c>
      <c r="O21" s="28">
        <f>'Table - Moving Averages'!J21</f>
        <v>10845</v>
      </c>
      <c r="P21" s="28">
        <f t="shared" si="10"/>
        <v>-191</v>
      </c>
      <c r="Q21" s="29">
        <f t="shared" si="2"/>
        <v>-1.7306995288147879E-2</v>
      </c>
      <c r="R21" s="28">
        <f t="shared" si="11"/>
        <v>-2452.75</v>
      </c>
      <c r="S21" s="29">
        <f t="shared" si="12"/>
        <v>-0.18444849692617171</v>
      </c>
      <c r="T21" s="28">
        <f>'Table - Moving Averages'!I77</f>
        <v>147349.75</v>
      </c>
      <c r="U21" s="28">
        <f>'Table - Moving Averages'!J77</f>
        <v>117199.75</v>
      </c>
      <c r="V21" s="28">
        <f t="shared" si="13"/>
        <v>-2731.25</v>
      </c>
      <c r="W21" s="29">
        <f t="shared" si="3"/>
        <v>-2.277351143574222E-2</v>
      </c>
      <c r="X21" s="28">
        <f t="shared" si="14"/>
        <v>-30150</v>
      </c>
      <c r="Y21" s="29">
        <f t="shared" si="15"/>
        <v>-0.20461520973058997</v>
      </c>
      <c r="Z21" s="28"/>
      <c r="AA21" s="28"/>
      <c r="AB21" s="28"/>
      <c r="AC21" s="29"/>
      <c r="AD21" s="28"/>
      <c r="AE21" s="29"/>
    </row>
    <row r="22" spans="1:31" x14ac:dyDescent="0.25">
      <c r="A22">
        <v>20</v>
      </c>
      <c r="B22" s="28">
        <f>'Table Initial Claims'!I22</f>
        <v>12273</v>
      </c>
      <c r="C22" s="28">
        <f>'Table Initial Claims'!J22</f>
        <v>10277</v>
      </c>
      <c r="D22" s="28">
        <f t="shared" si="4"/>
        <v>300</v>
      </c>
      <c r="E22" s="29">
        <f t="shared" si="0"/>
        <v>3.0069159065851458E-2</v>
      </c>
      <c r="F22" s="28">
        <f t="shared" si="5"/>
        <v>-1996</v>
      </c>
      <c r="G22" s="29">
        <f t="shared" si="6"/>
        <v>-0.16263342296097125</v>
      </c>
      <c r="H22" s="28">
        <f>'Table Continued Claims'!I22</f>
        <v>143987</v>
      </c>
      <c r="I22" s="28">
        <f>'Table Continued Claims'!J22</f>
        <v>108465</v>
      </c>
      <c r="J22" s="28">
        <f t="shared" si="7"/>
        <v>-4428</v>
      </c>
      <c r="K22" s="29">
        <f t="shared" si="1"/>
        <v>-3.9222981052855356E-2</v>
      </c>
      <c r="L22" s="28">
        <f t="shared" si="8"/>
        <v>-35522</v>
      </c>
      <c r="M22" s="29">
        <f t="shared" si="9"/>
        <v>-0.24670282733857918</v>
      </c>
      <c r="N22" s="28">
        <f>'Table - Moving Averages'!I22</f>
        <v>13064.5</v>
      </c>
      <c r="O22" s="28">
        <f>'Table - Moving Averages'!J22</f>
        <v>10751.75</v>
      </c>
      <c r="P22" s="28">
        <f t="shared" si="10"/>
        <v>-93.25</v>
      </c>
      <c r="Q22" s="29">
        <f t="shared" si="2"/>
        <v>-8.5984324573536199E-3</v>
      </c>
      <c r="R22" s="28">
        <f t="shared" si="11"/>
        <v>-2312.75</v>
      </c>
      <c r="S22" s="29">
        <f t="shared" si="12"/>
        <v>-0.17702552719200887</v>
      </c>
      <c r="T22" s="28">
        <f>'Table - Moving Averages'!I78</f>
        <v>146519.75</v>
      </c>
      <c r="U22" s="28">
        <f>'Table - Moving Averages'!J78</f>
        <v>114682</v>
      </c>
      <c r="V22" s="28">
        <f t="shared" si="13"/>
        <v>-2517.75</v>
      </c>
      <c r="W22" s="29">
        <f t="shared" si="3"/>
        <v>-2.148255435698455E-2</v>
      </c>
      <c r="X22" s="28">
        <f t="shared" si="14"/>
        <v>-31837.75</v>
      </c>
      <c r="Y22" s="29">
        <f t="shared" si="15"/>
        <v>-0.21729323179980856</v>
      </c>
      <c r="Z22" s="28"/>
      <c r="AA22" s="28"/>
      <c r="AB22" s="28"/>
      <c r="AC22" s="29"/>
      <c r="AD22" s="28"/>
      <c r="AE22" s="29"/>
    </row>
    <row r="23" spans="1:31" x14ac:dyDescent="0.25">
      <c r="A23">
        <v>21</v>
      </c>
      <c r="B23" s="28">
        <f>'Table Initial Claims'!I23</f>
        <v>12285</v>
      </c>
      <c r="C23" s="28">
        <f>'Table Initial Claims'!J23</f>
        <v>10796</v>
      </c>
      <c r="D23" s="28">
        <f t="shared" si="4"/>
        <v>519</v>
      </c>
      <c r="E23" s="29">
        <f t="shared" si="0"/>
        <v>5.050111900360027E-2</v>
      </c>
      <c r="F23" s="28">
        <f t="shared" si="5"/>
        <v>-1489</v>
      </c>
      <c r="G23" s="29">
        <f t="shared" si="6"/>
        <v>-0.1212047212047212</v>
      </c>
      <c r="H23" s="28">
        <f>'Table Continued Claims'!I23</f>
        <v>142088</v>
      </c>
      <c r="I23" s="28">
        <f>'Table Continued Claims'!J23</f>
        <v>107510</v>
      </c>
      <c r="J23" s="28">
        <f t="shared" si="7"/>
        <v>-955</v>
      </c>
      <c r="K23" s="29">
        <f t="shared" si="1"/>
        <v>-8.8046835384686297E-3</v>
      </c>
      <c r="L23" s="28">
        <f t="shared" si="8"/>
        <v>-34578</v>
      </c>
      <c r="M23" s="29">
        <f t="shared" si="9"/>
        <v>-0.24335622994200776</v>
      </c>
      <c r="N23" s="28">
        <f>'Table - Moving Averages'!I23</f>
        <v>12725.25</v>
      </c>
      <c r="O23" s="28">
        <f>'Table - Moving Averages'!J23</f>
        <v>10721</v>
      </c>
      <c r="P23" s="28">
        <f t="shared" si="10"/>
        <v>-30.75</v>
      </c>
      <c r="Q23" s="29">
        <f t="shared" si="2"/>
        <v>-2.8599995349594251E-3</v>
      </c>
      <c r="R23" s="28">
        <f t="shared" si="11"/>
        <v>-2004.25</v>
      </c>
      <c r="S23" s="29">
        <f t="shared" si="12"/>
        <v>-0.15750181725309914</v>
      </c>
      <c r="T23" s="28">
        <f>'Table - Moving Averages'!I79</f>
        <v>146059.25</v>
      </c>
      <c r="U23" s="28">
        <f>'Table - Moving Averages'!J79</f>
        <v>112466.75</v>
      </c>
      <c r="V23" s="28">
        <f t="shared" si="13"/>
        <v>-2215.25</v>
      </c>
      <c r="W23" s="29">
        <f t="shared" si="3"/>
        <v>-1.9316457682984251E-2</v>
      </c>
      <c r="X23" s="28">
        <f t="shared" si="14"/>
        <v>-33592.5</v>
      </c>
      <c r="Y23" s="29">
        <f t="shared" si="15"/>
        <v>-0.22999228052999041</v>
      </c>
      <c r="Z23" s="28"/>
      <c r="AA23" s="28"/>
      <c r="AB23" s="28"/>
      <c r="AC23" s="29"/>
      <c r="AD23" s="28"/>
      <c r="AE23" s="29"/>
    </row>
    <row r="24" spans="1:31" x14ac:dyDescent="0.25">
      <c r="A24">
        <v>22</v>
      </c>
      <c r="B24" s="28">
        <f>'Table Initial Claims'!I24</f>
        <v>13351</v>
      </c>
      <c r="C24" s="28">
        <f>'Table Initial Claims'!J24</f>
        <v>10637</v>
      </c>
      <c r="D24" s="28">
        <f t="shared" si="4"/>
        <v>-159</v>
      </c>
      <c r="E24" s="29">
        <f t="shared" si="0"/>
        <v>-1.4727676917376807E-2</v>
      </c>
      <c r="F24" s="28">
        <f t="shared" si="5"/>
        <v>-2714</v>
      </c>
      <c r="G24" s="29">
        <f t="shared" si="6"/>
        <v>-0.20328065313459667</v>
      </c>
      <c r="H24" s="28">
        <f>'Table Continued Claims'!I24</f>
        <v>142816</v>
      </c>
      <c r="I24" s="28">
        <f>'Table Continued Claims'!J24</f>
        <v>104584</v>
      </c>
      <c r="J24" s="28">
        <f t="shared" si="7"/>
        <v>-2926</v>
      </c>
      <c r="K24" s="29">
        <f t="shared" si="1"/>
        <v>-2.7216072923448981E-2</v>
      </c>
      <c r="L24" s="28">
        <f t="shared" si="8"/>
        <v>-38232</v>
      </c>
      <c r="M24" s="29">
        <f t="shared" si="9"/>
        <v>-0.26770109791619989</v>
      </c>
      <c r="N24" s="28">
        <f>'Table - Moving Averages'!I24</f>
        <v>12846.5</v>
      </c>
      <c r="O24" s="28">
        <f>'Table - Moving Averages'!J24</f>
        <v>10421.75</v>
      </c>
      <c r="P24" s="28">
        <f t="shared" si="10"/>
        <v>-299.25</v>
      </c>
      <c r="Q24" s="29">
        <f t="shared" si="2"/>
        <v>-2.7912508161552094E-2</v>
      </c>
      <c r="R24" s="28">
        <f t="shared" si="11"/>
        <v>-2424.75</v>
      </c>
      <c r="S24" s="29">
        <f t="shared" si="12"/>
        <v>-0.18874790799050326</v>
      </c>
      <c r="T24" s="28">
        <f>'Table - Moving Averages'!I80</f>
        <v>143882.75</v>
      </c>
      <c r="U24" s="28">
        <f>'Table - Moving Averages'!J80</f>
        <v>108363</v>
      </c>
      <c r="V24" s="28">
        <f t="shared" si="13"/>
        <v>-4103.75</v>
      </c>
      <c r="W24" s="29">
        <f t="shared" si="3"/>
        <v>-3.6488562175042843E-2</v>
      </c>
      <c r="X24" s="28">
        <f t="shared" si="14"/>
        <v>-35519.75</v>
      </c>
      <c r="Y24" s="29">
        <f t="shared" si="15"/>
        <v>-0.24686593771664775</v>
      </c>
      <c r="Z24" s="28"/>
      <c r="AA24" s="28"/>
      <c r="AB24" s="28"/>
      <c r="AC24" s="29"/>
      <c r="AD24" s="28"/>
      <c r="AE24" s="29"/>
    </row>
    <row r="25" spans="1:31" x14ac:dyDescent="0.25">
      <c r="A25">
        <v>23</v>
      </c>
      <c r="B25" s="28">
        <f>'Table Initial Claims'!I25</f>
        <v>11754</v>
      </c>
      <c r="C25" s="28">
        <f>'Table Initial Claims'!J25</f>
        <v>11354</v>
      </c>
      <c r="D25" s="28">
        <f t="shared" si="4"/>
        <v>717</v>
      </c>
      <c r="E25" s="29">
        <f t="shared" si="0"/>
        <v>6.7406223559274225E-2</v>
      </c>
      <c r="F25" s="28">
        <f t="shared" si="5"/>
        <v>-400</v>
      </c>
      <c r="G25" s="29">
        <f t="shared" si="6"/>
        <v>-3.403096818104475E-2</v>
      </c>
      <c r="H25" s="28">
        <f>'Table Continued Claims'!I25</f>
        <v>139467</v>
      </c>
      <c r="I25" s="28">
        <f>'Table Continued Claims'!J25</f>
        <v>110211</v>
      </c>
      <c r="J25" s="28">
        <f t="shared" si="7"/>
        <v>5627</v>
      </c>
      <c r="K25" s="29">
        <f t="shared" si="1"/>
        <v>5.38036410923277E-2</v>
      </c>
      <c r="L25" s="28">
        <f t="shared" si="8"/>
        <v>-29256</v>
      </c>
      <c r="M25" s="29">
        <f t="shared" si="9"/>
        <v>-0.20977005313084815</v>
      </c>
      <c r="N25" s="28">
        <f>'Table - Moving Averages'!I25</f>
        <v>12415.75</v>
      </c>
      <c r="O25" s="28">
        <f>'Table - Moving Averages'!J25</f>
        <v>10766</v>
      </c>
      <c r="P25" s="28">
        <f t="shared" si="10"/>
        <v>344.25</v>
      </c>
      <c r="Q25" s="29">
        <f t="shared" si="2"/>
        <v>3.3031880442344133E-2</v>
      </c>
      <c r="R25" s="28">
        <f t="shared" si="11"/>
        <v>-1649.75</v>
      </c>
      <c r="S25" s="29">
        <f t="shared" si="12"/>
        <v>-0.13287558141876246</v>
      </c>
      <c r="T25" s="28">
        <f>'Table - Moving Averages'!I81</f>
        <v>142089.5</v>
      </c>
      <c r="U25" s="28">
        <f>'Table - Moving Averages'!J81</f>
        <v>107692.5</v>
      </c>
      <c r="V25" s="28">
        <f t="shared" si="13"/>
        <v>-670.5</v>
      </c>
      <c r="W25" s="29">
        <f t="shared" si="3"/>
        <v>-6.1875363362033165E-3</v>
      </c>
      <c r="X25" s="28">
        <f t="shared" si="14"/>
        <v>-34397</v>
      </c>
      <c r="Y25" s="29">
        <f t="shared" si="15"/>
        <v>-0.24207981589068861</v>
      </c>
      <c r="Z25" s="28"/>
      <c r="AA25" s="28"/>
      <c r="AB25" s="28"/>
      <c r="AC25" s="29"/>
      <c r="AD25" s="28"/>
      <c r="AE25" s="29"/>
    </row>
    <row r="26" spans="1:31" x14ac:dyDescent="0.25">
      <c r="A26">
        <v>24</v>
      </c>
      <c r="B26" s="28">
        <f>'Table Initial Claims'!I26</f>
        <v>12439</v>
      </c>
      <c r="C26" s="28">
        <f>'Table Initial Claims'!J26</f>
        <v>10248</v>
      </c>
      <c r="D26" s="28">
        <f t="shared" si="4"/>
        <v>-1106</v>
      </c>
      <c r="E26" s="29">
        <f t="shared" si="0"/>
        <v>-9.7410604192355116E-2</v>
      </c>
      <c r="F26" s="28">
        <f t="shared" si="5"/>
        <v>-2191</v>
      </c>
      <c r="G26" s="29">
        <f t="shared" si="6"/>
        <v>-0.17613956105796286</v>
      </c>
      <c r="H26" s="28">
        <f>'Table Continued Claims'!I26</f>
        <v>137034</v>
      </c>
      <c r="I26" s="28">
        <f>'Table Continued Claims'!J26</f>
        <v>99205</v>
      </c>
      <c r="J26" s="28">
        <f t="shared" si="7"/>
        <v>-11006</v>
      </c>
      <c r="K26" s="29">
        <f t="shared" si="1"/>
        <v>-9.9862990082659628E-2</v>
      </c>
      <c r="L26" s="28">
        <f t="shared" si="8"/>
        <v>-37829</v>
      </c>
      <c r="M26" s="29">
        <f t="shared" si="9"/>
        <v>-0.27605557744793263</v>
      </c>
      <c r="N26" s="28">
        <f>'Table - Moving Averages'!I26</f>
        <v>12457.25</v>
      </c>
      <c r="O26" s="28">
        <f>'Table - Moving Averages'!J26</f>
        <v>10758.75</v>
      </c>
      <c r="P26" s="28">
        <f t="shared" si="10"/>
        <v>-7.25</v>
      </c>
      <c r="Q26" s="29">
        <f t="shared" si="2"/>
        <v>-6.7341631060746795E-4</v>
      </c>
      <c r="R26" s="28">
        <f t="shared" si="11"/>
        <v>-1698.5</v>
      </c>
      <c r="S26" s="29">
        <f t="shared" si="12"/>
        <v>-0.13634630436091433</v>
      </c>
      <c r="T26" s="28">
        <f>'Table - Moving Averages'!I82</f>
        <v>140351.25</v>
      </c>
      <c r="U26" s="28">
        <f>'Table - Moving Averages'!J82</f>
        <v>105377.5</v>
      </c>
      <c r="V26" s="28">
        <f t="shared" si="13"/>
        <v>-2315</v>
      </c>
      <c r="W26" s="29">
        <f t="shared" si="3"/>
        <v>-2.1496390185017526E-2</v>
      </c>
      <c r="X26" s="28">
        <f t="shared" si="14"/>
        <v>-34973.75</v>
      </c>
      <c r="Y26" s="29">
        <f t="shared" si="15"/>
        <v>-0.24918730684621618</v>
      </c>
      <c r="Z26" s="28"/>
      <c r="AA26" s="28"/>
      <c r="AB26" s="28"/>
      <c r="AC26" s="29"/>
      <c r="AD26" s="28"/>
      <c r="AE26" s="29"/>
    </row>
    <row r="27" spans="1:31" x14ac:dyDescent="0.25">
      <c r="A27">
        <v>25</v>
      </c>
      <c r="B27" s="28">
        <f>'Table Initial Claims'!I27</f>
        <v>13200</v>
      </c>
      <c r="C27" s="28">
        <f>'Table Initial Claims'!J27</f>
        <v>10988</v>
      </c>
      <c r="D27" s="28">
        <f t="shared" si="4"/>
        <v>740</v>
      </c>
      <c r="E27" s="29">
        <f t="shared" si="0"/>
        <v>7.2209211553473845E-2</v>
      </c>
      <c r="F27" s="28">
        <f t="shared" si="5"/>
        <v>-2212</v>
      </c>
      <c r="G27" s="29">
        <f t="shared" si="6"/>
        <v>-0.16757575757575757</v>
      </c>
      <c r="H27" s="28">
        <f>'Table Continued Claims'!I27</f>
        <v>137070</v>
      </c>
      <c r="I27" s="28">
        <f>'Table Continued Claims'!J27</f>
        <v>97697</v>
      </c>
      <c r="J27" s="28">
        <f t="shared" si="7"/>
        <v>-1508</v>
      </c>
      <c r="K27" s="29">
        <f t="shared" si="1"/>
        <v>-1.5200846731515548E-2</v>
      </c>
      <c r="L27" s="28">
        <f t="shared" si="8"/>
        <v>-39373</v>
      </c>
      <c r="M27" s="29">
        <f t="shared" si="9"/>
        <v>-0.28724739184358355</v>
      </c>
      <c r="N27" s="28">
        <f>'Table - Moving Averages'!I27</f>
        <v>12686</v>
      </c>
      <c r="O27" s="28">
        <f>'Table - Moving Averages'!J27</f>
        <v>10806.75</v>
      </c>
      <c r="P27" s="28">
        <f t="shared" si="10"/>
        <v>48</v>
      </c>
      <c r="Q27" s="29">
        <f t="shared" si="2"/>
        <v>4.461484837922621E-3</v>
      </c>
      <c r="R27" s="28">
        <f t="shared" si="11"/>
        <v>-1879.25</v>
      </c>
      <c r="S27" s="29">
        <f t="shared" si="12"/>
        <v>-0.14813574018603184</v>
      </c>
      <c r="T27" s="28">
        <f>'Table - Moving Averages'!I83</f>
        <v>139096.75</v>
      </c>
      <c r="U27" s="28">
        <f>'Table - Moving Averages'!J83</f>
        <v>102924.25</v>
      </c>
      <c r="V27" s="28">
        <f t="shared" si="13"/>
        <v>-2453.25</v>
      </c>
      <c r="W27" s="29">
        <f t="shared" si="3"/>
        <v>-2.3280586462954615E-2</v>
      </c>
      <c r="X27" s="28">
        <f t="shared" si="14"/>
        <v>-36172.5</v>
      </c>
      <c r="Y27" s="29">
        <f t="shared" si="15"/>
        <v>-0.26005280497207878</v>
      </c>
      <c r="Z27" s="28"/>
      <c r="AA27" s="28"/>
      <c r="AB27" s="28"/>
      <c r="AC27" s="29"/>
      <c r="AD27" s="28"/>
      <c r="AE27" s="29"/>
    </row>
    <row r="28" spans="1:31" x14ac:dyDescent="0.25">
      <c r="A28">
        <v>26</v>
      </c>
      <c r="B28" s="28">
        <f>'Table Initial Claims'!I28</f>
        <v>11916</v>
      </c>
      <c r="C28" s="28">
        <f>'Table Initial Claims'!J28</f>
        <v>10861</v>
      </c>
      <c r="D28" s="28">
        <f t="shared" si="4"/>
        <v>-127</v>
      </c>
      <c r="E28" s="29">
        <f t="shared" si="0"/>
        <v>-1.1558063341827449E-2</v>
      </c>
      <c r="F28" s="28">
        <f t="shared" si="5"/>
        <v>-1055</v>
      </c>
      <c r="G28" s="29">
        <f t="shared" si="6"/>
        <v>-8.8536421617992619E-2</v>
      </c>
      <c r="H28" s="28">
        <f>'Table Continued Claims'!I28</f>
        <v>131274</v>
      </c>
      <c r="I28" s="28">
        <f>'Table Continued Claims'!J28</f>
        <v>94560</v>
      </c>
      <c r="J28" s="28">
        <f t="shared" si="7"/>
        <v>-3137</v>
      </c>
      <c r="K28" s="29">
        <f t="shared" si="1"/>
        <v>-3.2109481355619925E-2</v>
      </c>
      <c r="L28" s="28">
        <f t="shared" si="8"/>
        <v>-36714</v>
      </c>
      <c r="M28" s="29">
        <f t="shared" si="9"/>
        <v>-0.27967457379222083</v>
      </c>
      <c r="N28" s="28">
        <f>'Table - Moving Averages'!I28</f>
        <v>12327.25</v>
      </c>
      <c r="O28" s="28">
        <f>'Table - Moving Averages'!J28</f>
        <v>10862.75</v>
      </c>
      <c r="P28" s="28">
        <f t="shared" si="10"/>
        <v>56</v>
      </c>
      <c r="Q28" s="29">
        <f t="shared" si="2"/>
        <v>5.1819464686422836E-3</v>
      </c>
      <c r="R28" s="28">
        <f t="shared" si="11"/>
        <v>-1464.5</v>
      </c>
      <c r="S28" s="29">
        <f t="shared" si="12"/>
        <v>-0.11880184144882273</v>
      </c>
      <c r="T28" s="28">
        <f>'Table - Moving Averages'!I84</f>
        <v>136211.25</v>
      </c>
      <c r="U28" s="28">
        <f>'Table - Moving Averages'!J84</f>
        <v>100418.25</v>
      </c>
      <c r="V28" s="28">
        <f t="shared" si="13"/>
        <v>-2506</v>
      </c>
      <c r="W28" s="29">
        <f t="shared" si="3"/>
        <v>-2.4348003507433866E-2</v>
      </c>
      <c r="X28" s="28">
        <f t="shared" si="14"/>
        <v>-35793</v>
      </c>
      <c r="Y28" s="29">
        <f t="shared" si="15"/>
        <v>-0.26277565179087631</v>
      </c>
      <c r="Z28" s="28"/>
      <c r="AA28" s="28"/>
      <c r="AB28" s="28"/>
      <c r="AC28" s="29"/>
      <c r="AD28" s="28"/>
      <c r="AE28" s="29"/>
    </row>
    <row r="29" spans="1:31" x14ac:dyDescent="0.25">
      <c r="A29">
        <v>27</v>
      </c>
      <c r="B29" s="28">
        <f>'Table Initial Claims'!I29</f>
        <v>15062</v>
      </c>
      <c r="C29" s="28">
        <f>'Table Initial Claims'!J29</f>
        <v>11298</v>
      </c>
      <c r="D29" s="28">
        <f t="shared" si="4"/>
        <v>437</v>
      </c>
      <c r="E29" s="29">
        <f t="shared" si="0"/>
        <v>4.0235705736120064E-2</v>
      </c>
      <c r="F29" s="28">
        <f t="shared" si="5"/>
        <v>-3764</v>
      </c>
      <c r="G29" s="29">
        <f t="shared" si="6"/>
        <v>-0.24990041163192139</v>
      </c>
      <c r="H29" s="28">
        <f>'Table Continued Claims'!I29</f>
        <v>144171</v>
      </c>
      <c r="I29" s="28">
        <f>'Table Continued Claims'!J29</f>
        <v>98265</v>
      </c>
      <c r="J29" s="28">
        <f t="shared" si="7"/>
        <v>3705</v>
      </c>
      <c r="K29" s="29">
        <f t="shared" si="1"/>
        <v>3.9181472081218277E-2</v>
      </c>
      <c r="L29" s="28">
        <f t="shared" si="8"/>
        <v>-45906</v>
      </c>
      <c r="M29" s="29">
        <f t="shared" si="9"/>
        <v>-0.31841355057535842</v>
      </c>
      <c r="N29" s="28">
        <f>'Table - Moving Averages'!I29</f>
        <v>13154.25</v>
      </c>
      <c r="O29" s="28">
        <f>'Table - Moving Averages'!J29</f>
        <v>10848.75</v>
      </c>
      <c r="P29" s="28">
        <f t="shared" si="10"/>
        <v>-14</v>
      </c>
      <c r="Q29" s="29">
        <f t="shared" si="2"/>
        <v>-1.2888080826678327E-3</v>
      </c>
      <c r="R29" s="28">
        <f t="shared" si="11"/>
        <v>-2305.5</v>
      </c>
      <c r="S29" s="29">
        <f t="shared" si="12"/>
        <v>-0.17526654883402704</v>
      </c>
      <c r="T29" s="28">
        <f>'Table - Moving Averages'!I85</f>
        <v>137387.25</v>
      </c>
      <c r="U29" s="28">
        <f>'Table - Moving Averages'!J85</f>
        <v>97431.75</v>
      </c>
      <c r="V29" s="28">
        <f t="shared" si="13"/>
        <v>-2986.5</v>
      </c>
      <c r="W29" s="29">
        <f t="shared" si="3"/>
        <v>-2.9740609899097027E-2</v>
      </c>
      <c r="X29" s="28">
        <f t="shared" si="14"/>
        <v>-39955.5</v>
      </c>
      <c r="Y29" s="29">
        <f t="shared" si="15"/>
        <v>-0.29082393016819247</v>
      </c>
      <c r="Z29" s="28"/>
      <c r="AA29" s="28"/>
      <c r="AB29" s="28"/>
      <c r="AC29" s="29"/>
      <c r="AD29" s="28"/>
      <c r="AE29" s="29"/>
    </row>
    <row r="30" spans="1:31" x14ac:dyDescent="0.25">
      <c r="A30">
        <v>28</v>
      </c>
      <c r="B30" s="28">
        <f>'Table Initial Claims'!I30</f>
        <v>12113</v>
      </c>
      <c r="C30" s="28">
        <f>'Table Initial Claims'!J30</f>
        <v>10565</v>
      </c>
      <c r="D30" s="28">
        <f t="shared" si="4"/>
        <v>-733</v>
      </c>
      <c r="E30" s="29">
        <f t="shared" si="0"/>
        <v>-6.4878739599929194E-2</v>
      </c>
      <c r="F30" s="28">
        <f t="shared" si="5"/>
        <v>-1548</v>
      </c>
      <c r="G30" s="29">
        <f t="shared" si="6"/>
        <v>-0.12779658218442996</v>
      </c>
      <c r="H30" s="28">
        <f>'Table Continued Claims'!I30</f>
        <v>136810</v>
      </c>
      <c r="I30" s="28">
        <f>'Table Continued Claims'!J30</f>
        <v>93909</v>
      </c>
      <c r="J30" s="28">
        <f t="shared" si="7"/>
        <v>-4356</v>
      </c>
      <c r="K30" s="29">
        <f t="shared" si="1"/>
        <v>-4.4329110059532897E-2</v>
      </c>
      <c r="L30" s="28">
        <f t="shared" si="8"/>
        <v>-42901</v>
      </c>
      <c r="M30" s="29">
        <f t="shared" si="9"/>
        <v>-0.31358087859074629</v>
      </c>
      <c r="N30" s="28">
        <f>'Table - Moving Averages'!I30</f>
        <v>13072.75</v>
      </c>
      <c r="O30" s="28">
        <f>'Table - Moving Averages'!J30</f>
        <v>10928</v>
      </c>
      <c r="P30" s="28">
        <f t="shared" si="10"/>
        <v>79.25</v>
      </c>
      <c r="Q30" s="29">
        <f t="shared" si="2"/>
        <v>7.3049890540384833E-3</v>
      </c>
      <c r="R30" s="28">
        <f t="shared" si="11"/>
        <v>-2144.75</v>
      </c>
      <c r="S30" s="29">
        <f t="shared" si="12"/>
        <v>-0.16406264940429519</v>
      </c>
      <c r="T30" s="28">
        <f>'Table - Moving Averages'!I86</f>
        <v>137331.25</v>
      </c>
      <c r="U30" s="28">
        <f>'Table - Moving Averages'!J86</f>
        <v>96107.75</v>
      </c>
      <c r="V30" s="28">
        <f t="shared" si="13"/>
        <v>-1324</v>
      </c>
      <c r="W30" s="29">
        <f t="shared" si="3"/>
        <v>-1.3588999479122565E-2</v>
      </c>
      <c r="X30" s="28">
        <f t="shared" si="14"/>
        <v>-41223.5</v>
      </c>
      <c r="Y30" s="29">
        <f t="shared" si="15"/>
        <v>-0.30017567014062713</v>
      </c>
      <c r="Z30" s="28"/>
      <c r="AA30" s="28"/>
      <c r="AB30" s="28"/>
      <c r="AC30" s="29"/>
      <c r="AD30" s="28"/>
      <c r="AE30" s="29"/>
    </row>
    <row r="31" spans="1:31" x14ac:dyDescent="0.25">
      <c r="A31">
        <v>29</v>
      </c>
      <c r="B31" s="28">
        <f>'Table Initial Claims'!I31</f>
        <v>11128</v>
      </c>
      <c r="C31" s="28">
        <f>'Table Initial Claims'!J31</f>
        <v>9681</v>
      </c>
      <c r="D31" s="28">
        <f t="shared" si="4"/>
        <v>-884</v>
      </c>
      <c r="E31" s="29">
        <f t="shared" si="0"/>
        <v>-8.3672503549455754E-2</v>
      </c>
      <c r="F31" s="28">
        <f t="shared" si="5"/>
        <v>-1447</v>
      </c>
      <c r="G31" s="29">
        <f t="shared" si="6"/>
        <v>-0.13003235082674336</v>
      </c>
      <c r="H31" s="28">
        <f>'Table Continued Claims'!I31</f>
        <v>133897</v>
      </c>
      <c r="I31" s="28">
        <f>'Table Continued Claims'!J31</f>
        <v>90551</v>
      </c>
      <c r="J31" s="28">
        <f t="shared" si="7"/>
        <v>-3358</v>
      </c>
      <c r="K31" s="29">
        <f t="shared" si="1"/>
        <v>-3.5758021062943915E-2</v>
      </c>
      <c r="L31" s="28">
        <f t="shared" si="8"/>
        <v>-43346</v>
      </c>
      <c r="M31" s="29">
        <f t="shared" si="9"/>
        <v>-0.32372644644764259</v>
      </c>
      <c r="N31" s="28">
        <f>'Table - Moving Averages'!I31</f>
        <v>12554.75</v>
      </c>
      <c r="O31" s="28">
        <f>'Table - Moving Averages'!J31</f>
        <v>10601.25</v>
      </c>
      <c r="P31" s="28">
        <f t="shared" si="10"/>
        <v>-326.75</v>
      </c>
      <c r="Q31" s="29">
        <f t="shared" si="2"/>
        <v>-2.9900256222547585E-2</v>
      </c>
      <c r="R31" s="28">
        <f t="shared" si="11"/>
        <v>-1953.5</v>
      </c>
      <c r="S31" s="29">
        <f t="shared" si="12"/>
        <v>-0.15559847866345408</v>
      </c>
      <c r="T31" s="28">
        <f>'Table - Moving Averages'!I87</f>
        <v>136538</v>
      </c>
      <c r="U31" s="28">
        <f>'Table - Moving Averages'!J87</f>
        <v>94321.25</v>
      </c>
      <c r="V31" s="28">
        <f t="shared" si="13"/>
        <v>-1786.5</v>
      </c>
      <c r="W31" s="29">
        <f t="shared" si="3"/>
        <v>-1.8588511332332719E-2</v>
      </c>
      <c r="X31" s="28">
        <f t="shared" si="14"/>
        <v>-42216.75</v>
      </c>
      <c r="Y31" s="29">
        <f t="shared" si="15"/>
        <v>-0.3091941437548521</v>
      </c>
      <c r="Z31" s="28"/>
      <c r="AA31" s="28"/>
      <c r="AB31" s="28"/>
      <c r="AC31" s="29"/>
      <c r="AD31" s="28"/>
      <c r="AE31" s="29"/>
    </row>
    <row r="32" spans="1:31" x14ac:dyDescent="0.25">
      <c r="A32">
        <v>30</v>
      </c>
      <c r="B32" s="28">
        <f>'Table Initial Claims'!I32</f>
        <v>11907</v>
      </c>
      <c r="C32" s="28">
        <f>'Table Initial Claims'!J32</f>
        <v>10136</v>
      </c>
      <c r="D32" s="28">
        <f t="shared" si="4"/>
        <v>455</v>
      </c>
      <c r="E32" s="29">
        <f t="shared" si="0"/>
        <v>4.6999276934201015E-2</v>
      </c>
      <c r="F32" s="28">
        <f t="shared" si="5"/>
        <v>-1771</v>
      </c>
      <c r="G32" s="29">
        <f t="shared" si="6"/>
        <v>-0.14873603762492651</v>
      </c>
      <c r="H32" s="28">
        <f>'Table Continued Claims'!I32</f>
        <v>132316</v>
      </c>
      <c r="I32" s="28">
        <f>'Table Continued Claims'!J32</f>
        <v>89435</v>
      </c>
      <c r="J32" s="28">
        <f t="shared" si="7"/>
        <v>-1116</v>
      </c>
      <c r="K32" s="29">
        <f t="shared" si="1"/>
        <v>-1.2324546388223211E-2</v>
      </c>
      <c r="L32" s="28">
        <f t="shared" si="8"/>
        <v>-42881</v>
      </c>
      <c r="M32" s="29">
        <f t="shared" si="9"/>
        <v>-0.32408023217146831</v>
      </c>
      <c r="N32" s="28">
        <f>'Table - Moving Averages'!I32</f>
        <v>12552.5</v>
      </c>
      <c r="O32" s="28">
        <f>'Table - Moving Averages'!J32</f>
        <v>10420</v>
      </c>
      <c r="P32" s="28">
        <f t="shared" si="10"/>
        <v>-181.25</v>
      </c>
      <c r="Q32" s="29">
        <f t="shared" si="2"/>
        <v>-1.7097040443343946E-2</v>
      </c>
      <c r="R32" s="28">
        <f t="shared" si="11"/>
        <v>-2132.5</v>
      </c>
      <c r="S32" s="29">
        <f t="shared" si="12"/>
        <v>-0.1698864767974507</v>
      </c>
      <c r="T32" s="28">
        <f>'Table - Moving Averages'!I88</f>
        <v>136798.5</v>
      </c>
      <c r="U32" s="28">
        <f>'Table - Moving Averages'!J88</f>
        <v>93040</v>
      </c>
      <c r="V32" s="28">
        <f t="shared" si="13"/>
        <v>-1281.25</v>
      </c>
      <c r="W32" s="29">
        <f t="shared" si="3"/>
        <v>-1.3583895463641544E-2</v>
      </c>
      <c r="X32" s="28">
        <f t="shared" si="14"/>
        <v>-43758.5</v>
      </c>
      <c r="Y32" s="29">
        <f t="shared" si="15"/>
        <v>-0.31987558343110489</v>
      </c>
      <c r="Z32" s="28"/>
      <c r="AA32" s="28"/>
      <c r="AB32" s="28"/>
      <c r="AC32" s="29"/>
      <c r="AD32" s="28"/>
      <c r="AE32" s="29"/>
    </row>
    <row r="33" spans="1:31" x14ac:dyDescent="0.25">
      <c r="A33">
        <v>31</v>
      </c>
      <c r="B33" s="28">
        <f>'Table Initial Claims'!I33</f>
        <v>13520</v>
      </c>
      <c r="C33" s="28">
        <f>'Table Initial Claims'!J33</f>
        <v>10802</v>
      </c>
      <c r="D33" s="28">
        <f t="shared" si="4"/>
        <v>666</v>
      </c>
      <c r="E33" s="29">
        <f t="shared" si="0"/>
        <v>6.5706393054459356E-2</v>
      </c>
      <c r="F33" s="28">
        <f t="shared" si="5"/>
        <v>-2718</v>
      </c>
      <c r="G33" s="29">
        <f t="shared" si="6"/>
        <v>-0.20103550295857989</v>
      </c>
      <c r="H33" s="28">
        <f>'Table Continued Claims'!I33</f>
        <v>139959</v>
      </c>
      <c r="I33" s="28">
        <f>'Table Continued Claims'!J33</f>
        <v>94312</v>
      </c>
      <c r="J33" s="28">
        <f t="shared" si="7"/>
        <v>4877</v>
      </c>
      <c r="K33" s="29">
        <f t="shared" si="1"/>
        <v>5.4531223793816738E-2</v>
      </c>
      <c r="L33" s="28">
        <f t="shared" si="8"/>
        <v>-45647</v>
      </c>
      <c r="M33" s="29">
        <f t="shared" si="9"/>
        <v>-0.32614551404339842</v>
      </c>
      <c r="N33" s="28">
        <f>'Table - Moving Averages'!I33</f>
        <v>12167</v>
      </c>
      <c r="O33" s="28">
        <f>'Table - Moving Averages'!J33</f>
        <v>10296</v>
      </c>
      <c r="P33" s="28">
        <f t="shared" si="10"/>
        <v>-124</v>
      </c>
      <c r="Q33" s="29">
        <f t="shared" si="2"/>
        <v>-1.1900191938579654E-2</v>
      </c>
      <c r="R33" s="28">
        <f t="shared" si="11"/>
        <v>-1871</v>
      </c>
      <c r="S33" s="29">
        <f t="shared" si="12"/>
        <v>-0.15377660886003122</v>
      </c>
      <c r="T33" s="28">
        <f>'Table - Moving Averages'!I89</f>
        <v>135745.5</v>
      </c>
      <c r="U33" s="28">
        <f>'Table - Moving Averages'!J89</f>
        <v>92051.75</v>
      </c>
      <c r="V33" s="28">
        <f t="shared" si="13"/>
        <v>-988.25</v>
      </c>
      <c r="W33" s="29">
        <f t="shared" si="3"/>
        <v>-1.0621775580395528E-2</v>
      </c>
      <c r="X33" s="28">
        <f t="shared" si="14"/>
        <v>-43693.75</v>
      </c>
      <c r="Y33" s="29">
        <f t="shared" si="15"/>
        <v>-0.3218799149879738</v>
      </c>
      <c r="Z33" s="28"/>
      <c r="AA33" s="28"/>
      <c r="AB33" s="28"/>
      <c r="AC33" s="29"/>
      <c r="AD33" s="28"/>
      <c r="AE33" s="29"/>
    </row>
    <row r="34" spans="1:31" x14ac:dyDescent="0.25">
      <c r="A34">
        <v>32</v>
      </c>
      <c r="B34" s="28">
        <f>'Table Initial Claims'!I34</f>
        <v>12344</v>
      </c>
      <c r="C34" s="28">
        <f>'Table Initial Claims'!J34</f>
        <v>10169</v>
      </c>
      <c r="D34" s="28">
        <f t="shared" si="4"/>
        <v>-633</v>
      </c>
      <c r="E34" s="29">
        <f t="shared" si="0"/>
        <v>-5.8600259211257173E-2</v>
      </c>
      <c r="F34" s="28">
        <f t="shared" si="5"/>
        <v>-2175</v>
      </c>
      <c r="G34" s="29">
        <f t="shared" si="6"/>
        <v>-0.17619896305897603</v>
      </c>
      <c r="H34" s="28">
        <f>'Table Continued Claims'!I34</f>
        <v>133176</v>
      </c>
      <c r="I34" s="28">
        <f>'Table Continued Claims'!J34</f>
        <v>89099</v>
      </c>
      <c r="J34" s="28">
        <f t="shared" si="7"/>
        <v>-5213</v>
      </c>
      <c r="K34" s="29">
        <f t="shared" si="1"/>
        <v>-5.5273984222580369E-2</v>
      </c>
      <c r="L34" s="28">
        <f t="shared" si="8"/>
        <v>-44077</v>
      </c>
      <c r="M34" s="29">
        <f t="shared" si="9"/>
        <v>-0.33096804228990206</v>
      </c>
      <c r="N34" s="28">
        <f>'Table - Moving Averages'!I34</f>
        <v>12224.75</v>
      </c>
      <c r="O34" s="28">
        <f>'Table - Moving Averages'!J34</f>
        <v>10197</v>
      </c>
      <c r="P34" s="28">
        <f t="shared" si="10"/>
        <v>-99</v>
      </c>
      <c r="Q34" s="29">
        <f t="shared" si="2"/>
        <v>-9.6153846153846159E-3</v>
      </c>
      <c r="R34" s="28">
        <f t="shared" si="11"/>
        <v>-2027.75</v>
      </c>
      <c r="S34" s="29">
        <f t="shared" si="12"/>
        <v>-0.16587251273032169</v>
      </c>
      <c r="T34" s="28">
        <f>'Table - Moving Averages'!I90</f>
        <v>134837</v>
      </c>
      <c r="U34" s="28">
        <f>'Table - Moving Averages'!J90</f>
        <v>90849.25</v>
      </c>
      <c r="V34" s="28">
        <f t="shared" si="13"/>
        <v>-1202.5</v>
      </c>
      <c r="W34" s="29">
        <f t="shared" si="3"/>
        <v>-1.306330406537627E-2</v>
      </c>
      <c r="X34" s="28">
        <f t="shared" si="14"/>
        <v>-43987.75</v>
      </c>
      <c r="Y34" s="29">
        <f t="shared" si="15"/>
        <v>-0.32622907658877015</v>
      </c>
      <c r="Z34" s="28"/>
      <c r="AA34" s="28"/>
      <c r="AB34" s="28"/>
      <c r="AC34" s="29"/>
      <c r="AD34" s="28"/>
      <c r="AE34" s="29"/>
    </row>
    <row r="35" spans="1:31" x14ac:dyDescent="0.25">
      <c r="A35">
        <v>33</v>
      </c>
      <c r="B35" s="28">
        <f>'Table Initial Claims'!I35</f>
        <v>11163</v>
      </c>
      <c r="C35" s="28">
        <f>'Table Initial Claims'!J35</f>
        <v>9757</v>
      </c>
      <c r="D35" s="28">
        <f t="shared" si="4"/>
        <v>-412</v>
      </c>
      <c r="E35" s="29">
        <f t="shared" si="0"/>
        <v>-4.0515291572425997E-2</v>
      </c>
      <c r="F35" s="28">
        <f t="shared" si="5"/>
        <v>-1406</v>
      </c>
      <c r="G35" s="29">
        <f t="shared" si="6"/>
        <v>-0.12595180507032161</v>
      </c>
      <c r="H35" s="28">
        <f>'Table Continued Claims'!I35</f>
        <v>131710</v>
      </c>
      <c r="I35" s="28">
        <f>'Table Continued Claims'!J35</f>
        <v>88723</v>
      </c>
      <c r="J35" s="28">
        <f t="shared" si="7"/>
        <v>-376</v>
      </c>
      <c r="K35" s="29">
        <f t="shared" si="1"/>
        <v>-4.2200249161045578E-3</v>
      </c>
      <c r="L35" s="28">
        <f t="shared" si="8"/>
        <v>-42987</v>
      </c>
      <c r="M35" s="29">
        <f t="shared" si="9"/>
        <v>-0.32637612937514238</v>
      </c>
      <c r="N35" s="28">
        <f>'Table - Moving Averages'!I35</f>
        <v>12233.5</v>
      </c>
      <c r="O35" s="28">
        <f>'Table - Moving Averages'!J35</f>
        <v>10216</v>
      </c>
      <c r="P35" s="28">
        <f t="shared" si="10"/>
        <v>19</v>
      </c>
      <c r="Q35" s="29">
        <f t="shared" si="2"/>
        <v>1.8632931254290478E-3</v>
      </c>
      <c r="R35" s="28">
        <f t="shared" si="11"/>
        <v>-2017.5</v>
      </c>
      <c r="S35" s="29">
        <f t="shared" si="12"/>
        <v>-0.16491600931867414</v>
      </c>
      <c r="T35" s="28">
        <f>'Table - Moving Averages'!I91</f>
        <v>134290.25</v>
      </c>
      <c r="U35" s="28">
        <f>'Table - Moving Averages'!J91</f>
        <v>90392.25</v>
      </c>
      <c r="V35" s="28">
        <f t="shared" si="13"/>
        <v>-457</v>
      </c>
      <c r="W35" s="29">
        <f t="shared" si="3"/>
        <v>-5.0303112023489466E-3</v>
      </c>
      <c r="X35" s="28">
        <f t="shared" si="14"/>
        <v>-43898</v>
      </c>
      <c r="Y35" s="29">
        <f t="shared" si="15"/>
        <v>-0.3268889588037851</v>
      </c>
      <c r="Z35" s="28"/>
      <c r="AA35" s="28"/>
      <c r="AB35" s="28"/>
      <c r="AC35" s="29"/>
      <c r="AD35" s="28"/>
      <c r="AE35" s="29"/>
    </row>
    <row r="36" spans="1:31" x14ac:dyDescent="0.25">
      <c r="A36">
        <v>34</v>
      </c>
      <c r="B36" s="28">
        <f>'Table Initial Claims'!I36</f>
        <v>10485</v>
      </c>
      <c r="C36" s="28">
        <f>'Table Initial Claims'!J36</f>
        <v>9437</v>
      </c>
      <c r="D36" s="28">
        <f t="shared" si="4"/>
        <v>-320</v>
      </c>
      <c r="E36" s="29">
        <f t="shared" ref="E36:E55" si="16">D36/C35</f>
        <v>-3.2796966280619046E-2</v>
      </c>
      <c r="F36" s="28">
        <f t="shared" si="5"/>
        <v>-1048</v>
      </c>
      <c r="G36" s="29">
        <f t="shared" si="6"/>
        <v>-9.9952312827849304E-2</v>
      </c>
      <c r="H36" s="28">
        <f>'Table Continued Claims'!I36</f>
        <v>128774</v>
      </c>
      <c r="I36" s="28">
        <f>'Table Continued Claims'!J36</f>
        <v>86707</v>
      </c>
      <c r="J36" s="28">
        <f t="shared" si="7"/>
        <v>-2016</v>
      </c>
      <c r="K36" s="29">
        <f t="shared" ref="K36:K55" si="17">J36/I35</f>
        <v>-2.2722405689618249E-2</v>
      </c>
      <c r="L36" s="28">
        <f t="shared" si="8"/>
        <v>-42067</v>
      </c>
      <c r="M36" s="29">
        <f t="shared" si="9"/>
        <v>-0.32667308618199326</v>
      </c>
      <c r="N36" s="28">
        <f>'Table - Moving Averages'!I36</f>
        <v>11878</v>
      </c>
      <c r="O36" s="28">
        <f>'Table - Moving Averages'!J36</f>
        <v>10041.25</v>
      </c>
      <c r="P36" s="28">
        <f t="shared" si="10"/>
        <v>-174.75</v>
      </c>
      <c r="Q36" s="29">
        <f t="shared" ref="Q36:Q55" si="18">P36/O35</f>
        <v>-1.7105520751761943E-2</v>
      </c>
      <c r="R36" s="28">
        <f t="shared" si="11"/>
        <v>-1836.75</v>
      </c>
      <c r="S36" s="29">
        <f t="shared" si="12"/>
        <v>-0.15463461862266376</v>
      </c>
      <c r="T36" s="28">
        <f>'Table - Moving Averages'!I92</f>
        <v>133404.75</v>
      </c>
      <c r="U36" s="28">
        <f>'Table - Moving Averages'!J92</f>
        <v>89710.25</v>
      </c>
      <c r="V36" s="28">
        <f t="shared" si="13"/>
        <v>-682</v>
      </c>
      <c r="W36" s="29">
        <f t="shared" ref="W36:W55" si="19">V36/U35</f>
        <v>-7.5448946120934036E-3</v>
      </c>
      <c r="X36" s="28">
        <f t="shared" si="14"/>
        <v>-43694.5</v>
      </c>
      <c r="Y36" s="29">
        <f t="shared" si="15"/>
        <v>-0.32753331496817017</v>
      </c>
      <c r="Z36" s="28"/>
      <c r="AA36" s="28"/>
      <c r="AB36" s="28"/>
      <c r="AC36" s="29"/>
      <c r="AD36" s="28"/>
      <c r="AE36" s="29"/>
    </row>
    <row r="37" spans="1:31" x14ac:dyDescent="0.25">
      <c r="A37">
        <v>35</v>
      </c>
      <c r="B37" s="28">
        <f>'Table Initial Claims'!I37</f>
        <v>13021</v>
      </c>
      <c r="C37" s="28">
        <f>'Table Initial Claims'!J37</f>
        <v>10498</v>
      </c>
      <c r="D37" s="28">
        <f t="shared" si="4"/>
        <v>1061</v>
      </c>
      <c r="E37" s="29">
        <f t="shared" si="16"/>
        <v>0.11242979760517113</v>
      </c>
      <c r="F37" s="28">
        <f t="shared" si="5"/>
        <v>-2523</v>
      </c>
      <c r="G37" s="29">
        <f t="shared" si="6"/>
        <v>-0.19376391982182628</v>
      </c>
      <c r="H37" s="28">
        <f>'Table Continued Claims'!I37</f>
        <v>126508</v>
      </c>
      <c r="I37" s="28">
        <f>'Table Continued Claims'!J37</f>
        <v>86445</v>
      </c>
      <c r="J37" s="28">
        <f t="shared" si="7"/>
        <v>-262</v>
      </c>
      <c r="K37" s="29">
        <f t="shared" si="17"/>
        <v>-3.0216706840278176E-3</v>
      </c>
      <c r="L37" s="28">
        <f t="shared" si="8"/>
        <v>-40063</v>
      </c>
      <c r="M37" s="29">
        <f t="shared" si="9"/>
        <v>-0.3166835298953426</v>
      </c>
      <c r="N37" s="28">
        <f>'Table - Moving Averages'!I37</f>
        <v>11753.25</v>
      </c>
      <c r="O37" s="28">
        <f>'Table - Moving Averages'!J37</f>
        <v>9965.25</v>
      </c>
      <c r="P37" s="28">
        <f t="shared" si="10"/>
        <v>-76</v>
      </c>
      <c r="Q37" s="29">
        <f t="shared" si="18"/>
        <v>-7.5687787875015561E-3</v>
      </c>
      <c r="R37" s="28">
        <f t="shared" si="11"/>
        <v>-1788</v>
      </c>
      <c r="S37" s="29">
        <f t="shared" si="12"/>
        <v>-0.15212813477123349</v>
      </c>
      <c r="T37" s="28">
        <f>'Table - Moving Averages'!I93</f>
        <v>130042</v>
      </c>
      <c r="U37" s="28">
        <f>'Table - Moving Averages'!J93</f>
        <v>87743.5</v>
      </c>
      <c r="V37" s="28">
        <f t="shared" si="13"/>
        <v>-1966.75</v>
      </c>
      <c r="W37" s="29">
        <f t="shared" si="19"/>
        <v>-2.1923358813513507E-2</v>
      </c>
      <c r="X37" s="28">
        <f t="shared" si="14"/>
        <v>-42298.5</v>
      </c>
      <c r="Y37" s="29">
        <f t="shared" si="15"/>
        <v>-0.32526799034158194</v>
      </c>
      <c r="Z37" s="28"/>
      <c r="AA37" s="28"/>
      <c r="AB37" s="28"/>
      <c r="AC37" s="29"/>
      <c r="AD37" s="28"/>
      <c r="AE37" s="29"/>
    </row>
    <row r="38" spans="1:31" x14ac:dyDescent="0.25">
      <c r="A38">
        <v>36</v>
      </c>
      <c r="B38" s="28">
        <f>'Table Initial Claims'!I38</f>
        <v>11520</v>
      </c>
      <c r="C38" s="28">
        <f>'Table Initial Claims'!J38</f>
        <v>9569</v>
      </c>
      <c r="D38" s="28">
        <f t="shared" si="4"/>
        <v>-929</v>
      </c>
      <c r="E38" s="29">
        <f t="shared" si="16"/>
        <v>-8.8493046294532293E-2</v>
      </c>
      <c r="F38" s="28">
        <f t="shared" si="5"/>
        <v>-1951</v>
      </c>
      <c r="G38" s="29">
        <f t="shared" si="6"/>
        <v>-0.16935763888888888</v>
      </c>
      <c r="H38" s="28">
        <f>'Table Continued Claims'!I38</f>
        <v>131195</v>
      </c>
      <c r="I38" s="28">
        <f>'Table Continued Claims'!J38</f>
        <v>88037</v>
      </c>
      <c r="J38" s="28">
        <f t="shared" si="7"/>
        <v>1592</v>
      </c>
      <c r="K38" s="29">
        <f t="shared" si="17"/>
        <v>1.841633408525652E-2</v>
      </c>
      <c r="L38" s="28">
        <f t="shared" si="8"/>
        <v>-43158</v>
      </c>
      <c r="M38" s="29">
        <f t="shared" si="9"/>
        <v>-0.32896070734402988</v>
      </c>
      <c r="N38" s="28">
        <f>'Table - Moving Averages'!I38</f>
        <v>11547.25</v>
      </c>
      <c r="O38" s="28">
        <f>'Table - Moving Averages'!J38</f>
        <v>9815.25</v>
      </c>
      <c r="P38" s="28">
        <f t="shared" si="10"/>
        <v>-150</v>
      </c>
      <c r="Q38" s="29">
        <f t="shared" si="18"/>
        <v>-1.5052306766011891E-2</v>
      </c>
      <c r="R38" s="28">
        <f t="shared" si="11"/>
        <v>-1732</v>
      </c>
      <c r="S38" s="29">
        <f t="shared" si="12"/>
        <v>-0.14999242243824287</v>
      </c>
      <c r="T38" s="28">
        <f>'Table - Moving Averages'!I94</f>
        <v>129546.75</v>
      </c>
      <c r="U38" s="28">
        <f>'Table - Moving Averages'!J94</f>
        <v>87478</v>
      </c>
      <c r="V38" s="28">
        <f t="shared" si="13"/>
        <v>-265.5</v>
      </c>
      <c r="W38" s="29">
        <f t="shared" si="19"/>
        <v>-3.0258651638013071E-3</v>
      </c>
      <c r="X38" s="28">
        <f t="shared" si="14"/>
        <v>-42068.75</v>
      </c>
      <c r="Y38" s="29">
        <f t="shared" si="15"/>
        <v>-0.32473798069036852</v>
      </c>
      <c r="Z38" s="28"/>
      <c r="AA38" s="28"/>
      <c r="AB38" s="28"/>
      <c r="AC38" s="29"/>
      <c r="AD38" s="28"/>
      <c r="AE38" s="29"/>
    </row>
    <row r="39" spans="1:31" x14ac:dyDescent="0.25">
      <c r="A39">
        <v>37</v>
      </c>
      <c r="B39" s="28">
        <f>'Table Initial Claims'!I39</f>
        <v>11821</v>
      </c>
      <c r="C39" s="28">
        <f>'Table Initial Claims'!J39</f>
        <v>10051</v>
      </c>
      <c r="D39" s="28">
        <f t="shared" si="4"/>
        <v>482</v>
      </c>
      <c r="E39" s="29">
        <f t="shared" si="16"/>
        <v>5.0370989654091335E-2</v>
      </c>
      <c r="F39" s="28">
        <f t="shared" si="5"/>
        <v>-1770</v>
      </c>
      <c r="G39" s="29">
        <f t="shared" si="6"/>
        <v>-0.14973352508248033</v>
      </c>
      <c r="H39" s="28">
        <f>'Table Continued Claims'!I39</f>
        <v>123278</v>
      </c>
      <c r="I39" s="28">
        <f>'Table Continued Claims'!J39</f>
        <v>80453</v>
      </c>
      <c r="J39" s="28">
        <f t="shared" si="7"/>
        <v>-7584</v>
      </c>
      <c r="K39" s="29">
        <f t="shared" si="17"/>
        <v>-8.6145597873621318E-2</v>
      </c>
      <c r="L39" s="28">
        <f t="shared" si="8"/>
        <v>-42825</v>
      </c>
      <c r="M39" s="29">
        <f t="shared" si="9"/>
        <v>-0.34738558380246271</v>
      </c>
      <c r="N39" s="28">
        <f>'Table - Moving Averages'!I39</f>
        <v>11711.75</v>
      </c>
      <c r="O39" s="28">
        <f>'Table - Moving Averages'!J39</f>
        <v>9888.75</v>
      </c>
      <c r="P39" s="28">
        <f t="shared" si="10"/>
        <v>73.5</v>
      </c>
      <c r="Q39" s="29">
        <f t="shared" si="18"/>
        <v>7.4883472147933066E-3</v>
      </c>
      <c r="R39" s="28">
        <f t="shared" si="11"/>
        <v>-1823</v>
      </c>
      <c r="S39" s="29">
        <f t="shared" si="12"/>
        <v>-0.15565564497192991</v>
      </c>
      <c r="T39" s="28">
        <f>'Table - Moving Averages'!I95</f>
        <v>127438.75</v>
      </c>
      <c r="U39" s="28">
        <f>'Table - Moving Averages'!J95</f>
        <v>85410.5</v>
      </c>
      <c r="V39" s="28">
        <f t="shared" si="13"/>
        <v>-2067.5</v>
      </c>
      <c r="W39" s="29">
        <f t="shared" si="19"/>
        <v>-2.3634513820617754E-2</v>
      </c>
      <c r="X39" s="28">
        <f t="shared" si="14"/>
        <v>-42028.25</v>
      </c>
      <c r="Y39" s="29">
        <f t="shared" si="15"/>
        <v>-0.32979176270953692</v>
      </c>
      <c r="Z39" s="28"/>
      <c r="AA39" s="28"/>
      <c r="AB39" s="28"/>
      <c r="AC39" s="29"/>
      <c r="AD39" s="28"/>
      <c r="AE39" s="29"/>
    </row>
    <row r="40" spans="1:31" x14ac:dyDescent="0.25">
      <c r="A40">
        <v>38</v>
      </c>
      <c r="B40" s="28">
        <f>'Table Initial Claims'!I40</f>
        <v>10865</v>
      </c>
      <c r="C40" s="28">
        <f>'Table Initial Claims'!J40</f>
        <v>9089</v>
      </c>
      <c r="D40" s="28">
        <f t="shared" si="4"/>
        <v>-962</v>
      </c>
      <c r="E40" s="29">
        <f t="shared" si="16"/>
        <v>-9.5711869465724797E-2</v>
      </c>
      <c r="F40" s="28">
        <f t="shared" si="5"/>
        <v>-1776</v>
      </c>
      <c r="G40" s="29">
        <f t="shared" si="6"/>
        <v>-0.16346065347445926</v>
      </c>
      <c r="H40" s="28">
        <f>'Table Continued Claims'!I40</f>
        <v>120162</v>
      </c>
      <c r="I40" s="28">
        <f>'Table Continued Claims'!J40</f>
        <v>81053</v>
      </c>
      <c r="J40" s="28">
        <f t="shared" si="7"/>
        <v>600</v>
      </c>
      <c r="K40" s="29">
        <f t="shared" si="17"/>
        <v>7.4577703752501459E-3</v>
      </c>
      <c r="L40" s="28">
        <f t="shared" si="8"/>
        <v>-39109</v>
      </c>
      <c r="M40" s="29">
        <f t="shared" si="9"/>
        <v>-0.32546895025049516</v>
      </c>
      <c r="N40" s="28">
        <f>'Table - Moving Averages'!I40</f>
        <v>11806.75</v>
      </c>
      <c r="O40" s="28">
        <f>'Table - Moving Averages'!J40</f>
        <v>9801.75</v>
      </c>
      <c r="P40" s="28">
        <f t="shared" si="10"/>
        <v>-87</v>
      </c>
      <c r="Q40" s="29">
        <f t="shared" si="18"/>
        <v>-8.7978763746681832E-3</v>
      </c>
      <c r="R40" s="28">
        <f t="shared" si="11"/>
        <v>-2005</v>
      </c>
      <c r="S40" s="29">
        <f t="shared" si="12"/>
        <v>-0.16981811252038029</v>
      </c>
      <c r="T40" s="28">
        <f>'Table - Moving Averages'!I96</f>
        <v>125285.75</v>
      </c>
      <c r="U40" s="28">
        <f>'Table - Moving Averages'!J96</f>
        <v>83997</v>
      </c>
      <c r="V40" s="28">
        <f t="shared" si="13"/>
        <v>-1413.5</v>
      </c>
      <c r="W40" s="29">
        <f t="shared" si="19"/>
        <v>-1.6549487475193331E-2</v>
      </c>
      <c r="X40" s="28">
        <f t="shared" si="14"/>
        <v>-41288.75</v>
      </c>
      <c r="Y40" s="29">
        <f t="shared" si="15"/>
        <v>-0.32955663353573733</v>
      </c>
      <c r="Z40" s="28"/>
      <c r="AA40" s="28"/>
      <c r="AB40" s="28"/>
      <c r="AC40" s="29"/>
      <c r="AD40" s="28"/>
      <c r="AE40" s="29"/>
    </row>
    <row r="41" spans="1:31" x14ac:dyDescent="0.25">
      <c r="A41">
        <v>39</v>
      </c>
      <c r="B41" s="28">
        <f>'Table Initial Claims'!I41</f>
        <v>12909</v>
      </c>
      <c r="C41" s="28">
        <f>'Table Initial Claims'!J41</f>
        <v>9751</v>
      </c>
      <c r="D41" s="28">
        <f t="shared" si="4"/>
        <v>662</v>
      </c>
      <c r="E41" s="29">
        <f t="shared" si="16"/>
        <v>7.2835295412036524E-2</v>
      </c>
      <c r="F41" s="28">
        <f t="shared" si="5"/>
        <v>-3158</v>
      </c>
      <c r="G41" s="29">
        <f t="shared" si="6"/>
        <v>-0.24463552560229299</v>
      </c>
      <c r="H41" s="28">
        <f>'Table Continued Claims'!I41</f>
        <v>118788</v>
      </c>
      <c r="I41" s="28">
        <f>'Table Continued Claims'!J41</f>
        <v>79950</v>
      </c>
      <c r="J41" s="28">
        <f t="shared" si="7"/>
        <v>-1103</v>
      </c>
      <c r="K41" s="29">
        <f t="shared" si="17"/>
        <v>-1.3608379702170185E-2</v>
      </c>
      <c r="L41" s="28">
        <f t="shared" si="8"/>
        <v>-38838</v>
      </c>
      <c r="M41" s="29">
        <f t="shared" si="9"/>
        <v>-0.32695221739569652</v>
      </c>
      <c r="N41" s="28">
        <f>'Table - Moving Averages'!I41</f>
        <v>11778.75</v>
      </c>
      <c r="O41" s="28">
        <f>'Table - Moving Averages'!J41</f>
        <v>9615</v>
      </c>
      <c r="P41" s="28">
        <f t="shared" si="10"/>
        <v>-186.75</v>
      </c>
      <c r="Q41" s="29">
        <f t="shared" si="18"/>
        <v>-1.9052720177519321E-2</v>
      </c>
      <c r="R41" s="28">
        <f t="shared" si="11"/>
        <v>-2163.75</v>
      </c>
      <c r="S41" s="29">
        <f t="shared" si="12"/>
        <v>-0.18369945877109201</v>
      </c>
      <c r="T41" s="28">
        <f>'Table - Moving Averages'!I97</f>
        <v>123355.75</v>
      </c>
      <c r="U41" s="28">
        <f>'Table - Moving Averages'!J97</f>
        <v>82373.25</v>
      </c>
      <c r="V41" s="28">
        <f t="shared" si="13"/>
        <v>-1623.75</v>
      </c>
      <c r="W41" s="29">
        <f t="shared" si="19"/>
        <v>-1.9331047537412049E-2</v>
      </c>
      <c r="X41" s="28">
        <f t="shared" si="14"/>
        <v>-40982.5</v>
      </c>
      <c r="Y41" s="29">
        <f t="shared" si="15"/>
        <v>-0.33223015546498641</v>
      </c>
      <c r="Z41" s="28"/>
      <c r="AA41" s="28"/>
      <c r="AB41" s="28"/>
      <c r="AC41" s="29"/>
      <c r="AD41" s="28"/>
      <c r="AE41" s="29"/>
    </row>
    <row r="42" spans="1:31" x14ac:dyDescent="0.25">
      <c r="A42">
        <v>40</v>
      </c>
      <c r="B42" s="28">
        <f>'Table Initial Claims'!I42</f>
        <v>14602</v>
      </c>
      <c r="C42" s="28">
        <f>'Table Initial Claims'!J42</f>
        <v>11963</v>
      </c>
      <c r="D42" s="28">
        <f t="shared" si="4"/>
        <v>2212</v>
      </c>
      <c r="E42" s="29">
        <f t="shared" si="16"/>
        <v>0.22684852835606603</v>
      </c>
      <c r="F42" s="28">
        <f t="shared" si="5"/>
        <v>-2639</v>
      </c>
      <c r="G42" s="29">
        <f t="shared" si="6"/>
        <v>-0.18072866730584852</v>
      </c>
      <c r="H42" s="28">
        <f>'Table Continued Claims'!I42</f>
        <v>126091</v>
      </c>
      <c r="I42" s="28">
        <f>'Table Continued Claims'!J42</f>
        <v>83513</v>
      </c>
      <c r="J42" s="28">
        <f t="shared" si="7"/>
        <v>3563</v>
      </c>
      <c r="K42" s="29">
        <f t="shared" si="17"/>
        <v>4.4565353345841149E-2</v>
      </c>
      <c r="L42" s="28">
        <f t="shared" si="8"/>
        <v>-42578</v>
      </c>
      <c r="M42" s="29">
        <f t="shared" si="9"/>
        <v>-0.33767675726261193</v>
      </c>
      <c r="N42" s="28">
        <f>'Table - Moving Averages'!I42</f>
        <v>12549.25</v>
      </c>
      <c r="O42" s="28">
        <f>'Table - Moving Averages'!J42</f>
        <v>10213.5</v>
      </c>
      <c r="P42" s="28">
        <f t="shared" si="10"/>
        <v>598.5</v>
      </c>
      <c r="Q42" s="29">
        <f t="shared" si="18"/>
        <v>6.2246489859594384E-2</v>
      </c>
      <c r="R42" s="28">
        <f t="shared" si="11"/>
        <v>-2335.75</v>
      </c>
      <c r="S42" s="29">
        <f t="shared" si="12"/>
        <v>-0.18612666095583402</v>
      </c>
      <c r="T42" s="28">
        <f>'Table - Moving Averages'!I98</f>
        <v>122079.75</v>
      </c>
      <c r="U42" s="28">
        <f>'Table - Moving Averages'!J98</f>
        <v>81242.25</v>
      </c>
      <c r="V42" s="28">
        <f t="shared" si="13"/>
        <v>-1131</v>
      </c>
      <c r="W42" s="29">
        <f t="shared" si="19"/>
        <v>-1.3730185466762572E-2</v>
      </c>
      <c r="X42" s="28">
        <f t="shared" si="14"/>
        <v>-40837.5</v>
      </c>
      <c r="Y42" s="29">
        <f t="shared" si="15"/>
        <v>-0.33451493798111481</v>
      </c>
      <c r="Z42" s="28"/>
      <c r="AA42" s="28"/>
      <c r="AB42" s="28"/>
      <c r="AC42" s="29"/>
      <c r="AD42" s="28"/>
      <c r="AE42" s="29"/>
    </row>
    <row r="43" spans="1:31" x14ac:dyDescent="0.25">
      <c r="A43">
        <v>41</v>
      </c>
      <c r="B43" s="28">
        <f>'Table Initial Claims'!I43</f>
        <v>13405</v>
      </c>
      <c r="C43" s="28">
        <f>'Table Initial Claims'!J43</f>
        <v>10535</v>
      </c>
      <c r="D43" s="28">
        <f t="shared" si="4"/>
        <v>-1428</v>
      </c>
      <c r="E43" s="29">
        <f t="shared" si="16"/>
        <v>-0.11936805149210064</v>
      </c>
      <c r="F43" s="28">
        <f t="shared" si="5"/>
        <v>-2870</v>
      </c>
      <c r="G43" s="29">
        <f t="shared" si="6"/>
        <v>-0.21409921671018275</v>
      </c>
      <c r="H43" s="28">
        <f>'Table Continued Claims'!I43</f>
        <v>121359</v>
      </c>
      <c r="I43" s="28">
        <f>'Table Continued Claims'!J43</f>
        <v>80598</v>
      </c>
      <c r="J43" s="28">
        <f t="shared" si="7"/>
        <v>-2915</v>
      </c>
      <c r="K43" s="29">
        <f t="shared" si="17"/>
        <v>-3.4904745368984469E-2</v>
      </c>
      <c r="L43" s="28">
        <f t="shared" si="8"/>
        <v>-40761</v>
      </c>
      <c r="M43" s="29">
        <f t="shared" si="9"/>
        <v>-0.33587125800311474</v>
      </c>
      <c r="N43" s="28">
        <f>'Table - Moving Averages'!I43</f>
        <v>12945.25</v>
      </c>
      <c r="O43" s="28">
        <f>'Table - Moving Averages'!J43</f>
        <v>10334.5</v>
      </c>
      <c r="P43" s="28">
        <f t="shared" si="10"/>
        <v>121</v>
      </c>
      <c r="Q43" s="29">
        <f t="shared" si="18"/>
        <v>1.1847065158858373E-2</v>
      </c>
      <c r="R43" s="28">
        <f t="shared" si="11"/>
        <v>-2610.75</v>
      </c>
      <c r="S43" s="29">
        <f t="shared" si="12"/>
        <v>-0.20167629053127595</v>
      </c>
      <c r="T43" s="28">
        <f>'Table - Moving Averages'!I99</f>
        <v>121600</v>
      </c>
      <c r="U43" s="28">
        <f>'Table - Moving Averages'!J99</f>
        <v>81278.5</v>
      </c>
      <c r="V43" s="28">
        <f t="shared" si="13"/>
        <v>36.25</v>
      </c>
      <c r="W43" s="29">
        <f t="shared" si="19"/>
        <v>4.4619640642645916E-4</v>
      </c>
      <c r="X43" s="28">
        <f t="shared" si="14"/>
        <v>-40321.5</v>
      </c>
      <c r="Y43" s="29">
        <f t="shared" si="15"/>
        <v>-0.33159128289473683</v>
      </c>
      <c r="Z43" s="28"/>
      <c r="AA43" s="28"/>
      <c r="AB43" s="28"/>
      <c r="AC43" s="29"/>
      <c r="AD43" s="28"/>
      <c r="AE43" s="29"/>
    </row>
    <row r="44" spans="1:31" x14ac:dyDescent="0.25">
      <c r="A44">
        <v>42</v>
      </c>
      <c r="B44" s="28">
        <f>'Table Initial Claims'!I44</f>
        <v>14579</v>
      </c>
      <c r="C44" s="28">
        <f>'Table Initial Claims'!J44</f>
        <v>11082</v>
      </c>
      <c r="D44" s="28">
        <f t="shared" si="4"/>
        <v>547</v>
      </c>
      <c r="E44" s="29">
        <f t="shared" si="16"/>
        <v>5.1922164214523017E-2</v>
      </c>
      <c r="F44" s="28">
        <f t="shared" si="5"/>
        <v>-3497</v>
      </c>
      <c r="G44" s="29">
        <f t="shared" si="6"/>
        <v>-0.23986556005212978</v>
      </c>
      <c r="H44" s="28">
        <f>'Table Continued Claims'!I44</f>
        <v>122370</v>
      </c>
      <c r="I44" s="28">
        <f>'Table Continued Claims'!J44</f>
        <v>81590</v>
      </c>
      <c r="J44" s="28">
        <f t="shared" si="7"/>
        <v>992</v>
      </c>
      <c r="K44" s="29">
        <f t="shared" si="17"/>
        <v>1.230799771706494E-2</v>
      </c>
      <c r="L44" s="28">
        <f t="shared" si="8"/>
        <v>-40780</v>
      </c>
      <c r="M44" s="29">
        <f t="shared" si="9"/>
        <v>-0.33325161395766939</v>
      </c>
      <c r="N44" s="28">
        <f>'Table - Moving Averages'!I44</f>
        <v>13873.75</v>
      </c>
      <c r="O44" s="28">
        <f>'Table - Moving Averages'!J44</f>
        <v>10832.75</v>
      </c>
      <c r="P44" s="28">
        <f t="shared" si="10"/>
        <v>498.25</v>
      </c>
      <c r="Q44" s="29">
        <f t="shared" si="18"/>
        <v>4.8212298611447095E-2</v>
      </c>
      <c r="R44" s="28">
        <f t="shared" si="11"/>
        <v>-3041</v>
      </c>
      <c r="S44" s="29">
        <f t="shared" si="12"/>
        <v>-0.2191909181007298</v>
      </c>
      <c r="T44" s="28">
        <f>'Table - Moving Averages'!I100</f>
        <v>122152</v>
      </c>
      <c r="U44" s="28">
        <f>'Table - Moving Averages'!J100</f>
        <v>81412.75</v>
      </c>
      <c r="V44" s="28">
        <f t="shared" si="13"/>
        <v>134.25</v>
      </c>
      <c r="W44" s="29">
        <f t="shared" si="19"/>
        <v>1.6517283168365558E-3</v>
      </c>
      <c r="X44" s="28">
        <f t="shared" si="14"/>
        <v>-40739.25</v>
      </c>
      <c r="Y44" s="29">
        <f t="shared" si="15"/>
        <v>-0.33351275460082519</v>
      </c>
      <c r="Z44" s="28"/>
      <c r="AA44" s="28"/>
      <c r="AB44" s="28"/>
      <c r="AC44" s="29"/>
      <c r="AD44" s="28"/>
      <c r="AE44" s="29"/>
    </row>
    <row r="45" spans="1:31" x14ac:dyDescent="0.25">
      <c r="A45">
        <v>43</v>
      </c>
      <c r="B45" s="28">
        <f>'Table Initial Claims'!I45</f>
        <v>14127</v>
      </c>
      <c r="C45" s="28">
        <f>'Table Initial Claims'!J45</f>
        <v>12431</v>
      </c>
      <c r="D45" s="28">
        <f t="shared" si="4"/>
        <v>1349</v>
      </c>
      <c r="E45" s="29">
        <f t="shared" si="16"/>
        <v>0.12172892979606569</v>
      </c>
      <c r="F45" s="28">
        <f t="shared" si="5"/>
        <v>-1696</v>
      </c>
      <c r="G45" s="29">
        <f t="shared" si="6"/>
        <v>-0.12005379769236214</v>
      </c>
      <c r="H45" s="28">
        <f>'Table Continued Claims'!I45</f>
        <v>124202</v>
      </c>
      <c r="I45" s="28">
        <f>'Table Continued Claims'!J45</f>
        <v>85042</v>
      </c>
      <c r="J45" s="28">
        <f t="shared" si="7"/>
        <v>3452</v>
      </c>
      <c r="K45" s="29">
        <f t="shared" si="17"/>
        <v>4.2309106508150507E-2</v>
      </c>
      <c r="L45" s="28">
        <f t="shared" si="8"/>
        <v>-39160</v>
      </c>
      <c r="M45" s="29">
        <f t="shared" si="9"/>
        <v>-0.31529282942303666</v>
      </c>
      <c r="N45" s="28">
        <f>'Table - Moving Averages'!I45</f>
        <v>14178.25</v>
      </c>
      <c r="O45" s="28">
        <f>'Table - Moving Averages'!J45</f>
        <v>11502.75</v>
      </c>
      <c r="P45" s="28">
        <f t="shared" si="10"/>
        <v>670</v>
      </c>
      <c r="Q45" s="29">
        <f t="shared" si="18"/>
        <v>6.1849484202995547E-2</v>
      </c>
      <c r="R45" s="28">
        <f t="shared" si="11"/>
        <v>-2675.5</v>
      </c>
      <c r="S45" s="29">
        <f t="shared" si="12"/>
        <v>-0.18870452982561317</v>
      </c>
      <c r="T45" s="28">
        <f>'Table - Moving Averages'!I101</f>
        <v>123505.5</v>
      </c>
      <c r="U45" s="28">
        <f>'Table - Moving Averages'!J101</f>
        <v>82685.75</v>
      </c>
      <c r="V45" s="28">
        <f t="shared" si="13"/>
        <v>1273</v>
      </c>
      <c r="W45" s="29">
        <f t="shared" si="19"/>
        <v>1.5636371452874397E-2</v>
      </c>
      <c r="X45" s="28">
        <f t="shared" si="14"/>
        <v>-40819.75</v>
      </c>
      <c r="Y45" s="29">
        <f t="shared" si="15"/>
        <v>-0.33050957244819057</v>
      </c>
      <c r="Z45" s="28"/>
      <c r="AA45" s="28"/>
      <c r="AB45" s="28"/>
      <c r="AC45" s="29"/>
      <c r="AD45" s="28"/>
      <c r="AE45" s="29"/>
    </row>
    <row r="46" spans="1:31" x14ac:dyDescent="0.25">
      <c r="A46">
        <v>44</v>
      </c>
      <c r="B46" s="28">
        <f>'Table Initial Claims'!I46</f>
        <v>17036</v>
      </c>
      <c r="C46" s="28">
        <f>'Table Initial Claims'!J46</f>
        <v>14122</v>
      </c>
      <c r="D46" s="28">
        <f t="shared" si="4"/>
        <v>1691</v>
      </c>
      <c r="E46" s="29">
        <f t="shared" si="16"/>
        <v>0.13603089051564637</v>
      </c>
      <c r="F46" s="28">
        <f t="shared" si="5"/>
        <v>-2914</v>
      </c>
      <c r="G46" s="29">
        <f t="shared" si="6"/>
        <v>-0.17104954214604368</v>
      </c>
      <c r="H46" s="28">
        <f>'Table Continued Claims'!I46</f>
        <v>133478</v>
      </c>
      <c r="I46" s="28">
        <f>'Table Continued Claims'!J46</f>
        <v>89559</v>
      </c>
      <c r="J46" s="28">
        <f t="shared" si="7"/>
        <v>4517</v>
      </c>
      <c r="K46" s="29">
        <f t="shared" si="17"/>
        <v>5.3114931445638627E-2</v>
      </c>
      <c r="L46" s="28">
        <f t="shared" si="8"/>
        <v>-43919</v>
      </c>
      <c r="M46" s="29">
        <f t="shared" si="9"/>
        <v>-0.32903549648631236</v>
      </c>
      <c r="N46" s="28">
        <f>'Table - Moving Averages'!I46</f>
        <v>14786.75</v>
      </c>
      <c r="O46" s="28">
        <f>'Table - Moving Averages'!J46</f>
        <v>12042.5</v>
      </c>
      <c r="P46" s="28">
        <f t="shared" si="10"/>
        <v>539.75</v>
      </c>
      <c r="Q46" s="29">
        <f t="shared" si="18"/>
        <v>4.6923561756971162E-2</v>
      </c>
      <c r="R46" s="28">
        <f t="shared" si="11"/>
        <v>-2744.25</v>
      </c>
      <c r="S46" s="29">
        <f t="shared" si="12"/>
        <v>-0.18558844911829847</v>
      </c>
      <c r="T46" s="28">
        <f>'Table - Moving Averages'!I102</f>
        <v>125352.25</v>
      </c>
      <c r="U46" s="28">
        <f>'Table - Moving Averages'!J102</f>
        <v>84197.25</v>
      </c>
      <c r="V46" s="28">
        <f t="shared" si="13"/>
        <v>1511.5</v>
      </c>
      <c r="W46" s="29">
        <f t="shared" si="19"/>
        <v>1.8280054301980691E-2</v>
      </c>
      <c r="X46" s="28">
        <f t="shared" si="14"/>
        <v>-41155</v>
      </c>
      <c r="Y46" s="29">
        <f t="shared" si="15"/>
        <v>-0.32831480886860825</v>
      </c>
      <c r="Z46" s="28"/>
      <c r="AA46" s="28"/>
      <c r="AB46" s="28"/>
      <c r="AC46" s="29"/>
      <c r="AD46" s="28"/>
      <c r="AE46" s="29"/>
    </row>
    <row r="47" spans="1:31" x14ac:dyDescent="0.25">
      <c r="A47">
        <v>45</v>
      </c>
      <c r="B47" s="28">
        <f>'Table Initial Claims'!I47</f>
        <v>16294</v>
      </c>
      <c r="C47" s="28">
        <f>'Table Initial Claims'!J47</f>
        <v>12766</v>
      </c>
      <c r="D47" s="28">
        <f t="shared" si="4"/>
        <v>-1356</v>
      </c>
      <c r="E47" s="30">
        <f t="shared" si="16"/>
        <v>-9.6020393711938823E-2</v>
      </c>
      <c r="F47" s="28">
        <f t="shared" si="5"/>
        <v>-3528</v>
      </c>
      <c r="G47" s="30">
        <f t="shared" si="6"/>
        <v>-0.21652141892721247</v>
      </c>
      <c r="H47" s="28">
        <f>'Table Continued Claims'!I47</f>
        <v>129586</v>
      </c>
      <c r="I47" s="28">
        <f>'Table Continued Claims'!J47</f>
        <v>87877</v>
      </c>
      <c r="J47" s="28">
        <f t="shared" si="7"/>
        <v>-1682</v>
      </c>
      <c r="K47" s="30">
        <f t="shared" si="17"/>
        <v>-1.8780915374222579E-2</v>
      </c>
      <c r="L47" s="28">
        <f t="shared" si="8"/>
        <v>-41709</v>
      </c>
      <c r="M47" s="30">
        <f t="shared" si="9"/>
        <v>-0.3218634729060238</v>
      </c>
      <c r="N47" s="28">
        <f>'Table - Moving Averages'!I47</f>
        <v>15509</v>
      </c>
      <c r="O47" s="28">
        <f>'Table - Moving Averages'!J47</f>
        <v>12600.25</v>
      </c>
      <c r="P47" s="28">
        <f t="shared" si="10"/>
        <v>557.75</v>
      </c>
      <c r="Q47" s="30">
        <f t="shared" si="18"/>
        <v>4.6315133900768114E-2</v>
      </c>
      <c r="R47" s="28">
        <f t="shared" si="11"/>
        <v>-2908.75</v>
      </c>
      <c r="S47" s="30">
        <f t="shared" si="12"/>
        <v>-0.18755238893545684</v>
      </c>
      <c r="T47" s="28">
        <f>'Table - Moving Averages'!I103</f>
        <v>127409</v>
      </c>
      <c r="U47" s="28">
        <f>'Table - Moving Averages'!J103</f>
        <v>86017</v>
      </c>
      <c r="V47" s="28">
        <f t="shared" si="13"/>
        <v>1819.75</v>
      </c>
      <c r="W47" s="30">
        <f t="shared" si="19"/>
        <v>2.1612938664861383E-2</v>
      </c>
      <c r="X47" s="28">
        <f t="shared" si="14"/>
        <v>-41392</v>
      </c>
      <c r="Y47" s="30">
        <f t="shared" si="15"/>
        <v>-0.3248750088298315</v>
      </c>
      <c r="Z47" s="28"/>
      <c r="AA47" s="28"/>
      <c r="AB47" s="28"/>
      <c r="AC47" s="30"/>
      <c r="AD47" s="28"/>
      <c r="AE47" s="30"/>
    </row>
    <row r="48" spans="1:31" x14ac:dyDescent="0.25">
      <c r="A48">
        <v>46</v>
      </c>
      <c r="B48" s="28">
        <f>'Table Initial Claims'!I48</f>
        <v>16409</v>
      </c>
      <c r="C48" s="28">
        <f>'Table Initial Claims'!J48</f>
        <v>14331</v>
      </c>
      <c r="D48" s="28">
        <f t="shared" si="4"/>
        <v>1565</v>
      </c>
      <c r="E48" s="30">
        <f t="shared" si="16"/>
        <v>0.12259125802913991</v>
      </c>
      <c r="F48" s="28">
        <f t="shared" si="5"/>
        <v>-2078</v>
      </c>
      <c r="G48" s="30">
        <f t="shared" si="6"/>
        <v>-0.12663782070814797</v>
      </c>
      <c r="H48" s="28">
        <f>'Table Continued Claims'!I48</f>
        <v>131941</v>
      </c>
      <c r="I48" s="28">
        <f>'Table Continued Claims'!J48</f>
        <v>91600</v>
      </c>
      <c r="J48" s="28">
        <f t="shared" si="7"/>
        <v>3723</v>
      </c>
      <c r="K48" s="30">
        <f t="shared" si="17"/>
        <v>4.2366034343457336E-2</v>
      </c>
      <c r="L48" s="28">
        <f t="shared" si="8"/>
        <v>-40341</v>
      </c>
      <c r="M48" s="30">
        <f t="shared" si="9"/>
        <v>-0.30575029748145005</v>
      </c>
      <c r="N48" s="28">
        <f>'Table - Moving Averages'!I48</f>
        <v>15966.5</v>
      </c>
      <c r="O48" s="28">
        <f>'Table - Moving Averages'!J48</f>
        <v>13412.5</v>
      </c>
      <c r="P48" s="28">
        <f t="shared" si="10"/>
        <v>812.25</v>
      </c>
      <c r="Q48" s="30">
        <f t="shared" si="18"/>
        <v>6.4463006686375265E-2</v>
      </c>
      <c r="R48" s="28">
        <f t="shared" si="11"/>
        <v>-2554</v>
      </c>
      <c r="S48" s="30">
        <f t="shared" si="12"/>
        <v>-0.15995991607428053</v>
      </c>
      <c r="T48" s="28">
        <f>'Table - Moving Averages'!I104</f>
        <v>129801.75</v>
      </c>
      <c r="U48" s="28">
        <f>'Table - Moving Averages'!J104</f>
        <v>88519.5</v>
      </c>
      <c r="V48" s="28">
        <f t="shared" si="13"/>
        <v>2502.5</v>
      </c>
      <c r="W48" s="30">
        <f t="shared" si="19"/>
        <v>2.9093086250392364E-2</v>
      </c>
      <c r="X48" s="28">
        <f t="shared" si="14"/>
        <v>-41282.25</v>
      </c>
      <c r="Y48" s="30">
        <f t="shared" si="15"/>
        <v>-0.31804078142243847</v>
      </c>
      <c r="Z48" s="28"/>
      <c r="AA48" s="28"/>
      <c r="AB48" s="28"/>
      <c r="AC48" s="30"/>
      <c r="AD48" s="28"/>
      <c r="AE48" s="30"/>
    </row>
    <row r="49" spans="1:31" x14ac:dyDescent="0.25">
      <c r="A49">
        <v>47</v>
      </c>
      <c r="B49" s="28">
        <f>'Table Initial Claims'!I49</f>
        <v>14064</v>
      </c>
      <c r="C49" s="28">
        <f>'Table Initial Claims'!J49</f>
        <v>15758</v>
      </c>
      <c r="D49" s="28">
        <f t="shared" si="4"/>
        <v>1427</v>
      </c>
      <c r="E49" s="30">
        <f t="shared" si="16"/>
        <v>9.9574349312678806E-2</v>
      </c>
      <c r="F49" s="28">
        <f t="shared" si="5"/>
        <v>1694</v>
      </c>
      <c r="G49" s="30">
        <f t="shared" si="6"/>
        <v>0.12044937428896474</v>
      </c>
      <c r="H49" s="28">
        <f>'Table Continued Claims'!I49</f>
        <v>134960</v>
      </c>
      <c r="I49" s="28">
        <f>'Table Continued Claims'!J49</f>
        <v>88143</v>
      </c>
      <c r="J49" s="28">
        <f t="shared" si="7"/>
        <v>-3457</v>
      </c>
      <c r="K49" s="30">
        <f t="shared" si="17"/>
        <v>-3.774017467248908E-2</v>
      </c>
      <c r="L49" s="28">
        <f t="shared" si="8"/>
        <v>-46817</v>
      </c>
      <c r="M49" s="30">
        <f t="shared" si="9"/>
        <v>-0.34689537640782453</v>
      </c>
      <c r="N49" s="28">
        <f>'Table - Moving Averages'!I49</f>
        <v>15950.75</v>
      </c>
      <c r="O49" s="28">
        <f>'Table - Moving Averages'!J49</f>
        <v>14244.25</v>
      </c>
      <c r="P49" s="28">
        <f t="shared" si="10"/>
        <v>831.75</v>
      </c>
      <c r="Q49" s="30">
        <f t="shared" si="18"/>
        <v>6.2013047530288912E-2</v>
      </c>
      <c r="R49" s="28">
        <f t="shared" si="11"/>
        <v>-1706.5</v>
      </c>
      <c r="S49" s="30">
        <f t="shared" si="12"/>
        <v>-0.10698556494208736</v>
      </c>
      <c r="T49" s="28">
        <f>'Table - Moving Averages'!I105</f>
        <v>132491.25</v>
      </c>
      <c r="U49" s="28">
        <f>'Table - Moving Averages'!J105</f>
        <v>89294.75</v>
      </c>
      <c r="V49" s="28">
        <f t="shared" si="13"/>
        <v>775.25</v>
      </c>
      <c r="W49" s="30">
        <f t="shared" si="19"/>
        <v>8.757957286247663E-3</v>
      </c>
      <c r="X49" s="28">
        <f t="shared" si="14"/>
        <v>-43196.5</v>
      </c>
      <c r="Y49" s="30">
        <f t="shared" si="15"/>
        <v>-0.32603285122602438</v>
      </c>
      <c r="Z49" s="28"/>
      <c r="AA49" s="28"/>
      <c r="AB49" s="28"/>
      <c r="AC49" s="30"/>
      <c r="AD49" s="28"/>
      <c r="AE49" s="30"/>
    </row>
    <row r="50" spans="1:31" x14ac:dyDescent="0.25">
      <c r="A50">
        <v>48</v>
      </c>
      <c r="B50" s="28">
        <f>'Table Initial Claims'!I50</f>
        <v>18607</v>
      </c>
      <c r="C50" s="28">
        <f>'Table Initial Claims'!J50</f>
        <v>19828</v>
      </c>
      <c r="D50" s="28">
        <f t="shared" si="4"/>
        <v>4070</v>
      </c>
      <c r="E50" s="30">
        <f t="shared" si="16"/>
        <v>0.25828150780555909</v>
      </c>
      <c r="F50" s="28">
        <f t="shared" si="5"/>
        <v>1221</v>
      </c>
      <c r="G50" s="30">
        <f t="shared" si="6"/>
        <v>6.5620465416241197E-2</v>
      </c>
      <c r="H50" s="28">
        <f>'Table Continued Claims'!I50</f>
        <v>147724</v>
      </c>
      <c r="I50" s="28">
        <f>'Table Continued Claims'!J50</f>
        <v>106518</v>
      </c>
      <c r="J50" s="28">
        <f t="shared" si="7"/>
        <v>18375</v>
      </c>
      <c r="K50" s="30">
        <f t="shared" si="17"/>
        <v>0.2084680575882373</v>
      </c>
      <c r="L50" s="28">
        <f t="shared" si="8"/>
        <v>-41206</v>
      </c>
      <c r="M50" s="30">
        <f t="shared" si="9"/>
        <v>-0.2789391026508895</v>
      </c>
      <c r="N50" s="28">
        <f>'Table - Moving Averages'!I50</f>
        <v>16343.5</v>
      </c>
      <c r="O50" s="28">
        <f>'Table - Moving Averages'!J50</f>
        <v>15670.75</v>
      </c>
      <c r="P50" s="28">
        <f t="shared" si="10"/>
        <v>1426.5</v>
      </c>
      <c r="Q50" s="30">
        <f t="shared" si="18"/>
        <v>0.10014567281534655</v>
      </c>
      <c r="R50" s="28">
        <f t="shared" si="11"/>
        <v>-672.75</v>
      </c>
      <c r="S50" s="30">
        <f t="shared" si="12"/>
        <v>-4.1163153547281797E-2</v>
      </c>
      <c r="T50" s="28">
        <f>'Table - Moving Averages'!I106</f>
        <v>136052.75</v>
      </c>
      <c r="U50" s="28">
        <f>'Table - Moving Averages'!J106</f>
        <v>93534.5</v>
      </c>
      <c r="V50" s="28">
        <f t="shared" si="13"/>
        <v>4239.75</v>
      </c>
      <c r="W50" s="30">
        <f t="shared" si="19"/>
        <v>4.7480394984027618E-2</v>
      </c>
      <c r="X50" s="28">
        <f t="shared" si="14"/>
        <v>-42518.25</v>
      </c>
      <c r="Y50" s="30">
        <f t="shared" si="15"/>
        <v>-0.31251297750321105</v>
      </c>
      <c r="Z50" s="28"/>
      <c r="AA50" s="28"/>
      <c r="AB50" s="28"/>
      <c r="AC50" s="30"/>
      <c r="AD50" s="28"/>
      <c r="AE50" s="30"/>
    </row>
    <row r="51" spans="1:31" x14ac:dyDescent="0.25">
      <c r="A51">
        <v>49</v>
      </c>
      <c r="B51" s="28">
        <f>'Table Initial Claims'!I51</f>
        <v>15714</v>
      </c>
      <c r="C51" s="28">
        <f>'Table Initial Claims'!J51</f>
        <v>12201</v>
      </c>
      <c r="D51" s="28">
        <f t="shared" si="4"/>
        <v>-7627</v>
      </c>
      <c r="E51" s="30">
        <f t="shared" si="16"/>
        <v>-0.38465805931006658</v>
      </c>
      <c r="F51" s="28">
        <f t="shared" si="5"/>
        <v>-3513</v>
      </c>
      <c r="G51" s="30">
        <f t="shared" si="6"/>
        <v>-0.22355861015654829</v>
      </c>
      <c r="H51" s="28">
        <f>'Table Continued Claims'!I51</f>
        <v>146697</v>
      </c>
      <c r="I51" s="28">
        <f>'Table Continued Claims'!J51</f>
        <v>105337</v>
      </c>
      <c r="J51" s="28">
        <f t="shared" si="7"/>
        <v>-1181</v>
      </c>
      <c r="K51" s="30">
        <f t="shared" si="17"/>
        <v>-1.1087327963348917E-2</v>
      </c>
      <c r="L51" s="28">
        <f t="shared" si="8"/>
        <v>-41360</v>
      </c>
      <c r="M51" s="30">
        <f t="shared" si="9"/>
        <v>-0.28194168933243352</v>
      </c>
      <c r="N51" s="28">
        <f>'Table - Moving Averages'!I51</f>
        <v>16198.5</v>
      </c>
      <c r="O51" s="28">
        <f>'Table - Moving Averages'!J51</f>
        <v>15529.5</v>
      </c>
      <c r="P51" s="28">
        <f t="shared" si="10"/>
        <v>-141.25</v>
      </c>
      <c r="Q51" s="30">
        <f t="shared" si="18"/>
        <v>-9.0136081553212188E-3</v>
      </c>
      <c r="R51" s="28">
        <f t="shared" si="11"/>
        <v>-669</v>
      </c>
      <c r="S51" s="30">
        <f t="shared" si="12"/>
        <v>-4.1300120381516807E-2</v>
      </c>
      <c r="T51" s="28">
        <f>'Table - Moving Averages'!I107</f>
        <v>140330.5</v>
      </c>
      <c r="U51" s="28">
        <f>'Table - Moving Averages'!J107</f>
        <v>97899.5</v>
      </c>
      <c r="V51" s="28">
        <f t="shared" si="13"/>
        <v>4365</v>
      </c>
      <c r="W51" s="30">
        <f t="shared" si="19"/>
        <v>4.6667272503728569E-2</v>
      </c>
      <c r="X51" s="28">
        <f t="shared" si="14"/>
        <v>-42431</v>
      </c>
      <c r="Y51" s="30">
        <f t="shared" si="15"/>
        <v>-0.30236477458571015</v>
      </c>
      <c r="Z51" s="28"/>
      <c r="AA51" s="28"/>
      <c r="AB51" s="28"/>
      <c r="AC51" s="30"/>
      <c r="AD51" s="28"/>
      <c r="AE51" s="30"/>
    </row>
    <row r="52" spans="1:31" x14ac:dyDescent="0.25">
      <c r="A52">
        <v>50</v>
      </c>
      <c r="B52" s="28">
        <f>'Table Initial Claims'!I52</f>
        <v>16993</v>
      </c>
      <c r="C52" s="28">
        <f>'Table Initial Claims'!J52</f>
        <v>13546</v>
      </c>
      <c r="D52" s="28">
        <f t="shared" si="4"/>
        <v>1345</v>
      </c>
      <c r="E52" s="30">
        <f t="shared" si="16"/>
        <v>0.11023686583066962</v>
      </c>
      <c r="F52" s="28">
        <f t="shared" si="5"/>
        <v>-3447</v>
      </c>
      <c r="G52" s="30">
        <f t="shared" si="6"/>
        <v>-0.20284823162478668</v>
      </c>
      <c r="H52" s="28">
        <f>'Table Continued Claims'!I52</f>
        <v>143091</v>
      </c>
      <c r="I52" s="28">
        <f>'Table Continued Claims'!J52</f>
        <v>100703</v>
      </c>
      <c r="J52" s="28">
        <f t="shared" si="7"/>
        <v>-4634</v>
      </c>
      <c r="K52" s="30">
        <f t="shared" si="17"/>
        <v>-4.3992139514130835E-2</v>
      </c>
      <c r="L52" s="28">
        <f t="shared" si="8"/>
        <v>-42388</v>
      </c>
      <c r="M52" s="30">
        <f t="shared" si="9"/>
        <v>-0.2962310697388375</v>
      </c>
      <c r="N52" s="28">
        <f>'Table - Moving Averages'!I52</f>
        <v>16344.5</v>
      </c>
      <c r="O52" s="28">
        <f>'Table - Moving Averages'!J52</f>
        <v>15333.25</v>
      </c>
      <c r="P52" s="28">
        <f t="shared" si="10"/>
        <v>-196.25</v>
      </c>
      <c r="Q52" s="30">
        <f t="shared" si="18"/>
        <v>-1.2637238803567404E-2</v>
      </c>
      <c r="R52" s="28">
        <f t="shared" si="11"/>
        <v>-1011.25</v>
      </c>
      <c r="S52" s="30">
        <f t="shared" si="12"/>
        <v>-6.1870965768301263E-2</v>
      </c>
      <c r="T52" s="28">
        <f>'Table - Moving Averages'!I108</f>
        <v>143118</v>
      </c>
      <c r="U52" s="28">
        <f>'Table - Moving Averages'!J108</f>
        <v>100175.25</v>
      </c>
      <c r="V52" s="28">
        <f t="shared" si="13"/>
        <v>2275.75</v>
      </c>
      <c r="W52" s="30">
        <f t="shared" si="19"/>
        <v>2.3245777557597332E-2</v>
      </c>
      <c r="X52" s="28">
        <f t="shared" si="14"/>
        <v>-42942.75</v>
      </c>
      <c r="Y52" s="30">
        <f t="shared" si="15"/>
        <v>-0.30005135622353585</v>
      </c>
      <c r="Z52" s="28"/>
      <c r="AA52" s="28"/>
      <c r="AB52" s="28"/>
      <c r="AC52" s="30"/>
      <c r="AD52" s="28"/>
      <c r="AE52" s="30"/>
    </row>
    <row r="53" spans="1:31" x14ac:dyDescent="0.25">
      <c r="A53">
        <v>51</v>
      </c>
      <c r="B53" s="28">
        <f>'Table Initial Claims'!I53</f>
        <v>16507</v>
      </c>
      <c r="C53" s="28">
        <f>'Table Initial Claims'!J53</f>
        <v>14604</v>
      </c>
      <c r="D53" s="28">
        <f t="shared" si="4"/>
        <v>1058</v>
      </c>
      <c r="E53" s="30">
        <f t="shared" si="16"/>
        <v>7.8104237413258532E-2</v>
      </c>
      <c r="F53" s="28">
        <f t="shared" si="5"/>
        <v>-1903</v>
      </c>
      <c r="G53" s="30">
        <f t="shared" si="6"/>
        <v>-0.11528442478948325</v>
      </c>
      <c r="H53" s="28">
        <f>'Table Continued Claims'!I53</f>
        <v>142392</v>
      </c>
      <c r="I53" s="28">
        <f>'Table Continued Claims'!J53</f>
        <v>98879</v>
      </c>
      <c r="J53" s="28">
        <f t="shared" si="7"/>
        <v>-1824</v>
      </c>
      <c r="K53" s="30">
        <f t="shared" si="17"/>
        <v>-1.8112667944351211E-2</v>
      </c>
      <c r="L53" s="28">
        <f t="shared" si="8"/>
        <v>-43513</v>
      </c>
      <c r="M53" s="30">
        <f t="shared" si="9"/>
        <v>-0.30558598797685266</v>
      </c>
      <c r="N53" s="28">
        <f>'Table - Moving Averages'!I53</f>
        <v>16955.25</v>
      </c>
      <c r="O53" s="28">
        <f>'Table - Moving Averages'!J53</f>
        <v>15044.75</v>
      </c>
      <c r="P53" s="28">
        <f t="shared" si="10"/>
        <v>-288.5</v>
      </c>
      <c r="Q53" s="30">
        <f t="shared" si="18"/>
        <v>-1.8815319648476349E-2</v>
      </c>
      <c r="R53" s="28">
        <f t="shared" si="11"/>
        <v>-1910.5</v>
      </c>
      <c r="S53" s="30">
        <f t="shared" si="12"/>
        <v>-0.11267896374279353</v>
      </c>
      <c r="T53" s="28">
        <f>'Table - Moving Averages'!I109</f>
        <v>144976</v>
      </c>
      <c r="U53" s="28">
        <f>'Table - Moving Averages'!J109</f>
        <v>102859.25</v>
      </c>
      <c r="V53" s="28">
        <f t="shared" si="13"/>
        <v>2684</v>
      </c>
      <c r="W53" s="30">
        <f t="shared" si="19"/>
        <v>2.6793045188307493E-2</v>
      </c>
      <c r="X53" s="28">
        <f t="shared" si="14"/>
        <v>-42116.75</v>
      </c>
      <c r="Y53" s="30">
        <f t="shared" si="15"/>
        <v>-0.29050842898134865</v>
      </c>
      <c r="Z53" s="28"/>
      <c r="AA53" s="28"/>
      <c r="AB53" s="28"/>
      <c r="AC53" s="30"/>
      <c r="AD53" s="28"/>
      <c r="AE53" s="30"/>
    </row>
    <row r="54" spans="1:31" s="31" customFormat="1" x14ac:dyDescent="0.25">
      <c r="A54" s="31">
        <v>52</v>
      </c>
      <c r="B54" s="32">
        <f>'Table Initial Claims'!I54</f>
        <v>16868</v>
      </c>
      <c r="C54" s="32">
        <f>'Table Initial Claims'!J54</f>
        <v>15176</v>
      </c>
      <c r="D54" s="32">
        <f t="shared" si="4"/>
        <v>572</v>
      </c>
      <c r="E54" s="33">
        <f t="shared" si="16"/>
        <v>3.9167351410572447E-2</v>
      </c>
      <c r="F54" s="32">
        <f t="shared" si="5"/>
        <v>-1692</v>
      </c>
      <c r="G54" s="33">
        <f t="shared" si="6"/>
        <v>-0.10030827602561063</v>
      </c>
      <c r="H54" s="32">
        <f>'Table Continued Claims'!I54</f>
        <v>152712</v>
      </c>
      <c r="I54" s="32">
        <f>'Table Continued Claims'!J54</f>
        <v>106692</v>
      </c>
      <c r="J54" s="32">
        <f t="shared" si="7"/>
        <v>7813</v>
      </c>
      <c r="K54" s="33">
        <f t="shared" si="17"/>
        <v>7.901576674521385E-2</v>
      </c>
      <c r="L54" s="32">
        <f t="shared" si="8"/>
        <v>-46020</v>
      </c>
      <c r="M54" s="33">
        <f t="shared" si="9"/>
        <v>-0.30135156372780136</v>
      </c>
      <c r="N54" s="32">
        <f>'Table - Moving Averages'!I54</f>
        <v>16520.5</v>
      </c>
      <c r="O54" s="32">
        <f>'Table - Moving Averages'!J54</f>
        <v>13881.75</v>
      </c>
      <c r="P54" s="32">
        <f t="shared" si="10"/>
        <v>-1163</v>
      </c>
      <c r="Q54" s="33">
        <f t="shared" si="18"/>
        <v>-7.7302713571179321E-2</v>
      </c>
      <c r="R54" s="32">
        <f t="shared" si="11"/>
        <v>-2638.75</v>
      </c>
      <c r="S54" s="33">
        <f t="shared" si="12"/>
        <v>-0.15972579522411548</v>
      </c>
      <c r="T54" s="32">
        <f>'Table - Moving Averages'!I110</f>
        <v>146223</v>
      </c>
      <c r="U54" s="32">
        <f>'Table - Moving Averages'!J110</f>
        <v>102902.75</v>
      </c>
      <c r="V54" s="32">
        <f t="shared" si="13"/>
        <v>43.5</v>
      </c>
      <c r="W54" s="33">
        <f t="shared" si="19"/>
        <v>4.2290800292632894E-4</v>
      </c>
      <c r="X54" s="32">
        <f t="shared" si="14"/>
        <v>-43320.25</v>
      </c>
      <c r="Y54" s="33">
        <f t="shared" si="15"/>
        <v>-0.29626153204352257</v>
      </c>
      <c r="Z54" s="32"/>
      <c r="AA54" s="32"/>
      <c r="AB54" s="32"/>
      <c r="AC54" s="33"/>
      <c r="AD54" s="32"/>
      <c r="AE54" s="33"/>
    </row>
    <row r="55" spans="1:31" x14ac:dyDescent="0.25">
      <c r="A55">
        <v>53</v>
      </c>
      <c r="B55" s="28">
        <f>'Table Initial Claims'!I55</f>
        <v>0</v>
      </c>
      <c r="C55" s="28">
        <f>'Table Initial Claims'!J55</f>
        <v>0</v>
      </c>
      <c r="D55" s="28">
        <f t="shared" si="4"/>
        <v>-15176</v>
      </c>
      <c r="E55" s="29">
        <f t="shared" si="16"/>
        <v>-1</v>
      </c>
      <c r="F55" s="28">
        <f t="shared" si="5"/>
        <v>0</v>
      </c>
      <c r="G55" s="29" t="e">
        <f t="shared" si="6"/>
        <v>#DIV/0!</v>
      </c>
      <c r="H55" s="28">
        <f>'Table Continued Claims'!I55</f>
        <v>0</v>
      </c>
      <c r="I55" s="28">
        <f>'Table Continued Claims'!J55</f>
        <v>0</v>
      </c>
      <c r="J55" s="28">
        <f t="shared" si="7"/>
        <v>-106692</v>
      </c>
      <c r="K55" s="29">
        <f t="shared" si="17"/>
        <v>-1</v>
      </c>
      <c r="L55" s="28">
        <f t="shared" si="8"/>
        <v>0</v>
      </c>
      <c r="M55" s="29" t="e">
        <f t="shared" si="9"/>
        <v>#DIV/0!</v>
      </c>
      <c r="N55" s="28">
        <f>'Table - Moving Averages'!I55</f>
        <v>0</v>
      </c>
      <c r="O55" s="28">
        <f>'Table - Moving Averages'!J55</f>
        <v>0</v>
      </c>
      <c r="P55" s="28">
        <f t="shared" si="10"/>
        <v>-13881.75</v>
      </c>
      <c r="Q55" s="29">
        <f t="shared" si="18"/>
        <v>-1</v>
      </c>
      <c r="R55" s="28">
        <f t="shared" si="11"/>
        <v>0</v>
      </c>
      <c r="S55" s="29" t="e">
        <f t="shared" si="12"/>
        <v>#DIV/0!</v>
      </c>
      <c r="T55" s="28">
        <f>'Table - Moving Averages'!I111</f>
        <v>0</v>
      </c>
      <c r="U55" s="28">
        <f>'Table - Moving Averages'!J111</f>
        <v>0</v>
      </c>
      <c r="V55" s="28">
        <f t="shared" si="13"/>
        <v>-102902.75</v>
      </c>
      <c r="W55" s="29">
        <f t="shared" si="19"/>
        <v>-1</v>
      </c>
      <c r="X55" s="28">
        <f t="shared" si="14"/>
        <v>0</v>
      </c>
      <c r="Y55" s="29" t="e">
        <f t="shared" si="15"/>
        <v>#DIV/0!</v>
      </c>
      <c r="Z55" s="28"/>
      <c r="AA55" s="28"/>
      <c r="AB55" s="28"/>
      <c r="AC55" s="29"/>
      <c r="AD55" s="28"/>
      <c r="AE55" s="2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 min="26" max="27" width="11.42578125" bestFit="1" customWidth="1"/>
    <col min="28" max="29" width="9.85546875" customWidth="1"/>
  </cols>
  <sheetData>
    <row r="1" spans="1:31" s="2" customFormat="1" x14ac:dyDescent="0.25">
      <c r="A1" s="2" t="s">
        <v>216</v>
      </c>
      <c r="B1" s="48">
        <v>2010</v>
      </c>
      <c r="C1" s="49">
        <v>2011</v>
      </c>
      <c r="D1" s="48" t="s">
        <v>217</v>
      </c>
      <c r="E1" s="48" t="s">
        <v>217</v>
      </c>
      <c r="F1" s="48" t="s">
        <v>218</v>
      </c>
      <c r="G1" s="48" t="s">
        <v>218</v>
      </c>
      <c r="H1" s="34">
        <v>2010</v>
      </c>
      <c r="I1" s="44">
        <v>2011</v>
      </c>
      <c r="J1" s="34" t="s">
        <v>217</v>
      </c>
      <c r="K1" s="34" t="s">
        <v>217</v>
      </c>
      <c r="L1" s="34" t="s">
        <v>218</v>
      </c>
      <c r="M1" s="34" t="s">
        <v>218</v>
      </c>
      <c r="N1" s="59">
        <v>2010</v>
      </c>
      <c r="O1" s="60">
        <v>2011</v>
      </c>
      <c r="P1" s="59" t="s">
        <v>217</v>
      </c>
      <c r="Q1" s="59" t="s">
        <v>217</v>
      </c>
      <c r="R1" s="59" t="s">
        <v>218</v>
      </c>
      <c r="S1" s="59" t="s">
        <v>218</v>
      </c>
      <c r="T1" s="34">
        <v>2010</v>
      </c>
      <c r="U1" s="69">
        <v>2011</v>
      </c>
      <c r="V1" s="34" t="s">
        <v>217</v>
      </c>
      <c r="W1" s="34" t="s">
        <v>217</v>
      </c>
      <c r="X1" s="34" t="s">
        <v>218</v>
      </c>
      <c r="Y1" s="34" t="s">
        <v>218</v>
      </c>
    </row>
    <row r="2" spans="1:31" s="2" customFormat="1" x14ac:dyDescent="0.25">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Claims'!J3</f>
        <v>17736</v>
      </c>
      <c r="C3" s="51">
        <f>'Table Initial Claims'!K3</f>
        <v>19277</v>
      </c>
      <c r="D3" s="50">
        <f>C3-B54</f>
        <v>4101</v>
      </c>
      <c r="E3" s="52">
        <f>D3/B54</f>
        <v>0.27022930943595153</v>
      </c>
      <c r="F3" s="50">
        <f>C3-B3</f>
        <v>1541</v>
      </c>
      <c r="G3" s="52">
        <f>F3/B3</f>
        <v>8.6885430762291382E-2</v>
      </c>
      <c r="H3" s="36">
        <f>'Table Continued Claims'!J3</f>
        <v>167321</v>
      </c>
      <c r="I3" s="45">
        <f>'Table Continued Claims'!K3</f>
        <v>118802</v>
      </c>
      <c r="J3" s="36">
        <f>I3-H54</f>
        <v>12110</v>
      </c>
      <c r="K3" s="37">
        <f>J3/H54</f>
        <v>0.11350429273047651</v>
      </c>
      <c r="L3" s="36">
        <f>I3-H3</f>
        <v>-48519</v>
      </c>
      <c r="M3" s="37">
        <f>L3/H3</f>
        <v>-0.28997555596727248</v>
      </c>
      <c r="N3" s="61">
        <f>'Table - Moving Averages'!J3</f>
        <v>17026</v>
      </c>
      <c r="O3" s="62">
        <f>'Table - Moving Averages'!K3</f>
        <v>15650.75</v>
      </c>
      <c r="P3" s="61">
        <f>O3-N54</f>
        <v>1769</v>
      </c>
      <c r="Q3" s="61">
        <f>O3-N54</f>
        <v>1769</v>
      </c>
      <c r="R3" s="61">
        <f t="shared" ref="R3:R55" si="0">O3-N3</f>
        <v>-1375.25</v>
      </c>
      <c r="S3" s="63">
        <f t="shared" ref="S3:S55" si="1">R3/N3</f>
        <v>-8.0773522847409837E-2</v>
      </c>
      <c r="T3" s="36">
        <f>'Table - Moving Averages'!J59</f>
        <v>151379</v>
      </c>
      <c r="U3" s="70">
        <f>'Table - Moving Averages'!K59</f>
        <v>106269</v>
      </c>
      <c r="V3" s="36">
        <f>U3-T54</f>
        <v>3366.25</v>
      </c>
      <c r="W3" s="37">
        <f>V3/U3</f>
        <v>3.1676688403955995E-2</v>
      </c>
      <c r="X3" s="36">
        <f>U3-T3</f>
        <v>-45110</v>
      </c>
      <c r="Y3" s="35">
        <f>X3/T3</f>
        <v>-0.29799377720819931</v>
      </c>
      <c r="Z3" s="28"/>
      <c r="AA3" s="28"/>
      <c r="AB3" s="28"/>
      <c r="AC3" s="28"/>
    </row>
    <row r="4" spans="1:31" s="38" customFormat="1" x14ac:dyDescent="0.25">
      <c r="A4" s="38">
        <v>2</v>
      </c>
      <c r="B4" s="53">
        <f>'Table Initial Claims'!J4</f>
        <v>14896</v>
      </c>
      <c r="C4" s="54">
        <f>'Table Initial Claims'!K4</f>
        <v>13215</v>
      </c>
      <c r="D4" s="53">
        <f>C4-C3</f>
        <v>-6062</v>
      </c>
      <c r="E4" s="55">
        <f t="shared" ref="E4:E55" si="2">D4/C3</f>
        <v>-0.31446801888260623</v>
      </c>
      <c r="F4" s="53">
        <f t="shared" ref="F4:F55" si="3">C4-B4</f>
        <v>-1681</v>
      </c>
      <c r="G4" s="55">
        <f>F4/B4</f>
        <v>-0.11284908700322234</v>
      </c>
      <c r="H4" s="41">
        <f>'Table Continued Claims'!J4</f>
        <v>152141</v>
      </c>
      <c r="I4" s="46">
        <f>'Table Continued Claims'!K4</f>
        <v>109943</v>
      </c>
      <c r="J4" s="41">
        <f>I4-I3</f>
        <v>-8859</v>
      </c>
      <c r="K4" s="42">
        <f t="shared" ref="K4:K55" si="4">J4/I3</f>
        <v>-7.456945169273245E-2</v>
      </c>
      <c r="L4" s="41">
        <f t="shared" ref="L4:L55" si="5">I4-H4</f>
        <v>-42198</v>
      </c>
      <c r="M4" s="42">
        <f>L4/H4</f>
        <v>-0.27736113210771585</v>
      </c>
      <c r="N4" s="64">
        <f>'Table - Moving Averages'!J4</f>
        <v>16501.75</v>
      </c>
      <c r="O4" s="65">
        <f>'Table - Moving Averages'!K4</f>
        <v>15568</v>
      </c>
      <c r="P4" s="64">
        <f>O4-O3</f>
        <v>-82.75</v>
      </c>
      <c r="Q4" s="63">
        <f t="shared" ref="Q4:Q55" si="6">P4/O3</f>
        <v>-5.287286551762695E-3</v>
      </c>
      <c r="R4" s="64">
        <f>O4-N4</f>
        <v>-933.75</v>
      </c>
      <c r="S4" s="63">
        <f>R4/N4</f>
        <v>-5.658490766130865E-2</v>
      </c>
      <c r="T4" s="41">
        <f>'Table - Moving Averages'!J60</f>
        <v>153641.5</v>
      </c>
      <c r="U4" s="71">
        <f>'Table - Moving Averages'!K60</f>
        <v>108579</v>
      </c>
      <c r="V4" s="41">
        <f>U4-U3</f>
        <v>2310</v>
      </c>
      <c r="W4" s="42">
        <f t="shared" ref="W4:W35" si="7">V4/U3</f>
        <v>2.1737289331790081E-2</v>
      </c>
      <c r="X4" s="41">
        <f>U4-T4</f>
        <v>-45062.5</v>
      </c>
      <c r="Y4" s="42">
        <f>X4/T4</f>
        <v>-0.29329640754613823</v>
      </c>
      <c r="Z4" s="39"/>
      <c r="AA4" s="39"/>
      <c r="AB4" s="39"/>
      <c r="AC4" s="40"/>
      <c r="AD4" s="39"/>
      <c r="AE4" s="40"/>
    </row>
    <row r="5" spans="1:31" s="38" customFormat="1" x14ac:dyDescent="0.25">
      <c r="A5" s="38">
        <v>3</v>
      </c>
      <c r="B5" s="53">
        <f>'Table Initial Claims'!J5</f>
        <v>12441</v>
      </c>
      <c r="C5" s="54">
        <f>'Table Initial Claims'!K5</f>
        <v>11481</v>
      </c>
      <c r="D5" s="53">
        <f t="shared" ref="D5:D55" si="8">C5-C4</f>
        <v>-1734</v>
      </c>
      <c r="E5" s="55">
        <f t="shared" si="2"/>
        <v>-0.13121452894438138</v>
      </c>
      <c r="F5" s="53">
        <f t="shared" si="3"/>
        <v>-960</v>
      </c>
      <c r="G5" s="55">
        <f t="shared" ref="G5:G55" si="9">F5/B5</f>
        <v>-7.716421509524958E-2</v>
      </c>
      <c r="H5" s="41">
        <f>'Table Continued Claims'!J5</f>
        <v>148479</v>
      </c>
      <c r="I5" s="46">
        <f>'Table Continued Claims'!K5</f>
        <v>108744</v>
      </c>
      <c r="J5" s="41">
        <f t="shared" ref="J5:J55" si="10">I5-I4</f>
        <v>-1199</v>
      </c>
      <c r="K5" s="42">
        <f t="shared" si="4"/>
        <v>-1.09056511101207E-2</v>
      </c>
      <c r="L5" s="41">
        <f t="shared" si="5"/>
        <v>-39735</v>
      </c>
      <c r="M5" s="42">
        <f t="shared" ref="M5:M55" si="11">L5/H5</f>
        <v>-0.26761360192350431</v>
      </c>
      <c r="N5" s="64">
        <f>'Table - Moving Averages'!J5</f>
        <v>15485.25</v>
      </c>
      <c r="O5" s="65">
        <f>'Table - Moving Averages'!K5</f>
        <v>14787.25</v>
      </c>
      <c r="P5" s="64">
        <f t="shared" ref="P5:P55" si="12">O5-O4</f>
        <v>-780.75</v>
      </c>
      <c r="Q5" s="63">
        <f t="shared" si="6"/>
        <v>-5.0150950668037E-2</v>
      </c>
      <c r="R5" s="64">
        <f t="shared" si="0"/>
        <v>-698</v>
      </c>
      <c r="S5" s="63">
        <f t="shared" si="1"/>
        <v>-4.5075152160927334E-2</v>
      </c>
      <c r="T5" s="41">
        <f>'Table - Moving Averages'!J61</f>
        <v>155163.25</v>
      </c>
      <c r="U5" s="71">
        <f>'Table - Moving Averages'!K61</f>
        <v>111045.25</v>
      </c>
      <c r="V5" s="41">
        <f t="shared" ref="V5:V55" si="13">U5-U4</f>
        <v>2466.25</v>
      </c>
      <c r="W5" s="42">
        <f t="shared" si="7"/>
        <v>2.2713876532294459E-2</v>
      </c>
      <c r="X5" s="41">
        <f t="shared" ref="X5:X55" si="14">U5-T5</f>
        <v>-44118</v>
      </c>
      <c r="Y5" s="42">
        <f t="shared" ref="Y5:Y55" si="15">X5/T5</f>
        <v>-0.28433279143096063</v>
      </c>
      <c r="Z5" s="39"/>
      <c r="AA5" s="39"/>
      <c r="AB5" s="39"/>
      <c r="AC5" s="43"/>
      <c r="AD5" s="39"/>
      <c r="AE5" s="43"/>
    </row>
    <row r="6" spans="1:31" s="38" customFormat="1" x14ac:dyDescent="0.25">
      <c r="A6" s="38">
        <v>4</v>
      </c>
      <c r="B6" s="53">
        <f>'Table Initial Claims'!J6</f>
        <v>12637</v>
      </c>
      <c r="C6" s="54">
        <f>'Table Initial Claims'!K6</f>
        <v>10976</v>
      </c>
      <c r="D6" s="53">
        <f t="shared" si="8"/>
        <v>-505</v>
      </c>
      <c r="E6" s="55">
        <f t="shared" si="2"/>
        <v>-4.3985715530006096E-2</v>
      </c>
      <c r="F6" s="53">
        <f t="shared" si="3"/>
        <v>-1661</v>
      </c>
      <c r="G6" s="55">
        <f t="shared" si="9"/>
        <v>-0.13143942391390362</v>
      </c>
      <c r="H6" s="41">
        <f>'Table Continued Claims'!J6</f>
        <v>147290</v>
      </c>
      <c r="I6" s="46">
        <f>'Table Continued Claims'!K6</f>
        <v>107044</v>
      </c>
      <c r="J6" s="41">
        <f t="shared" si="10"/>
        <v>-1700</v>
      </c>
      <c r="K6" s="42">
        <f t="shared" si="4"/>
        <v>-1.5633046420951962E-2</v>
      </c>
      <c r="L6" s="41">
        <f t="shared" si="5"/>
        <v>-40246</v>
      </c>
      <c r="M6" s="42">
        <f t="shared" si="11"/>
        <v>-0.27324326159277618</v>
      </c>
      <c r="N6" s="64">
        <f>'Table - Moving Averages'!J6</f>
        <v>14427.5</v>
      </c>
      <c r="O6" s="65">
        <f>'Table - Moving Averages'!K6</f>
        <v>13737.25</v>
      </c>
      <c r="P6" s="64">
        <f t="shared" si="12"/>
        <v>-1050</v>
      </c>
      <c r="Q6" s="63">
        <f t="shared" si="6"/>
        <v>-7.1007117618218402E-2</v>
      </c>
      <c r="R6" s="64">
        <f t="shared" si="0"/>
        <v>-690.25</v>
      </c>
      <c r="S6" s="63">
        <f t="shared" si="1"/>
        <v>-4.7842661583780977E-2</v>
      </c>
      <c r="T6" s="41">
        <f>'Table - Moving Averages'!J62</f>
        <v>153807.75</v>
      </c>
      <c r="U6" s="71">
        <f>'Table - Moving Averages'!K62</f>
        <v>111133.25</v>
      </c>
      <c r="V6" s="41">
        <f t="shared" si="13"/>
        <v>88</v>
      </c>
      <c r="W6" s="42">
        <f t="shared" si="7"/>
        <v>7.924697364362726E-4</v>
      </c>
      <c r="X6" s="41">
        <f t="shared" si="14"/>
        <v>-42674.5</v>
      </c>
      <c r="Y6" s="42">
        <f t="shared" si="15"/>
        <v>-0.27745350933226709</v>
      </c>
      <c r="Z6" s="39"/>
      <c r="AA6" s="39"/>
      <c r="AB6" s="39"/>
      <c r="AC6" s="43"/>
      <c r="AD6" s="39"/>
      <c r="AE6" s="43"/>
    </row>
    <row r="7" spans="1:31" s="38" customFormat="1" x14ac:dyDescent="0.25">
      <c r="A7" s="38">
        <v>5</v>
      </c>
      <c r="B7" s="53">
        <f>'Table Initial Claims'!J7</f>
        <v>12908</v>
      </c>
      <c r="C7" s="54">
        <f>'Table Initial Claims'!K7</f>
        <v>11225</v>
      </c>
      <c r="D7" s="53">
        <f t="shared" si="8"/>
        <v>249</v>
      </c>
      <c r="E7" s="55">
        <f t="shared" si="2"/>
        <v>2.2685860058309037E-2</v>
      </c>
      <c r="F7" s="53">
        <f t="shared" si="3"/>
        <v>-1683</v>
      </c>
      <c r="G7" s="55">
        <f t="shared" si="9"/>
        <v>-0.13038425782460489</v>
      </c>
      <c r="H7" s="41">
        <f>'Table Continued Claims'!J7</f>
        <v>152758</v>
      </c>
      <c r="I7" s="46">
        <f>'Table Continued Claims'!K7</f>
        <v>104606</v>
      </c>
      <c r="J7" s="41">
        <f t="shared" si="10"/>
        <v>-2438</v>
      </c>
      <c r="K7" s="42">
        <f t="shared" si="4"/>
        <v>-2.2775681028362169E-2</v>
      </c>
      <c r="L7" s="41">
        <f t="shared" si="5"/>
        <v>-48152</v>
      </c>
      <c r="M7" s="42">
        <f t="shared" si="11"/>
        <v>-0.31521753361526073</v>
      </c>
      <c r="N7" s="64">
        <f>'Table - Moving Averages'!J7</f>
        <v>13220.5</v>
      </c>
      <c r="O7" s="65">
        <f>'Table - Moving Averages'!K7</f>
        <v>11724.25</v>
      </c>
      <c r="P7" s="64">
        <f t="shared" si="12"/>
        <v>-2013</v>
      </c>
      <c r="Q7" s="63">
        <f t="shared" si="6"/>
        <v>-0.14653587872390764</v>
      </c>
      <c r="R7" s="64">
        <f t="shared" si="0"/>
        <v>-1496.25</v>
      </c>
      <c r="S7" s="63">
        <f t="shared" si="1"/>
        <v>-0.11317650618357854</v>
      </c>
      <c r="T7" s="41">
        <f>'Table - Moving Averages'!J63</f>
        <v>150167</v>
      </c>
      <c r="U7" s="71">
        <f>'Table - Moving Averages'!K63</f>
        <v>107584.25</v>
      </c>
      <c r="V7" s="41">
        <f t="shared" si="13"/>
        <v>-3549</v>
      </c>
      <c r="W7" s="42">
        <f t="shared" si="7"/>
        <v>-3.1934637023573055E-2</v>
      </c>
      <c r="X7" s="41">
        <f t="shared" si="14"/>
        <v>-42582.75</v>
      </c>
      <c r="Y7" s="42">
        <f t="shared" si="15"/>
        <v>-0.28356929285395593</v>
      </c>
      <c r="Z7" s="39"/>
      <c r="AA7" s="39"/>
      <c r="AB7" s="39"/>
      <c r="AC7" s="43"/>
      <c r="AD7" s="39"/>
      <c r="AE7" s="43"/>
    </row>
    <row r="8" spans="1:31" s="38" customFormat="1" x14ac:dyDescent="0.25">
      <c r="A8" s="38">
        <v>6</v>
      </c>
      <c r="B8" s="53">
        <f>'Table Initial Claims'!J8</f>
        <v>12654</v>
      </c>
      <c r="C8" s="54">
        <f>'Table Initial Claims'!K8</f>
        <v>10913</v>
      </c>
      <c r="D8" s="53">
        <f t="shared" si="8"/>
        <v>-312</v>
      </c>
      <c r="E8" s="55">
        <f t="shared" si="2"/>
        <v>-2.779510022271715E-2</v>
      </c>
      <c r="F8" s="53">
        <f t="shared" si="3"/>
        <v>-1741</v>
      </c>
      <c r="G8" s="55">
        <f t="shared" si="9"/>
        <v>-0.13758495337442705</v>
      </c>
      <c r="H8" s="41">
        <f>'Table Continued Claims'!J8</f>
        <v>145344</v>
      </c>
      <c r="I8" s="46">
        <f>'Table Continued Claims'!K8</f>
        <v>108438</v>
      </c>
      <c r="J8" s="41">
        <f t="shared" si="10"/>
        <v>3832</v>
      </c>
      <c r="K8" s="42">
        <f t="shared" si="4"/>
        <v>3.6632697933196949E-2</v>
      </c>
      <c r="L8" s="41">
        <f t="shared" si="5"/>
        <v>-36906</v>
      </c>
      <c r="M8" s="42">
        <f t="shared" si="11"/>
        <v>-0.25392173051519157</v>
      </c>
      <c r="N8" s="64">
        <f>'Table - Moving Averages'!J8</f>
        <v>12660</v>
      </c>
      <c r="O8" s="65">
        <f>'Table - Moving Averages'!K8</f>
        <v>11148.75</v>
      </c>
      <c r="P8" s="64">
        <f t="shared" si="12"/>
        <v>-575.5</v>
      </c>
      <c r="Q8" s="63">
        <f t="shared" si="6"/>
        <v>-4.9086295498645967E-2</v>
      </c>
      <c r="R8" s="64">
        <f t="shared" si="0"/>
        <v>-1511.25</v>
      </c>
      <c r="S8" s="63">
        <f t="shared" si="1"/>
        <v>-0.11937203791469195</v>
      </c>
      <c r="T8" s="41">
        <f>'Table - Moving Averages'!J64</f>
        <v>148467.75</v>
      </c>
      <c r="U8" s="71">
        <f>'Table - Moving Averages'!K64</f>
        <v>107208</v>
      </c>
      <c r="V8" s="41">
        <f t="shared" si="13"/>
        <v>-376.25</v>
      </c>
      <c r="W8" s="42">
        <f t="shared" si="7"/>
        <v>-3.4972591248254277E-3</v>
      </c>
      <c r="X8" s="41">
        <f t="shared" si="14"/>
        <v>-41259.75</v>
      </c>
      <c r="Y8" s="42">
        <f t="shared" si="15"/>
        <v>-0.27790378718610609</v>
      </c>
      <c r="Z8" s="39"/>
      <c r="AA8" s="39"/>
      <c r="AB8" s="39"/>
      <c r="AC8" s="43"/>
      <c r="AD8" s="39"/>
      <c r="AE8" s="43"/>
    </row>
    <row r="9" spans="1:31" s="38" customFormat="1" x14ac:dyDescent="0.25">
      <c r="A9" s="38">
        <v>7</v>
      </c>
      <c r="B9" s="53">
        <f>'Table Initial Claims'!J9</f>
        <v>11227</v>
      </c>
      <c r="C9" s="54">
        <f>'Table Initial Claims'!K9</f>
        <v>10175</v>
      </c>
      <c r="D9" s="53">
        <f t="shared" si="8"/>
        <v>-738</v>
      </c>
      <c r="E9" s="55">
        <f t="shared" si="2"/>
        <v>-6.7625767433336384E-2</v>
      </c>
      <c r="F9" s="53">
        <f t="shared" si="3"/>
        <v>-1052</v>
      </c>
      <c r="G9" s="55">
        <f t="shared" si="9"/>
        <v>-9.370268103678632E-2</v>
      </c>
      <c r="H9" s="41">
        <f>'Table Continued Claims'!J9</f>
        <v>142532</v>
      </c>
      <c r="I9" s="46">
        <f>'Table Continued Claims'!K9</f>
        <v>102658</v>
      </c>
      <c r="J9" s="41">
        <f t="shared" si="10"/>
        <v>-5780</v>
      </c>
      <c r="K9" s="42">
        <f t="shared" si="4"/>
        <v>-5.330234788542762E-2</v>
      </c>
      <c r="L9" s="41">
        <f t="shared" si="5"/>
        <v>-39874</v>
      </c>
      <c r="M9" s="42">
        <f t="shared" si="11"/>
        <v>-0.27975472174669547</v>
      </c>
      <c r="N9" s="64">
        <f>'Table - Moving Averages'!J9</f>
        <v>12356.5</v>
      </c>
      <c r="O9" s="65">
        <f>'Table - Moving Averages'!K9</f>
        <v>10822.25</v>
      </c>
      <c r="P9" s="64">
        <f t="shared" si="12"/>
        <v>-326.5</v>
      </c>
      <c r="Q9" s="63">
        <f t="shared" si="6"/>
        <v>-2.928579437156632E-2</v>
      </c>
      <c r="R9" s="64">
        <f t="shared" si="0"/>
        <v>-1534.25</v>
      </c>
      <c r="S9" s="63">
        <f t="shared" si="1"/>
        <v>-0.12416541901023753</v>
      </c>
      <c r="T9" s="41">
        <f>'Table - Moving Averages'!J65</f>
        <v>146981</v>
      </c>
      <c r="U9" s="71">
        <f>'Table - Moving Averages'!K65</f>
        <v>105686.5</v>
      </c>
      <c r="V9" s="41">
        <f t="shared" si="13"/>
        <v>-1521.5</v>
      </c>
      <c r="W9" s="42">
        <f t="shared" si="7"/>
        <v>-1.4192037907618834E-2</v>
      </c>
      <c r="X9" s="41">
        <f t="shared" si="14"/>
        <v>-41294.5</v>
      </c>
      <c r="Y9" s="42">
        <f t="shared" si="15"/>
        <v>-0.28095127941706749</v>
      </c>
      <c r="Z9" s="39"/>
      <c r="AA9" s="39"/>
      <c r="AB9" s="39"/>
      <c r="AC9" s="43"/>
      <c r="AD9" s="39"/>
      <c r="AE9" s="43"/>
    </row>
    <row r="10" spans="1:31" s="38" customFormat="1" x14ac:dyDescent="0.25">
      <c r="A10" s="38">
        <v>8</v>
      </c>
      <c r="B10" s="53">
        <f>'Table Initial Claims'!J10</f>
        <v>11796</v>
      </c>
      <c r="C10" s="54">
        <f>'Table Initial Claims'!K10</f>
        <v>11264</v>
      </c>
      <c r="D10" s="53">
        <f t="shared" si="8"/>
        <v>1089</v>
      </c>
      <c r="E10" s="55">
        <f t="shared" si="2"/>
        <v>0.10702702702702703</v>
      </c>
      <c r="F10" s="53">
        <f t="shared" si="3"/>
        <v>-532</v>
      </c>
      <c r="G10" s="55">
        <f t="shared" si="9"/>
        <v>-4.5100033909799934E-2</v>
      </c>
      <c r="H10" s="41">
        <f>'Table Continued Claims'!J10</f>
        <v>140893</v>
      </c>
      <c r="I10" s="46">
        <f>'Table Continued Claims'!K10</f>
        <v>100490</v>
      </c>
      <c r="J10" s="41">
        <f t="shared" si="10"/>
        <v>-2168</v>
      </c>
      <c r="K10" s="42">
        <f t="shared" si="4"/>
        <v>-2.1118665861403884E-2</v>
      </c>
      <c r="L10" s="41">
        <f t="shared" si="5"/>
        <v>-40403</v>
      </c>
      <c r="M10" s="42">
        <f t="shared" si="11"/>
        <v>-0.286763714308021</v>
      </c>
      <c r="N10" s="64">
        <f>'Table - Moving Averages'!J10</f>
        <v>12146.25</v>
      </c>
      <c r="O10" s="65">
        <f>'Table - Moving Averages'!K10</f>
        <v>10894.25</v>
      </c>
      <c r="P10" s="64">
        <f t="shared" si="12"/>
        <v>72</v>
      </c>
      <c r="Q10" s="63">
        <f t="shared" si="6"/>
        <v>6.6529603363441056E-3</v>
      </c>
      <c r="R10" s="64">
        <f t="shared" si="0"/>
        <v>-1252</v>
      </c>
      <c r="S10" s="63">
        <f t="shared" si="1"/>
        <v>-0.10307708140372543</v>
      </c>
      <c r="T10" s="41">
        <f>'Table - Moving Averages'!J66</f>
        <v>145381.75</v>
      </c>
      <c r="U10" s="71">
        <f>'Table - Moving Averages'!K66</f>
        <v>104048</v>
      </c>
      <c r="V10" s="41">
        <f t="shared" si="13"/>
        <v>-1638.5</v>
      </c>
      <c r="W10" s="42">
        <f t="shared" si="7"/>
        <v>-1.5503399204250307E-2</v>
      </c>
      <c r="X10" s="41">
        <f t="shared" si="14"/>
        <v>-41333.75</v>
      </c>
      <c r="Y10" s="42">
        <f t="shared" si="15"/>
        <v>-0.28431182043138153</v>
      </c>
      <c r="Z10" s="39"/>
      <c r="AA10" s="39"/>
      <c r="AB10" s="39"/>
      <c r="AC10" s="43"/>
      <c r="AD10" s="39"/>
      <c r="AE10" s="43"/>
    </row>
    <row r="11" spans="1:31" x14ac:dyDescent="0.25">
      <c r="A11">
        <v>9</v>
      </c>
      <c r="B11" s="50">
        <f>'Table Initial Claims'!J11</f>
        <v>11683</v>
      </c>
      <c r="C11" s="56">
        <f>'Table Initial Claims'!K11</f>
        <v>12028</v>
      </c>
      <c r="D11" s="50">
        <f t="shared" si="8"/>
        <v>764</v>
      </c>
      <c r="E11" s="52">
        <f t="shared" si="2"/>
        <v>6.7826704545454544E-2</v>
      </c>
      <c r="F11" s="50">
        <f t="shared" si="3"/>
        <v>345</v>
      </c>
      <c r="G11" s="52">
        <f t="shared" si="9"/>
        <v>2.9530086450398015E-2</v>
      </c>
      <c r="H11" s="36">
        <f>'Table Continued Claims'!J11</f>
        <v>139236</v>
      </c>
      <c r="I11" s="45">
        <f>'Table Continued Claims'!K11</f>
        <v>104323</v>
      </c>
      <c r="J11" s="36">
        <f t="shared" si="10"/>
        <v>3833</v>
      </c>
      <c r="K11" s="37">
        <f t="shared" si="4"/>
        <v>3.8143098815802565E-2</v>
      </c>
      <c r="L11" s="36">
        <f t="shared" si="5"/>
        <v>-34913</v>
      </c>
      <c r="M11" s="37">
        <f t="shared" si="11"/>
        <v>-0.25074693326438563</v>
      </c>
      <c r="N11" s="61">
        <f>'Table - Moving Averages'!J11</f>
        <v>11840</v>
      </c>
      <c r="O11" s="62">
        <f>'Table - Moving Averages'!K11</f>
        <v>11095</v>
      </c>
      <c r="P11" s="61">
        <f t="shared" si="12"/>
        <v>200.75</v>
      </c>
      <c r="Q11" s="66">
        <f t="shared" si="6"/>
        <v>1.8427151937948919E-2</v>
      </c>
      <c r="R11" s="61">
        <f t="shared" si="0"/>
        <v>-745</v>
      </c>
      <c r="S11" s="66">
        <f t="shared" si="1"/>
        <v>-6.29222972972973E-2</v>
      </c>
      <c r="T11" s="36">
        <f>'Table - Moving Averages'!J67</f>
        <v>142001.25</v>
      </c>
      <c r="U11" s="70">
        <f>'Table - Moving Averages'!K67</f>
        <v>103977.25</v>
      </c>
      <c r="V11" s="36">
        <f t="shared" si="13"/>
        <v>-70.75</v>
      </c>
      <c r="W11" s="37">
        <f t="shared" si="7"/>
        <v>-6.7997462709518683E-4</v>
      </c>
      <c r="X11" s="36">
        <f t="shared" si="14"/>
        <v>-38024</v>
      </c>
      <c r="Y11" s="37">
        <f t="shared" si="15"/>
        <v>-0.26777229073687731</v>
      </c>
      <c r="Z11" s="28"/>
      <c r="AA11" s="28"/>
      <c r="AB11" s="28"/>
      <c r="AC11" s="29"/>
      <c r="AD11" s="28"/>
      <c r="AE11" s="29"/>
    </row>
    <row r="12" spans="1:31" x14ac:dyDescent="0.25">
      <c r="A12">
        <v>10</v>
      </c>
      <c r="B12" s="50">
        <f>'Table Initial Claims'!J12</f>
        <v>11403</v>
      </c>
      <c r="C12" s="56">
        <f>'Table Initial Claims'!K12</f>
        <v>10562</v>
      </c>
      <c r="D12" s="50">
        <f t="shared" si="8"/>
        <v>-1466</v>
      </c>
      <c r="E12" s="52">
        <f t="shared" si="2"/>
        <v>-0.12188227469238444</v>
      </c>
      <c r="F12" s="50">
        <f t="shared" si="3"/>
        <v>-841</v>
      </c>
      <c r="G12" s="52">
        <f t="shared" si="9"/>
        <v>-7.3752521266333415E-2</v>
      </c>
      <c r="H12" s="36">
        <f>'Table Continued Claims'!J12</f>
        <v>139956</v>
      </c>
      <c r="I12" s="45">
        <f>'Table Continued Claims'!K12</f>
        <v>104734</v>
      </c>
      <c r="J12" s="36">
        <f t="shared" si="10"/>
        <v>411</v>
      </c>
      <c r="K12" s="37">
        <f t="shared" si="4"/>
        <v>3.9396873172742345E-3</v>
      </c>
      <c r="L12" s="36">
        <f t="shared" si="5"/>
        <v>-35222</v>
      </c>
      <c r="M12" s="37">
        <f t="shared" si="11"/>
        <v>-0.25166480893995258</v>
      </c>
      <c r="N12" s="61">
        <f>'Table - Moving Averages'!J12</f>
        <v>11527.25</v>
      </c>
      <c r="O12" s="62">
        <f>'Table - Moving Averages'!K12</f>
        <v>11007.25</v>
      </c>
      <c r="P12" s="61">
        <f t="shared" si="12"/>
        <v>-87.75</v>
      </c>
      <c r="Q12" s="66">
        <f t="shared" si="6"/>
        <v>-7.9089680036052278E-3</v>
      </c>
      <c r="R12" s="61">
        <f t="shared" si="0"/>
        <v>-520</v>
      </c>
      <c r="S12" s="66">
        <f t="shared" si="1"/>
        <v>-4.5110499034895571E-2</v>
      </c>
      <c r="T12" s="36">
        <f>'Table - Moving Averages'!J68</f>
        <v>140654.25</v>
      </c>
      <c r="U12" s="70">
        <f>'Table - Moving Averages'!K68</f>
        <v>103051.25</v>
      </c>
      <c r="V12" s="36">
        <f t="shared" si="13"/>
        <v>-926</v>
      </c>
      <c r="W12" s="37">
        <f t="shared" si="7"/>
        <v>-8.9057942963484803E-3</v>
      </c>
      <c r="X12" s="36">
        <f t="shared" si="14"/>
        <v>-37603</v>
      </c>
      <c r="Y12" s="37">
        <f t="shared" si="15"/>
        <v>-0.26734350366234932</v>
      </c>
      <c r="Z12" s="28"/>
      <c r="AA12" s="28"/>
      <c r="AB12" s="28"/>
      <c r="AC12" s="29"/>
      <c r="AD12" s="28"/>
      <c r="AE12" s="29"/>
    </row>
    <row r="13" spans="1:31" x14ac:dyDescent="0.25">
      <c r="A13">
        <v>11</v>
      </c>
      <c r="B13" s="50">
        <f>'Table Initial Claims'!J13</f>
        <v>10836</v>
      </c>
      <c r="C13" s="56">
        <f>'Table Initial Claims'!K13</f>
        <v>9365</v>
      </c>
      <c r="D13" s="50">
        <f t="shared" si="8"/>
        <v>-1197</v>
      </c>
      <c r="E13" s="52">
        <f t="shared" si="2"/>
        <v>-0.11333080855898504</v>
      </c>
      <c r="F13" s="50">
        <f t="shared" si="3"/>
        <v>-1471</v>
      </c>
      <c r="G13" s="52">
        <f t="shared" si="9"/>
        <v>-0.13575119970468807</v>
      </c>
      <c r="H13" s="36">
        <f>'Table Continued Claims'!J13</f>
        <v>133105</v>
      </c>
      <c r="I13" s="45">
        <f>'Table Continued Claims'!K13</f>
        <v>96876</v>
      </c>
      <c r="J13" s="36">
        <f t="shared" si="10"/>
        <v>-7858</v>
      </c>
      <c r="K13" s="37">
        <f t="shared" si="4"/>
        <v>-7.5028166593465354E-2</v>
      </c>
      <c r="L13" s="36">
        <f t="shared" si="5"/>
        <v>-36229</v>
      </c>
      <c r="M13" s="37">
        <f t="shared" si="11"/>
        <v>-0.27218361443972805</v>
      </c>
      <c r="N13" s="61">
        <f>'Table - Moving Averages'!J13</f>
        <v>11429.5</v>
      </c>
      <c r="O13" s="62">
        <f>'Table - Moving Averages'!K13</f>
        <v>10804.75</v>
      </c>
      <c r="P13" s="61">
        <f t="shared" si="12"/>
        <v>-202.5</v>
      </c>
      <c r="Q13" s="66">
        <f t="shared" si="6"/>
        <v>-1.8396965636285175E-2</v>
      </c>
      <c r="R13" s="61">
        <f t="shared" si="0"/>
        <v>-624.75</v>
      </c>
      <c r="S13" s="66">
        <f t="shared" si="1"/>
        <v>-5.4661183778817971E-2</v>
      </c>
      <c r="T13" s="36">
        <f>'Table - Moving Averages'!J69</f>
        <v>138297.5</v>
      </c>
      <c r="U13" s="70">
        <f>'Table - Moving Averages'!K69</f>
        <v>101605.75</v>
      </c>
      <c r="V13" s="36">
        <f t="shared" si="13"/>
        <v>-1445.5</v>
      </c>
      <c r="W13" s="37">
        <f t="shared" si="7"/>
        <v>-1.4027001128079475E-2</v>
      </c>
      <c r="X13" s="36">
        <f t="shared" si="14"/>
        <v>-36691.75</v>
      </c>
      <c r="Y13" s="37">
        <f t="shared" si="15"/>
        <v>-0.26531029122001482</v>
      </c>
      <c r="Z13" s="28"/>
      <c r="AA13" s="28"/>
      <c r="AB13" s="28"/>
      <c r="AC13" s="29"/>
      <c r="AD13" s="28"/>
      <c r="AE13" s="29"/>
    </row>
    <row r="14" spans="1:31" x14ac:dyDescent="0.25">
      <c r="A14">
        <v>12</v>
      </c>
      <c r="B14" s="50">
        <f>'Table Initial Claims'!J14</f>
        <v>10988</v>
      </c>
      <c r="C14" s="56">
        <f>'Table Initial Claims'!K14</f>
        <v>9603</v>
      </c>
      <c r="D14" s="50">
        <f t="shared" si="8"/>
        <v>238</v>
      </c>
      <c r="E14" s="52">
        <f t="shared" si="2"/>
        <v>2.5413774693005872E-2</v>
      </c>
      <c r="F14" s="50">
        <f t="shared" si="3"/>
        <v>-1385</v>
      </c>
      <c r="G14" s="52">
        <f t="shared" si="9"/>
        <v>-0.12604659628685838</v>
      </c>
      <c r="H14" s="36">
        <f>'Table Continued Claims'!J14</f>
        <v>129381</v>
      </c>
      <c r="I14" s="45">
        <f>'Table Continued Claims'!K14</f>
        <v>94913</v>
      </c>
      <c r="J14" s="36">
        <f t="shared" si="10"/>
        <v>-1963</v>
      </c>
      <c r="K14" s="37">
        <f t="shared" si="4"/>
        <v>-2.0263016639828234E-2</v>
      </c>
      <c r="L14" s="36">
        <f t="shared" si="5"/>
        <v>-34468</v>
      </c>
      <c r="M14" s="37">
        <f t="shared" si="11"/>
        <v>-0.26640696856570906</v>
      </c>
      <c r="N14" s="61">
        <f>'Table - Moving Averages'!J14</f>
        <v>11227.5</v>
      </c>
      <c r="O14" s="62">
        <f>'Table - Moving Averages'!K14</f>
        <v>10389.5</v>
      </c>
      <c r="P14" s="61">
        <f t="shared" si="12"/>
        <v>-415.25</v>
      </c>
      <c r="Q14" s="66">
        <f t="shared" si="6"/>
        <v>-3.8432171035886996E-2</v>
      </c>
      <c r="R14" s="61">
        <f t="shared" si="0"/>
        <v>-838</v>
      </c>
      <c r="S14" s="66">
        <f t="shared" si="1"/>
        <v>-7.4638165219327549E-2</v>
      </c>
      <c r="T14" s="36">
        <f>'Table - Moving Averages'!J70</f>
        <v>135419.5</v>
      </c>
      <c r="U14" s="70">
        <f>'Table - Moving Averages'!K70</f>
        <v>100211.5</v>
      </c>
      <c r="V14" s="36">
        <f t="shared" si="13"/>
        <v>-1394.25</v>
      </c>
      <c r="W14" s="37">
        <f t="shared" si="7"/>
        <v>-1.3722156472443734E-2</v>
      </c>
      <c r="X14" s="36">
        <f t="shared" si="14"/>
        <v>-35208</v>
      </c>
      <c r="Y14" s="37">
        <f t="shared" si="15"/>
        <v>-0.25999209862685951</v>
      </c>
      <c r="Z14" s="28"/>
      <c r="AA14" s="28"/>
      <c r="AB14" s="28"/>
      <c r="AC14" s="29"/>
      <c r="AD14" s="28"/>
      <c r="AE14" s="29"/>
    </row>
    <row r="15" spans="1:31" x14ac:dyDescent="0.25">
      <c r="A15">
        <v>13</v>
      </c>
      <c r="B15" s="50">
        <f>'Table Initial Claims'!J15</f>
        <v>12633</v>
      </c>
      <c r="C15" s="56">
        <f>'Table Initial Claims'!K15</f>
        <v>10150</v>
      </c>
      <c r="D15" s="50">
        <f t="shared" si="8"/>
        <v>547</v>
      </c>
      <c r="E15" s="52">
        <f t="shared" si="2"/>
        <v>5.6961366239716753E-2</v>
      </c>
      <c r="F15" s="50">
        <f t="shared" si="3"/>
        <v>-2483</v>
      </c>
      <c r="G15" s="52">
        <f t="shared" si="9"/>
        <v>-0.19654872160215309</v>
      </c>
      <c r="H15" s="36">
        <f>'Table Continued Claims'!J15</f>
        <v>127436</v>
      </c>
      <c r="I15" s="45">
        <f>'Table Continued Claims'!K15</f>
        <v>91864</v>
      </c>
      <c r="J15" s="36">
        <f t="shared" si="10"/>
        <v>-3049</v>
      </c>
      <c r="K15" s="37">
        <f t="shared" si="4"/>
        <v>-3.2124155805843248E-2</v>
      </c>
      <c r="L15" s="36">
        <f t="shared" si="5"/>
        <v>-35572</v>
      </c>
      <c r="M15" s="37">
        <f t="shared" si="11"/>
        <v>-0.27913619385416993</v>
      </c>
      <c r="N15" s="61">
        <f>'Table - Moving Averages'!J15</f>
        <v>11465</v>
      </c>
      <c r="O15" s="62">
        <f>'Table - Moving Averages'!K15</f>
        <v>9920</v>
      </c>
      <c r="P15" s="61">
        <f t="shared" si="12"/>
        <v>-469.5</v>
      </c>
      <c r="Q15" s="66">
        <f t="shared" si="6"/>
        <v>-4.5189855142210883E-2</v>
      </c>
      <c r="R15" s="61">
        <f t="shared" si="0"/>
        <v>-1545</v>
      </c>
      <c r="S15" s="66">
        <f t="shared" si="1"/>
        <v>-0.13475795900566942</v>
      </c>
      <c r="T15" s="36">
        <f>'Table - Moving Averages'!J71</f>
        <v>132469.5</v>
      </c>
      <c r="U15" s="70">
        <f>'Table - Moving Averages'!K71</f>
        <v>97096.75</v>
      </c>
      <c r="V15" s="36">
        <f t="shared" si="13"/>
        <v>-3114.75</v>
      </c>
      <c r="W15" s="37">
        <f t="shared" si="7"/>
        <v>-3.1081762073215152E-2</v>
      </c>
      <c r="X15" s="36">
        <f t="shared" si="14"/>
        <v>-35372.75</v>
      </c>
      <c r="Y15" s="37">
        <f t="shared" si="15"/>
        <v>-0.26702561721754819</v>
      </c>
      <c r="Z15" s="28"/>
      <c r="AA15" s="28"/>
      <c r="AB15" s="28"/>
      <c r="AC15" s="29"/>
      <c r="AD15" s="28"/>
      <c r="AE15" s="29"/>
    </row>
    <row r="16" spans="1:31" x14ac:dyDescent="0.25">
      <c r="A16">
        <v>14</v>
      </c>
      <c r="B16" s="50">
        <f>'Table Initial Claims'!J16</f>
        <v>13470</v>
      </c>
      <c r="C16" s="56">
        <f>'Table Initial Claims'!K16</f>
        <v>12762</v>
      </c>
      <c r="D16" s="50">
        <f t="shared" si="8"/>
        <v>2612</v>
      </c>
      <c r="E16" s="52">
        <f t="shared" si="2"/>
        <v>0.25733990147783253</v>
      </c>
      <c r="F16" s="50">
        <f t="shared" si="3"/>
        <v>-708</v>
      </c>
      <c r="G16" s="52">
        <f t="shared" si="9"/>
        <v>-5.2561247216035632E-2</v>
      </c>
      <c r="H16" s="36">
        <f>'Table Continued Claims'!J16</f>
        <v>134572</v>
      </c>
      <c r="I16" s="45">
        <f>'Table Continued Claims'!K16</f>
        <v>95370</v>
      </c>
      <c r="J16" s="36">
        <f t="shared" si="10"/>
        <v>3506</v>
      </c>
      <c r="K16" s="37">
        <f t="shared" si="4"/>
        <v>3.8165113646259685E-2</v>
      </c>
      <c r="L16" s="36">
        <f t="shared" si="5"/>
        <v>-39202</v>
      </c>
      <c r="M16" s="37">
        <f t="shared" si="11"/>
        <v>-0.29130874178878219</v>
      </c>
      <c r="N16" s="61">
        <f>'Table - Moving Averages'!J16</f>
        <v>11981.75</v>
      </c>
      <c r="O16" s="62">
        <f>'Table - Moving Averages'!K16</f>
        <v>10470</v>
      </c>
      <c r="P16" s="61">
        <f t="shared" si="12"/>
        <v>550</v>
      </c>
      <c r="Q16" s="66">
        <f t="shared" si="6"/>
        <v>5.5443548387096774E-2</v>
      </c>
      <c r="R16" s="61">
        <f t="shared" si="0"/>
        <v>-1511.75</v>
      </c>
      <c r="S16" s="66">
        <f t="shared" si="1"/>
        <v>-0.12617105180795793</v>
      </c>
      <c r="T16" s="36">
        <f>'Table - Moving Averages'!J72</f>
        <v>131123.5</v>
      </c>
      <c r="U16" s="70">
        <f>'Table - Moving Averages'!K72</f>
        <v>94755.75</v>
      </c>
      <c r="V16" s="36">
        <f t="shared" si="13"/>
        <v>-2341</v>
      </c>
      <c r="W16" s="37">
        <f t="shared" si="7"/>
        <v>-2.4109972784876938E-2</v>
      </c>
      <c r="X16" s="36">
        <f t="shared" si="14"/>
        <v>-36367.75</v>
      </c>
      <c r="Y16" s="37">
        <f t="shared" si="15"/>
        <v>-0.27735493637677455</v>
      </c>
      <c r="Z16" s="28"/>
      <c r="AA16" s="28"/>
      <c r="AB16" s="28"/>
      <c r="AC16" s="29"/>
      <c r="AD16" s="28"/>
      <c r="AE16" s="29"/>
    </row>
    <row r="17" spans="1:31" x14ac:dyDescent="0.25">
      <c r="A17">
        <v>15</v>
      </c>
      <c r="B17" s="50">
        <f>'Table Initial Claims'!J17</f>
        <v>10741</v>
      </c>
      <c r="C17" s="56">
        <f>'Table Initial Claims'!K17</f>
        <v>10260</v>
      </c>
      <c r="D17" s="50">
        <f t="shared" si="8"/>
        <v>-2502</v>
      </c>
      <c r="E17" s="52">
        <f t="shared" si="2"/>
        <v>-0.19605077574047955</v>
      </c>
      <c r="F17" s="50">
        <f t="shared" si="3"/>
        <v>-481</v>
      </c>
      <c r="G17" s="52">
        <f t="shared" si="9"/>
        <v>-4.4781677683642121E-2</v>
      </c>
      <c r="H17" s="36">
        <f>'Table Continued Claims'!J17</f>
        <v>123818</v>
      </c>
      <c r="I17" s="45">
        <f>'Table Continued Claims'!K17</f>
        <v>90600</v>
      </c>
      <c r="J17" s="36">
        <f t="shared" si="10"/>
        <v>-4770</v>
      </c>
      <c r="K17" s="37">
        <f t="shared" si="4"/>
        <v>-5.0015728216420259E-2</v>
      </c>
      <c r="L17" s="36">
        <f t="shared" si="5"/>
        <v>-33218</v>
      </c>
      <c r="M17" s="37">
        <f t="shared" si="11"/>
        <v>-0.26828086384855193</v>
      </c>
      <c r="N17" s="61">
        <f>'Table - Moving Averages'!J17</f>
        <v>11958</v>
      </c>
      <c r="O17" s="62">
        <f>'Table - Moving Averages'!K17</f>
        <v>10693.75</v>
      </c>
      <c r="P17" s="61">
        <f t="shared" si="12"/>
        <v>223.75</v>
      </c>
      <c r="Q17" s="66">
        <f t="shared" si="6"/>
        <v>2.1370582617000956E-2</v>
      </c>
      <c r="R17" s="61">
        <f t="shared" si="0"/>
        <v>-1264.25</v>
      </c>
      <c r="S17" s="66">
        <f t="shared" si="1"/>
        <v>-0.10572420137146681</v>
      </c>
      <c r="T17" s="36">
        <f>'Table - Moving Averages'!J73</f>
        <v>128801.75</v>
      </c>
      <c r="U17" s="70">
        <f>'Table - Moving Averages'!K73</f>
        <v>93186.75</v>
      </c>
      <c r="V17" s="36">
        <f t="shared" si="13"/>
        <v>-1569</v>
      </c>
      <c r="W17" s="37">
        <f t="shared" si="7"/>
        <v>-1.6558361893605402E-2</v>
      </c>
      <c r="X17" s="36">
        <f t="shared" si="14"/>
        <v>-35615</v>
      </c>
      <c r="Y17" s="37">
        <f t="shared" si="15"/>
        <v>-0.27651021822296667</v>
      </c>
      <c r="Z17" s="28"/>
      <c r="AA17" s="28"/>
      <c r="AB17" s="28"/>
      <c r="AC17" s="29"/>
      <c r="AD17" s="28"/>
      <c r="AE17" s="29"/>
    </row>
    <row r="18" spans="1:31" x14ac:dyDescent="0.25">
      <c r="A18">
        <v>16</v>
      </c>
      <c r="B18" s="50">
        <f>'Table Initial Claims'!J18</f>
        <v>10650</v>
      </c>
      <c r="C18" s="56">
        <f>'Table Initial Claims'!K18</f>
        <v>10055</v>
      </c>
      <c r="D18" s="50">
        <f t="shared" si="8"/>
        <v>-205</v>
      </c>
      <c r="E18" s="52">
        <f t="shared" si="2"/>
        <v>-1.9980506822612085E-2</v>
      </c>
      <c r="F18" s="50">
        <f t="shared" si="3"/>
        <v>-595</v>
      </c>
      <c r="G18" s="52">
        <f t="shared" si="9"/>
        <v>-5.5868544600938964E-2</v>
      </c>
      <c r="H18" s="36">
        <f>'Table Continued Claims'!J18</f>
        <v>118536</v>
      </c>
      <c r="I18" s="45">
        <f>'Table Continued Claims'!K18</f>
        <v>87670</v>
      </c>
      <c r="J18" s="36">
        <f t="shared" si="10"/>
        <v>-2930</v>
      </c>
      <c r="K18" s="37">
        <f t="shared" si="4"/>
        <v>-3.2339955849889628E-2</v>
      </c>
      <c r="L18" s="36">
        <f t="shared" si="5"/>
        <v>-30866</v>
      </c>
      <c r="M18" s="37">
        <f t="shared" si="11"/>
        <v>-0.26039346696362287</v>
      </c>
      <c r="N18" s="61">
        <f>'Table - Moving Averages'!J18</f>
        <v>11873.5</v>
      </c>
      <c r="O18" s="62">
        <f>'Table - Moving Averages'!K18</f>
        <v>10806.75</v>
      </c>
      <c r="P18" s="61">
        <f t="shared" si="12"/>
        <v>113</v>
      </c>
      <c r="Q18" s="66">
        <f t="shared" si="6"/>
        <v>1.0566919929865576E-2</v>
      </c>
      <c r="R18" s="61">
        <f t="shared" si="0"/>
        <v>-1066.75</v>
      </c>
      <c r="S18" s="66">
        <f t="shared" si="1"/>
        <v>-8.9842927527687702E-2</v>
      </c>
      <c r="T18" s="36">
        <f>'Table - Moving Averages'!J74</f>
        <v>126090.5</v>
      </c>
      <c r="U18" s="70">
        <f>'Table - Moving Averages'!K74</f>
        <v>91376</v>
      </c>
      <c r="V18" s="36">
        <f t="shared" si="13"/>
        <v>-1810.75</v>
      </c>
      <c r="W18" s="37">
        <f t="shared" si="7"/>
        <v>-1.9431410581439958E-2</v>
      </c>
      <c r="X18" s="36">
        <f t="shared" si="14"/>
        <v>-34714.5</v>
      </c>
      <c r="Y18" s="37">
        <f t="shared" si="15"/>
        <v>-0.27531415927448938</v>
      </c>
      <c r="Z18" s="28"/>
      <c r="AA18" s="28"/>
      <c r="AB18" s="28"/>
      <c r="AC18" s="29"/>
      <c r="AD18" s="28"/>
      <c r="AE18" s="29"/>
    </row>
    <row r="19" spans="1:31" x14ac:dyDescent="0.25">
      <c r="A19">
        <v>17</v>
      </c>
      <c r="B19" s="50">
        <f>'Table Initial Claims'!J19</f>
        <v>10919</v>
      </c>
      <c r="C19" s="56">
        <f>'Table Initial Claims'!K19</f>
        <v>9881</v>
      </c>
      <c r="D19" s="50">
        <f t="shared" si="8"/>
        <v>-174</v>
      </c>
      <c r="E19" s="52">
        <f t="shared" si="2"/>
        <v>-1.7304823470909995E-2</v>
      </c>
      <c r="F19" s="50">
        <f t="shared" si="3"/>
        <v>-1038</v>
      </c>
      <c r="G19" s="52">
        <f t="shared" si="9"/>
        <v>-9.5063650517446655E-2</v>
      </c>
      <c r="H19" s="36">
        <f>'Table Continued Claims'!J19</f>
        <v>116371</v>
      </c>
      <c r="I19" s="45">
        <f>'Table Continued Claims'!K19</f>
        <v>86242</v>
      </c>
      <c r="J19" s="36">
        <f t="shared" si="10"/>
        <v>-1428</v>
      </c>
      <c r="K19" s="37">
        <f t="shared" si="4"/>
        <v>-1.6288354054978898E-2</v>
      </c>
      <c r="L19" s="36">
        <f t="shared" si="5"/>
        <v>-30129</v>
      </c>
      <c r="M19" s="37">
        <f t="shared" si="11"/>
        <v>-0.25890470993632436</v>
      </c>
      <c r="N19" s="61">
        <f>'Table - Moving Averages'!J19</f>
        <v>11445</v>
      </c>
      <c r="O19" s="62">
        <f>'Table - Moving Averages'!K19</f>
        <v>10739.5</v>
      </c>
      <c r="P19" s="61">
        <f t="shared" si="12"/>
        <v>-67.25</v>
      </c>
      <c r="Q19" s="66">
        <f t="shared" si="6"/>
        <v>-6.2229625002891715E-3</v>
      </c>
      <c r="R19" s="61">
        <f t="shared" si="0"/>
        <v>-705.5</v>
      </c>
      <c r="S19" s="66">
        <f t="shared" si="1"/>
        <v>-6.164263870685889E-2</v>
      </c>
      <c r="T19" s="36">
        <f>'Table - Moving Averages'!J75</f>
        <v>123324.25</v>
      </c>
      <c r="U19" s="70">
        <f>'Table - Moving Averages'!K75</f>
        <v>89970.5</v>
      </c>
      <c r="V19" s="36">
        <f t="shared" si="13"/>
        <v>-1405.5</v>
      </c>
      <c r="W19" s="37">
        <f t="shared" si="7"/>
        <v>-1.538150061285239E-2</v>
      </c>
      <c r="X19" s="36">
        <f t="shared" si="14"/>
        <v>-33353.75</v>
      </c>
      <c r="Y19" s="37">
        <f t="shared" si="15"/>
        <v>-0.27045572950980851</v>
      </c>
      <c r="Z19" s="28"/>
      <c r="AA19" s="28"/>
      <c r="AB19" s="28"/>
      <c r="AC19" s="29"/>
      <c r="AD19" s="28"/>
      <c r="AE19" s="29"/>
    </row>
    <row r="20" spans="1:31" x14ac:dyDescent="0.25">
      <c r="A20">
        <v>18</v>
      </c>
      <c r="B20" s="50">
        <f>'Table Initial Claims'!J20</f>
        <v>11834</v>
      </c>
      <c r="C20" s="56">
        <f>'Table Initial Claims'!K20</f>
        <v>10961</v>
      </c>
      <c r="D20" s="50">
        <f t="shared" si="8"/>
        <v>1080</v>
      </c>
      <c r="E20" s="52">
        <f t="shared" si="2"/>
        <v>0.10930067806902136</v>
      </c>
      <c r="F20" s="50">
        <f t="shared" si="3"/>
        <v>-873</v>
      </c>
      <c r="G20" s="52">
        <f t="shared" si="9"/>
        <v>-7.3770491803278687E-2</v>
      </c>
      <c r="H20" s="36">
        <f>'Table Continued Claims'!J20</f>
        <v>120999</v>
      </c>
      <c r="I20" s="45">
        <f>'Table Continued Claims'!K20</f>
        <v>89910</v>
      </c>
      <c r="J20" s="36">
        <f t="shared" si="10"/>
        <v>3668</v>
      </c>
      <c r="K20" s="37">
        <f t="shared" si="4"/>
        <v>4.2531481180863154E-2</v>
      </c>
      <c r="L20" s="36">
        <f t="shared" si="5"/>
        <v>-31089</v>
      </c>
      <c r="M20" s="37">
        <f t="shared" si="11"/>
        <v>-0.2569360077356011</v>
      </c>
      <c r="N20" s="61">
        <f>'Table - Moving Averages'!J20</f>
        <v>11036</v>
      </c>
      <c r="O20" s="62">
        <f>'Table - Moving Averages'!K20</f>
        <v>10289.25</v>
      </c>
      <c r="P20" s="61">
        <f t="shared" si="12"/>
        <v>-450.25</v>
      </c>
      <c r="Q20" s="66">
        <f t="shared" si="6"/>
        <v>-4.192467060850133E-2</v>
      </c>
      <c r="R20" s="61">
        <f t="shared" si="0"/>
        <v>-746.75</v>
      </c>
      <c r="S20" s="66">
        <f t="shared" si="1"/>
        <v>-6.7664914824211678E-2</v>
      </c>
      <c r="T20" s="36">
        <f>'Table - Moving Averages'!J76</f>
        <v>119931</v>
      </c>
      <c r="U20" s="70">
        <f>'Table - Moving Averages'!K76</f>
        <v>88605.5</v>
      </c>
      <c r="V20" s="36">
        <f t="shared" si="13"/>
        <v>-1365</v>
      </c>
      <c r="W20" s="37">
        <f t="shared" si="7"/>
        <v>-1.5171639592977699E-2</v>
      </c>
      <c r="X20" s="36">
        <f t="shared" si="14"/>
        <v>-31325.5</v>
      </c>
      <c r="Y20" s="37">
        <f t="shared" si="15"/>
        <v>-0.26119602104543443</v>
      </c>
      <c r="Z20" s="28"/>
      <c r="AA20" s="28"/>
      <c r="AB20" s="28"/>
      <c r="AC20" s="29"/>
      <c r="AD20" s="28"/>
      <c r="AE20" s="29"/>
    </row>
    <row r="21" spans="1:31" x14ac:dyDescent="0.25">
      <c r="A21">
        <v>19</v>
      </c>
      <c r="B21" s="50">
        <f>'Table Initial Claims'!J21</f>
        <v>9977</v>
      </c>
      <c r="C21" s="56">
        <f>'Table Initial Claims'!K21</f>
        <v>9381</v>
      </c>
      <c r="D21" s="50">
        <f t="shared" si="8"/>
        <v>-1580</v>
      </c>
      <c r="E21" s="52">
        <f t="shared" si="2"/>
        <v>-0.14414743180366754</v>
      </c>
      <c r="F21" s="50">
        <f t="shared" si="3"/>
        <v>-596</v>
      </c>
      <c r="G21" s="52">
        <f t="shared" si="9"/>
        <v>-5.9737396010824895E-2</v>
      </c>
      <c r="H21" s="36">
        <f>'Table Continued Claims'!J21</f>
        <v>112893</v>
      </c>
      <c r="I21" s="45">
        <f>'Table Continued Claims'!K21</f>
        <v>84920</v>
      </c>
      <c r="J21" s="36">
        <f t="shared" si="10"/>
        <v>-4990</v>
      </c>
      <c r="K21" s="37">
        <f t="shared" si="4"/>
        <v>-5.5499944388833281E-2</v>
      </c>
      <c r="L21" s="36">
        <f t="shared" si="5"/>
        <v>-27973</v>
      </c>
      <c r="M21" s="37">
        <f t="shared" si="11"/>
        <v>-0.24778329923024456</v>
      </c>
      <c r="N21" s="61">
        <f>'Table - Moving Averages'!J21</f>
        <v>10845</v>
      </c>
      <c r="O21" s="62">
        <f>'Table - Moving Averages'!K21</f>
        <v>10069.5</v>
      </c>
      <c r="P21" s="61">
        <f t="shared" si="12"/>
        <v>-219.75</v>
      </c>
      <c r="Q21" s="66">
        <f t="shared" si="6"/>
        <v>-2.1357241781470953E-2</v>
      </c>
      <c r="R21" s="61">
        <f t="shared" si="0"/>
        <v>-775.5</v>
      </c>
      <c r="S21" s="66">
        <f t="shared" si="1"/>
        <v>-7.1507607192254491E-2</v>
      </c>
      <c r="T21" s="36">
        <f>'Table - Moving Averages'!J77</f>
        <v>117199.75</v>
      </c>
      <c r="U21" s="70">
        <f>'Table - Moving Averages'!K77</f>
        <v>87185.5</v>
      </c>
      <c r="V21" s="36">
        <f t="shared" si="13"/>
        <v>-1420</v>
      </c>
      <c r="W21" s="37">
        <f t="shared" si="7"/>
        <v>-1.6026093188346097E-2</v>
      </c>
      <c r="X21" s="36">
        <f t="shared" si="14"/>
        <v>-30014.25</v>
      </c>
      <c r="Y21" s="37">
        <f t="shared" si="15"/>
        <v>-0.25609482955381729</v>
      </c>
      <c r="Z21" s="28"/>
      <c r="AA21" s="28"/>
      <c r="AB21" s="28"/>
      <c r="AC21" s="29"/>
      <c r="AD21" s="28"/>
      <c r="AE21" s="29"/>
    </row>
    <row r="22" spans="1:31" x14ac:dyDescent="0.25">
      <c r="A22">
        <v>20</v>
      </c>
      <c r="B22" s="50">
        <f>'Table Initial Claims'!J22</f>
        <v>10277</v>
      </c>
      <c r="C22" s="56">
        <f>'Table Initial Claims'!K22</f>
        <v>9217</v>
      </c>
      <c r="D22" s="50">
        <f t="shared" si="8"/>
        <v>-164</v>
      </c>
      <c r="E22" s="52">
        <f t="shared" si="2"/>
        <v>-1.7482144760686495E-2</v>
      </c>
      <c r="F22" s="50">
        <f t="shared" si="3"/>
        <v>-1060</v>
      </c>
      <c r="G22" s="52">
        <f t="shared" si="9"/>
        <v>-0.10314294054685219</v>
      </c>
      <c r="H22" s="36">
        <f>'Table Continued Claims'!J22</f>
        <v>108465</v>
      </c>
      <c r="I22" s="45">
        <f>'Table Continued Claims'!K22</f>
        <v>82242</v>
      </c>
      <c r="J22" s="36">
        <f t="shared" si="10"/>
        <v>-2678</v>
      </c>
      <c r="K22" s="37">
        <f t="shared" si="4"/>
        <v>-3.1535562882713142E-2</v>
      </c>
      <c r="L22" s="36">
        <f t="shared" si="5"/>
        <v>-26223</v>
      </c>
      <c r="M22" s="37">
        <f t="shared" si="11"/>
        <v>-0.24176462453325959</v>
      </c>
      <c r="N22" s="61">
        <f>'Table - Moving Averages'!J22</f>
        <v>10751.75</v>
      </c>
      <c r="O22" s="62">
        <f>'Table - Moving Averages'!K22</f>
        <v>9860</v>
      </c>
      <c r="P22" s="61">
        <f t="shared" si="12"/>
        <v>-209.5</v>
      </c>
      <c r="Q22" s="66">
        <f t="shared" si="6"/>
        <v>-2.0805402452951982E-2</v>
      </c>
      <c r="R22" s="61">
        <f t="shared" si="0"/>
        <v>-891.75</v>
      </c>
      <c r="S22" s="66">
        <f t="shared" si="1"/>
        <v>-8.2939986513823324E-2</v>
      </c>
      <c r="T22" s="36">
        <f>'Table - Moving Averages'!J78</f>
        <v>114682</v>
      </c>
      <c r="U22" s="70">
        <f>'Table - Moving Averages'!K78</f>
        <v>85828.5</v>
      </c>
      <c r="V22" s="36">
        <f t="shared" si="13"/>
        <v>-1357</v>
      </c>
      <c r="W22" s="37">
        <f t="shared" si="7"/>
        <v>-1.5564514741556795E-2</v>
      </c>
      <c r="X22" s="36">
        <f t="shared" si="14"/>
        <v>-28853.5</v>
      </c>
      <c r="Y22" s="37">
        <f t="shared" si="15"/>
        <v>-0.25159571685181631</v>
      </c>
      <c r="Z22" s="28"/>
      <c r="AA22" s="28"/>
      <c r="AB22" s="28"/>
      <c r="AC22" s="29"/>
      <c r="AD22" s="28"/>
      <c r="AE22" s="29"/>
    </row>
    <row r="23" spans="1:31" x14ac:dyDescent="0.25">
      <c r="A23">
        <v>21</v>
      </c>
      <c r="B23" s="50">
        <f>'Table Initial Claims'!J23</f>
        <v>10796</v>
      </c>
      <c r="C23" s="56">
        <f>'Table Initial Claims'!K23</f>
        <v>10023</v>
      </c>
      <c r="D23" s="50">
        <f t="shared" si="8"/>
        <v>806</v>
      </c>
      <c r="E23" s="52">
        <f t="shared" si="2"/>
        <v>8.744710860366714E-2</v>
      </c>
      <c r="F23" s="50">
        <f t="shared" si="3"/>
        <v>-773</v>
      </c>
      <c r="G23" s="52">
        <f t="shared" si="9"/>
        <v>-7.1600592812152655E-2</v>
      </c>
      <c r="H23" s="36">
        <f>'Table Continued Claims'!J23</f>
        <v>107510</v>
      </c>
      <c r="I23" s="45">
        <f>'Table Continued Claims'!K23</f>
        <v>81565</v>
      </c>
      <c r="J23" s="36">
        <f t="shared" si="10"/>
        <v>-677</v>
      </c>
      <c r="K23" s="37">
        <f t="shared" si="4"/>
        <v>-8.2318037012718559E-3</v>
      </c>
      <c r="L23" s="36">
        <f t="shared" si="5"/>
        <v>-25945</v>
      </c>
      <c r="M23" s="37">
        <f t="shared" si="11"/>
        <v>-0.24132638824295413</v>
      </c>
      <c r="N23" s="61">
        <f>'Table - Moving Averages'!J23</f>
        <v>10721</v>
      </c>
      <c r="O23" s="62">
        <f>'Table - Moving Averages'!K23</f>
        <v>9895.5</v>
      </c>
      <c r="P23" s="61">
        <f t="shared" si="12"/>
        <v>35.5</v>
      </c>
      <c r="Q23" s="66">
        <f t="shared" si="6"/>
        <v>3.6004056795131845E-3</v>
      </c>
      <c r="R23" s="61">
        <f t="shared" si="0"/>
        <v>-825.5</v>
      </c>
      <c r="S23" s="66">
        <f t="shared" si="1"/>
        <v>-7.699841432702173E-2</v>
      </c>
      <c r="T23" s="36">
        <f>'Table - Moving Averages'!J79</f>
        <v>112466.75</v>
      </c>
      <c r="U23" s="70">
        <f>'Table - Moving Averages'!K79</f>
        <v>84659.25</v>
      </c>
      <c r="V23" s="36">
        <f t="shared" si="13"/>
        <v>-1169.25</v>
      </c>
      <c r="W23" s="37">
        <f t="shared" si="7"/>
        <v>-1.3623097222950419E-2</v>
      </c>
      <c r="X23" s="36">
        <f t="shared" si="14"/>
        <v>-27807.5</v>
      </c>
      <c r="Y23" s="37">
        <f t="shared" si="15"/>
        <v>-0.2472508541413351</v>
      </c>
      <c r="Z23" s="28"/>
      <c r="AA23" s="28"/>
      <c r="AB23" s="28"/>
      <c r="AC23" s="29"/>
      <c r="AD23" s="28"/>
      <c r="AE23" s="29"/>
    </row>
    <row r="24" spans="1:31" x14ac:dyDescent="0.25">
      <c r="A24">
        <v>22</v>
      </c>
      <c r="B24" s="50">
        <f>'Table Initial Claims'!J24</f>
        <v>10637</v>
      </c>
      <c r="C24" s="56">
        <f>'Table Initial Claims'!K24</f>
        <v>9575</v>
      </c>
      <c r="D24" s="50">
        <f t="shared" si="8"/>
        <v>-448</v>
      </c>
      <c r="E24" s="52">
        <f t="shared" si="2"/>
        <v>-4.4697196448169212E-2</v>
      </c>
      <c r="F24" s="50">
        <f t="shared" si="3"/>
        <v>-1062</v>
      </c>
      <c r="G24" s="52">
        <f t="shared" si="9"/>
        <v>-9.9840180502021245E-2</v>
      </c>
      <c r="H24" s="36">
        <f>'Table Continued Claims'!J24</f>
        <v>104584</v>
      </c>
      <c r="I24" s="45">
        <f>'Table Continued Claims'!K24</f>
        <v>81119</v>
      </c>
      <c r="J24" s="36">
        <f t="shared" si="10"/>
        <v>-446</v>
      </c>
      <c r="K24" s="37">
        <f t="shared" si="4"/>
        <v>-5.4680316312143689E-3</v>
      </c>
      <c r="L24" s="36">
        <f t="shared" si="5"/>
        <v>-23465</v>
      </c>
      <c r="M24" s="37">
        <f t="shared" si="11"/>
        <v>-0.22436510364874168</v>
      </c>
      <c r="N24" s="61">
        <f>'Table - Moving Averages'!J24</f>
        <v>10421.75</v>
      </c>
      <c r="O24" s="62">
        <f>'Table - Moving Averages'!K24</f>
        <v>9549</v>
      </c>
      <c r="P24" s="61">
        <f t="shared" si="12"/>
        <v>-346.5</v>
      </c>
      <c r="Q24" s="66">
        <f t="shared" si="6"/>
        <v>-3.5015916325602546E-2</v>
      </c>
      <c r="R24" s="61">
        <f t="shared" si="0"/>
        <v>-872.75</v>
      </c>
      <c r="S24" s="66">
        <f t="shared" si="1"/>
        <v>-8.3743133350924745E-2</v>
      </c>
      <c r="T24" s="36">
        <f>'Table - Moving Averages'!J80</f>
        <v>108363</v>
      </c>
      <c r="U24" s="70">
        <f>'Table - Moving Averages'!K80</f>
        <v>82461.5</v>
      </c>
      <c r="V24" s="36">
        <f t="shared" si="13"/>
        <v>-2197.75</v>
      </c>
      <c r="W24" s="37">
        <f t="shared" si="7"/>
        <v>-2.5959951216199057E-2</v>
      </c>
      <c r="X24" s="36">
        <f t="shared" si="14"/>
        <v>-25901.5</v>
      </c>
      <c r="Y24" s="37">
        <f t="shared" si="15"/>
        <v>-0.23902531306811364</v>
      </c>
      <c r="Z24" s="28"/>
      <c r="AA24" s="28"/>
      <c r="AB24" s="28"/>
      <c r="AC24" s="29"/>
      <c r="AD24" s="28"/>
      <c r="AE24" s="29"/>
    </row>
    <row r="25" spans="1:31" x14ac:dyDescent="0.25">
      <c r="A25">
        <v>23</v>
      </c>
      <c r="B25" s="50">
        <f>'Table Initial Claims'!J25</f>
        <v>11354</v>
      </c>
      <c r="C25" s="56">
        <f>'Table Initial Claims'!K25</f>
        <v>10018</v>
      </c>
      <c r="D25" s="50">
        <f t="shared" si="8"/>
        <v>443</v>
      </c>
      <c r="E25" s="52">
        <f t="shared" si="2"/>
        <v>4.6266318537859008E-2</v>
      </c>
      <c r="F25" s="50">
        <f t="shared" si="3"/>
        <v>-1336</v>
      </c>
      <c r="G25" s="52">
        <f t="shared" si="9"/>
        <v>-0.11766778227937291</v>
      </c>
      <c r="H25" s="36">
        <f>'Table Continued Claims'!J25</f>
        <v>110211</v>
      </c>
      <c r="I25" s="45">
        <f>'Table Continued Claims'!K25</f>
        <v>85167</v>
      </c>
      <c r="J25" s="36">
        <f t="shared" si="10"/>
        <v>4048</v>
      </c>
      <c r="K25" s="37">
        <f t="shared" si="4"/>
        <v>4.9901995833281969E-2</v>
      </c>
      <c r="L25" s="36">
        <f t="shared" si="5"/>
        <v>-25044</v>
      </c>
      <c r="M25" s="37">
        <f t="shared" si="11"/>
        <v>-0.22723684568690966</v>
      </c>
      <c r="N25" s="61">
        <f>'Table - Moving Averages'!J25</f>
        <v>10766</v>
      </c>
      <c r="O25" s="62">
        <f>'Table - Moving Averages'!K25</f>
        <v>9708.25</v>
      </c>
      <c r="P25" s="61">
        <f t="shared" si="12"/>
        <v>159.25</v>
      </c>
      <c r="Q25" s="66">
        <f t="shared" si="6"/>
        <v>1.6677138967431143E-2</v>
      </c>
      <c r="R25" s="61">
        <f t="shared" si="0"/>
        <v>-1057.75</v>
      </c>
      <c r="S25" s="66">
        <f t="shared" si="1"/>
        <v>-9.8249117592420582E-2</v>
      </c>
      <c r="T25" s="36">
        <f>'Table - Moving Averages'!J81</f>
        <v>107692.5</v>
      </c>
      <c r="U25" s="70">
        <f>'Table - Moving Averages'!K81</f>
        <v>82523.25</v>
      </c>
      <c r="V25" s="36">
        <f t="shared" si="13"/>
        <v>61.75</v>
      </c>
      <c r="W25" s="37">
        <f t="shared" si="7"/>
        <v>7.4883430449361216E-4</v>
      </c>
      <c r="X25" s="36">
        <f t="shared" si="14"/>
        <v>-25169.25</v>
      </c>
      <c r="Y25" s="37">
        <f t="shared" si="15"/>
        <v>-0.23371404693920189</v>
      </c>
      <c r="Z25" s="28"/>
      <c r="AA25" s="28"/>
      <c r="AB25" s="28"/>
      <c r="AC25" s="29"/>
      <c r="AD25" s="28"/>
      <c r="AE25" s="29"/>
    </row>
    <row r="26" spans="1:31" x14ac:dyDescent="0.25">
      <c r="A26">
        <v>24</v>
      </c>
      <c r="B26" s="50">
        <f>'Table Initial Claims'!J26</f>
        <v>10248</v>
      </c>
      <c r="C26" s="56">
        <f>'Table Initial Claims'!K26</f>
        <v>9049</v>
      </c>
      <c r="D26" s="50">
        <f t="shared" si="8"/>
        <v>-969</v>
      </c>
      <c r="E26" s="52">
        <f t="shared" si="2"/>
        <v>-9.6725893391894593E-2</v>
      </c>
      <c r="F26" s="50">
        <f t="shared" si="3"/>
        <v>-1199</v>
      </c>
      <c r="G26" s="52">
        <f t="shared" si="9"/>
        <v>-0.1169984387197502</v>
      </c>
      <c r="H26" s="36">
        <f>'Table Continued Claims'!J26</f>
        <v>99205</v>
      </c>
      <c r="I26" s="45">
        <f>'Table Continued Claims'!K26</f>
        <v>77940</v>
      </c>
      <c r="J26" s="36">
        <f t="shared" si="10"/>
        <v>-7227</v>
      </c>
      <c r="K26" s="37">
        <f t="shared" si="4"/>
        <v>-8.4856810736552893E-2</v>
      </c>
      <c r="L26" s="36">
        <f t="shared" si="5"/>
        <v>-21265</v>
      </c>
      <c r="M26" s="37">
        <f t="shared" si="11"/>
        <v>-0.21435411521596695</v>
      </c>
      <c r="N26" s="61">
        <f>'Table - Moving Averages'!J26</f>
        <v>10758.75</v>
      </c>
      <c r="O26" s="62">
        <f>'Table - Moving Averages'!K26</f>
        <v>9666.25</v>
      </c>
      <c r="P26" s="61">
        <f t="shared" si="12"/>
        <v>-42</v>
      </c>
      <c r="Q26" s="66">
        <f t="shared" si="6"/>
        <v>-4.3262173924239694E-3</v>
      </c>
      <c r="R26" s="61">
        <f t="shared" si="0"/>
        <v>-1092.5</v>
      </c>
      <c r="S26" s="66">
        <f t="shared" si="1"/>
        <v>-0.10154525386313466</v>
      </c>
      <c r="T26" s="36">
        <f>'Table - Moving Averages'!J82</f>
        <v>105377.5</v>
      </c>
      <c r="U26" s="70">
        <f>'Table - Moving Averages'!K82</f>
        <v>81447.75</v>
      </c>
      <c r="V26" s="36">
        <f t="shared" si="13"/>
        <v>-1075.5</v>
      </c>
      <c r="W26" s="37">
        <f t="shared" si="7"/>
        <v>-1.3032690787141806E-2</v>
      </c>
      <c r="X26" s="36">
        <f t="shared" si="14"/>
        <v>-23929.75</v>
      </c>
      <c r="Y26" s="37">
        <f t="shared" si="15"/>
        <v>-0.22708595288368011</v>
      </c>
      <c r="Z26" s="28"/>
      <c r="AA26" s="28"/>
      <c r="AB26" s="28"/>
      <c r="AC26" s="29"/>
      <c r="AD26" s="28"/>
      <c r="AE26" s="29"/>
    </row>
    <row r="27" spans="1:31" x14ac:dyDescent="0.25">
      <c r="A27">
        <v>25</v>
      </c>
      <c r="B27" s="50">
        <f>'Table Initial Claims'!J27</f>
        <v>10988</v>
      </c>
      <c r="C27" s="56">
        <f>'Table Initial Claims'!K27</f>
        <v>9332</v>
      </c>
      <c r="D27" s="50">
        <f t="shared" si="8"/>
        <v>283</v>
      </c>
      <c r="E27" s="52">
        <f t="shared" si="2"/>
        <v>3.1274173941872027E-2</v>
      </c>
      <c r="F27" s="50">
        <f t="shared" si="3"/>
        <v>-1656</v>
      </c>
      <c r="G27" s="52">
        <f t="shared" si="9"/>
        <v>-0.1507098653076083</v>
      </c>
      <c r="H27" s="36">
        <f>'Table Continued Claims'!J27</f>
        <v>97697</v>
      </c>
      <c r="I27" s="45">
        <f>'Table Continued Claims'!K27</f>
        <v>76888</v>
      </c>
      <c r="J27" s="36">
        <f t="shared" si="10"/>
        <v>-1052</v>
      </c>
      <c r="K27" s="37">
        <f t="shared" si="4"/>
        <v>-1.3497562227354374E-2</v>
      </c>
      <c r="L27" s="36">
        <f t="shared" si="5"/>
        <v>-20809</v>
      </c>
      <c r="M27" s="37">
        <f t="shared" si="11"/>
        <v>-0.21299528132900702</v>
      </c>
      <c r="N27" s="61">
        <f>'Table - Moving Averages'!J27</f>
        <v>10806.75</v>
      </c>
      <c r="O27" s="62">
        <f>'Table - Moving Averages'!K27</f>
        <v>9493.5</v>
      </c>
      <c r="P27" s="61">
        <f t="shared" si="12"/>
        <v>-172.75</v>
      </c>
      <c r="Q27" s="66">
        <f t="shared" si="6"/>
        <v>-1.7871459976723136E-2</v>
      </c>
      <c r="R27" s="61">
        <f t="shared" si="0"/>
        <v>-1313.25</v>
      </c>
      <c r="S27" s="66">
        <f t="shared" si="1"/>
        <v>-0.12152127142757999</v>
      </c>
      <c r="T27" s="36">
        <f>'Table - Moving Averages'!J83</f>
        <v>102924.25</v>
      </c>
      <c r="U27" s="70">
        <f>'Table - Moving Averages'!K83</f>
        <v>80278.5</v>
      </c>
      <c r="V27" s="36">
        <f t="shared" si="13"/>
        <v>-1169.25</v>
      </c>
      <c r="W27" s="37">
        <f t="shared" si="7"/>
        <v>-1.4355829350718712E-2</v>
      </c>
      <c r="X27" s="36">
        <f t="shared" si="14"/>
        <v>-22645.75</v>
      </c>
      <c r="Y27" s="37">
        <f t="shared" si="15"/>
        <v>-0.22002346385812868</v>
      </c>
      <c r="Z27" s="28"/>
      <c r="AA27" s="28"/>
      <c r="AB27" s="28"/>
      <c r="AC27" s="29"/>
      <c r="AD27" s="28"/>
      <c r="AE27" s="29"/>
    </row>
    <row r="28" spans="1:31" x14ac:dyDescent="0.25">
      <c r="A28">
        <v>26</v>
      </c>
      <c r="B28" s="50">
        <f>'Table Initial Claims'!J28</f>
        <v>10861</v>
      </c>
      <c r="C28" s="56">
        <f>'Table Initial Claims'!K28</f>
        <v>10004</v>
      </c>
      <c r="D28" s="50">
        <f t="shared" si="8"/>
        <v>672</v>
      </c>
      <c r="E28" s="52">
        <f t="shared" si="2"/>
        <v>7.2010287183883415E-2</v>
      </c>
      <c r="F28" s="50">
        <f t="shared" si="3"/>
        <v>-857</v>
      </c>
      <c r="G28" s="52">
        <f t="shared" si="9"/>
        <v>-7.8906178068317831E-2</v>
      </c>
      <c r="H28" s="36">
        <f>'Table Continued Claims'!J28</f>
        <v>94560</v>
      </c>
      <c r="I28" s="45">
        <f>'Table Continued Claims'!K28</f>
        <v>75723</v>
      </c>
      <c r="J28" s="36">
        <f t="shared" si="10"/>
        <v>-1165</v>
      </c>
      <c r="K28" s="37">
        <f t="shared" si="4"/>
        <v>-1.5151909270627406E-2</v>
      </c>
      <c r="L28" s="36">
        <f t="shared" si="5"/>
        <v>-18837</v>
      </c>
      <c r="M28" s="37">
        <f t="shared" si="11"/>
        <v>-0.19920685279187816</v>
      </c>
      <c r="N28" s="61">
        <f>'Table - Moving Averages'!J28</f>
        <v>10862.75</v>
      </c>
      <c r="O28" s="62">
        <f>'Table - Moving Averages'!K28</f>
        <v>9600.75</v>
      </c>
      <c r="P28" s="61">
        <f t="shared" si="12"/>
        <v>107.25</v>
      </c>
      <c r="Q28" s="66">
        <f t="shared" si="6"/>
        <v>1.1297203349660294E-2</v>
      </c>
      <c r="R28" s="61">
        <f t="shared" si="0"/>
        <v>-1262</v>
      </c>
      <c r="S28" s="66">
        <f t="shared" si="1"/>
        <v>-0.11617684288048606</v>
      </c>
      <c r="T28" s="36">
        <f>'Table - Moving Averages'!J84</f>
        <v>100418.25</v>
      </c>
      <c r="U28" s="70">
        <f>'Table - Moving Averages'!K84</f>
        <v>78929.5</v>
      </c>
      <c r="V28" s="36">
        <f t="shared" si="13"/>
        <v>-1349</v>
      </c>
      <c r="W28" s="37">
        <f t="shared" si="7"/>
        <v>-1.6804001071270638E-2</v>
      </c>
      <c r="X28" s="36">
        <f t="shared" si="14"/>
        <v>-21488.75</v>
      </c>
      <c r="Y28" s="37">
        <f t="shared" si="15"/>
        <v>-0.21399247646717603</v>
      </c>
      <c r="Z28" s="28"/>
      <c r="AA28" s="28"/>
      <c r="AB28" s="28"/>
      <c r="AC28" s="29"/>
      <c r="AD28" s="28"/>
      <c r="AE28" s="29"/>
    </row>
    <row r="29" spans="1:31" x14ac:dyDescent="0.25">
      <c r="A29">
        <v>27</v>
      </c>
      <c r="B29" s="50">
        <f>'Table Initial Claims'!J29</f>
        <v>11298</v>
      </c>
      <c r="C29" s="56">
        <f>'Table Initial Claims'!K29</f>
        <v>10239</v>
      </c>
      <c r="D29" s="50">
        <f t="shared" si="8"/>
        <v>235</v>
      </c>
      <c r="E29" s="52">
        <f t="shared" si="2"/>
        <v>2.3490603758496601E-2</v>
      </c>
      <c r="F29" s="50">
        <f t="shared" si="3"/>
        <v>-1059</v>
      </c>
      <c r="G29" s="52">
        <f t="shared" si="9"/>
        <v>-9.3733404142326074E-2</v>
      </c>
      <c r="H29" s="36">
        <f>'Table Continued Claims'!J29</f>
        <v>98265</v>
      </c>
      <c r="I29" s="45">
        <f>'Table Continued Claims'!K29</f>
        <v>77327</v>
      </c>
      <c r="J29" s="36">
        <f t="shared" si="10"/>
        <v>1604</v>
      </c>
      <c r="K29" s="37">
        <f t="shared" si="4"/>
        <v>2.1182467678248353E-2</v>
      </c>
      <c r="L29" s="36">
        <f t="shared" si="5"/>
        <v>-20938</v>
      </c>
      <c r="M29" s="37">
        <f t="shared" si="11"/>
        <v>-0.2130768839362947</v>
      </c>
      <c r="N29" s="61">
        <f>'Table - Moving Averages'!J29</f>
        <v>10848.75</v>
      </c>
      <c r="O29" s="62">
        <f>'Table - Moving Averages'!K29</f>
        <v>9656</v>
      </c>
      <c r="P29" s="61">
        <f t="shared" si="12"/>
        <v>55.25</v>
      </c>
      <c r="Q29" s="66">
        <f t="shared" si="6"/>
        <v>5.754758742806552E-3</v>
      </c>
      <c r="R29" s="61">
        <f t="shared" si="0"/>
        <v>-1192.75</v>
      </c>
      <c r="S29" s="66">
        <f t="shared" si="1"/>
        <v>-0.10994354188270539</v>
      </c>
      <c r="T29" s="36">
        <f>'Table - Moving Averages'!J85</f>
        <v>97431.75</v>
      </c>
      <c r="U29" s="70">
        <f>'Table - Moving Averages'!K85</f>
        <v>76969.5</v>
      </c>
      <c r="V29" s="36">
        <f t="shared" si="13"/>
        <v>-1960</v>
      </c>
      <c r="W29" s="37">
        <f t="shared" si="7"/>
        <v>-2.483228704096694E-2</v>
      </c>
      <c r="X29" s="36">
        <f t="shared" si="14"/>
        <v>-20462.25</v>
      </c>
      <c r="Y29" s="37">
        <f t="shared" si="15"/>
        <v>-0.21001624213872788</v>
      </c>
      <c r="Z29" s="28"/>
      <c r="AA29" s="28"/>
      <c r="AB29" s="28"/>
      <c r="AC29" s="29"/>
      <c r="AD29" s="28"/>
      <c r="AE29" s="29"/>
    </row>
    <row r="30" spans="1:31" x14ac:dyDescent="0.25">
      <c r="A30">
        <v>28</v>
      </c>
      <c r="B30" s="50">
        <f>'Table Initial Claims'!J30</f>
        <v>10565</v>
      </c>
      <c r="C30" s="56">
        <f>'Table Initial Claims'!K30</f>
        <v>9543</v>
      </c>
      <c r="D30" s="50">
        <f t="shared" si="8"/>
        <v>-696</v>
      </c>
      <c r="E30" s="52">
        <f t="shared" si="2"/>
        <v>-6.7975388221506006E-2</v>
      </c>
      <c r="F30" s="50">
        <f t="shared" si="3"/>
        <v>-1022</v>
      </c>
      <c r="G30" s="52">
        <f t="shared" si="9"/>
        <v>-9.6734500709891147E-2</v>
      </c>
      <c r="H30" s="36">
        <f>'Table Continued Claims'!J30</f>
        <v>93909</v>
      </c>
      <c r="I30" s="45">
        <f>'Table Continued Claims'!K30</f>
        <v>77768</v>
      </c>
      <c r="J30" s="36">
        <f t="shared" si="10"/>
        <v>441</v>
      </c>
      <c r="K30" s="37">
        <f t="shared" si="4"/>
        <v>5.7030532672934422E-3</v>
      </c>
      <c r="L30" s="36">
        <f t="shared" si="5"/>
        <v>-16141</v>
      </c>
      <c r="M30" s="37">
        <f t="shared" si="11"/>
        <v>-0.17187915961196479</v>
      </c>
      <c r="N30" s="61">
        <f>'Table - Moving Averages'!J30</f>
        <v>10928</v>
      </c>
      <c r="O30" s="62">
        <f>'Table - Moving Averages'!K30</f>
        <v>9779.5</v>
      </c>
      <c r="P30" s="61">
        <f t="shared" si="12"/>
        <v>123.5</v>
      </c>
      <c r="Q30" s="66">
        <f t="shared" si="6"/>
        <v>1.2789975144987573E-2</v>
      </c>
      <c r="R30" s="61">
        <f t="shared" si="0"/>
        <v>-1148.5</v>
      </c>
      <c r="S30" s="66">
        <f t="shared" si="1"/>
        <v>-0.10509699853587115</v>
      </c>
      <c r="T30" s="36">
        <f>'Table - Moving Averages'!J86</f>
        <v>96107.75</v>
      </c>
      <c r="U30" s="70">
        <f>'Table - Moving Averages'!K86</f>
        <v>76926.5</v>
      </c>
      <c r="V30" s="36">
        <f t="shared" si="13"/>
        <v>-43</v>
      </c>
      <c r="W30" s="37">
        <f t="shared" si="7"/>
        <v>-5.5866284697185249E-4</v>
      </c>
      <c r="X30" s="36">
        <f t="shared" si="14"/>
        <v>-19181.25</v>
      </c>
      <c r="Y30" s="37">
        <f t="shared" si="15"/>
        <v>-0.19958067897750181</v>
      </c>
      <c r="Z30" s="28"/>
      <c r="AA30" s="28"/>
      <c r="AB30" s="28"/>
      <c r="AC30" s="29"/>
      <c r="AD30" s="28"/>
      <c r="AE30" s="29"/>
    </row>
    <row r="31" spans="1:31" x14ac:dyDescent="0.25">
      <c r="A31">
        <v>29</v>
      </c>
      <c r="B31" s="50">
        <f>'Table Initial Claims'!J31</f>
        <v>9681</v>
      </c>
      <c r="C31" s="56">
        <f>'Table Initial Claims'!K31</f>
        <v>8730</v>
      </c>
      <c r="D31" s="50">
        <f t="shared" si="8"/>
        <v>-813</v>
      </c>
      <c r="E31" s="52">
        <f t="shared" si="2"/>
        <v>-8.519333542911034E-2</v>
      </c>
      <c r="F31" s="50">
        <f t="shared" si="3"/>
        <v>-951</v>
      </c>
      <c r="G31" s="52">
        <f t="shared" si="9"/>
        <v>-9.8233653548187166E-2</v>
      </c>
      <c r="H31" s="36">
        <f>'Table Continued Claims'!J31</f>
        <v>90551</v>
      </c>
      <c r="I31" s="45">
        <f>'Table Continued Claims'!K31</f>
        <v>74348</v>
      </c>
      <c r="J31" s="36">
        <f t="shared" si="10"/>
        <v>-3420</v>
      </c>
      <c r="K31" s="37">
        <f t="shared" si="4"/>
        <v>-4.3976957103178685E-2</v>
      </c>
      <c r="L31" s="36">
        <f t="shared" si="5"/>
        <v>-16203</v>
      </c>
      <c r="M31" s="37">
        <f t="shared" si="11"/>
        <v>-0.17893783613654185</v>
      </c>
      <c r="N31" s="61">
        <f>'Table - Moving Averages'!J31</f>
        <v>10601.25</v>
      </c>
      <c r="O31" s="62">
        <f>'Table - Moving Averages'!K31</f>
        <v>9629</v>
      </c>
      <c r="P31" s="61">
        <f t="shared" si="12"/>
        <v>-150.5</v>
      </c>
      <c r="Q31" s="66">
        <f t="shared" si="6"/>
        <v>-1.5389334833069175E-2</v>
      </c>
      <c r="R31" s="61">
        <f t="shared" si="0"/>
        <v>-972.25</v>
      </c>
      <c r="S31" s="66">
        <f t="shared" si="1"/>
        <v>-9.1710883150571867E-2</v>
      </c>
      <c r="T31" s="36">
        <f>'Table - Moving Averages'!J87</f>
        <v>94321.25</v>
      </c>
      <c r="U31" s="70">
        <f>'Table - Moving Averages'!K87</f>
        <v>76291.5</v>
      </c>
      <c r="V31" s="36">
        <f t="shared" si="13"/>
        <v>-635</v>
      </c>
      <c r="W31" s="37">
        <f t="shared" si="7"/>
        <v>-8.2546326688462367E-3</v>
      </c>
      <c r="X31" s="36">
        <f t="shared" si="14"/>
        <v>-18029.75</v>
      </c>
      <c r="Y31" s="37">
        <f t="shared" si="15"/>
        <v>-0.1911525769643638</v>
      </c>
      <c r="Z31" s="28"/>
      <c r="AA31" s="28"/>
      <c r="AB31" s="28"/>
      <c r="AC31" s="29"/>
      <c r="AD31" s="28"/>
      <c r="AE31" s="29"/>
    </row>
    <row r="32" spans="1:31" x14ac:dyDescent="0.25">
      <c r="A32">
        <v>30</v>
      </c>
      <c r="B32" s="50">
        <f>'Table Initial Claims'!J32</f>
        <v>10136</v>
      </c>
      <c r="C32" s="56">
        <f>'Table Initial Claims'!K32</f>
        <v>8279</v>
      </c>
      <c r="D32" s="50">
        <f t="shared" si="8"/>
        <v>-451</v>
      </c>
      <c r="E32" s="52">
        <f t="shared" si="2"/>
        <v>-5.1660939289805266E-2</v>
      </c>
      <c r="F32" s="50">
        <f t="shared" si="3"/>
        <v>-1857</v>
      </c>
      <c r="G32" s="52">
        <f t="shared" si="9"/>
        <v>-0.18320836621941594</v>
      </c>
      <c r="H32" s="36">
        <f>'Table Continued Claims'!J32</f>
        <v>89435</v>
      </c>
      <c r="I32" s="45">
        <f>'Table Continued Claims'!K32</f>
        <v>73984</v>
      </c>
      <c r="J32" s="36">
        <f t="shared" si="10"/>
        <v>-364</v>
      </c>
      <c r="K32" s="37">
        <f t="shared" si="4"/>
        <v>-4.8958949803626188E-3</v>
      </c>
      <c r="L32" s="36">
        <f t="shared" si="5"/>
        <v>-15451</v>
      </c>
      <c r="M32" s="37">
        <f t="shared" si="11"/>
        <v>-0.17276234136523733</v>
      </c>
      <c r="N32" s="61">
        <f>'Table - Moving Averages'!J32</f>
        <v>10420</v>
      </c>
      <c r="O32" s="62">
        <f>'Table - Moving Averages'!K32</f>
        <v>9197.75</v>
      </c>
      <c r="P32" s="61">
        <f t="shared" si="12"/>
        <v>-431.25</v>
      </c>
      <c r="Q32" s="66">
        <f t="shared" si="6"/>
        <v>-4.4786582199605358E-2</v>
      </c>
      <c r="R32" s="61">
        <f t="shared" si="0"/>
        <v>-1222.25</v>
      </c>
      <c r="S32" s="66">
        <f t="shared" si="1"/>
        <v>-0.11729846449136276</v>
      </c>
      <c r="T32" s="36">
        <f>'Table - Moving Averages'!J88</f>
        <v>93040</v>
      </c>
      <c r="U32" s="70">
        <f>'Table - Moving Averages'!K88</f>
        <v>75856.75</v>
      </c>
      <c r="V32" s="36">
        <f t="shared" si="13"/>
        <v>-434.75</v>
      </c>
      <c r="W32" s="37">
        <f t="shared" si="7"/>
        <v>-5.6985378449761767E-3</v>
      </c>
      <c r="X32" s="36">
        <f t="shared" si="14"/>
        <v>-17183.25</v>
      </c>
      <c r="Y32" s="37">
        <f t="shared" si="15"/>
        <v>-0.18468669389509887</v>
      </c>
      <c r="Z32" s="28"/>
      <c r="AA32" s="28"/>
      <c r="AB32" s="28"/>
      <c r="AC32" s="29"/>
      <c r="AD32" s="28"/>
      <c r="AE32" s="29"/>
    </row>
    <row r="33" spans="1:31" x14ac:dyDescent="0.25">
      <c r="A33">
        <v>31</v>
      </c>
      <c r="B33" s="50">
        <f>'Table Initial Claims'!J33</f>
        <v>10802</v>
      </c>
      <c r="C33" s="56">
        <f>'Table Initial Claims'!K33</f>
        <v>8785</v>
      </c>
      <c r="D33" s="50">
        <f t="shared" si="8"/>
        <v>506</v>
      </c>
      <c r="E33" s="52">
        <f t="shared" si="2"/>
        <v>6.1118492571566617E-2</v>
      </c>
      <c r="F33" s="50">
        <f t="shared" si="3"/>
        <v>-2017</v>
      </c>
      <c r="G33" s="52">
        <f t="shared" si="9"/>
        <v>-0.18672468061470099</v>
      </c>
      <c r="H33" s="36">
        <f>'Table Continued Claims'!J33</f>
        <v>94312</v>
      </c>
      <c r="I33" s="45">
        <f>'Table Continued Claims'!K33</f>
        <v>75462</v>
      </c>
      <c r="J33" s="36">
        <f t="shared" si="10"/>
        <v>1478</v>
      </c>
      <c r="K33" s="37">
        <f t="shared" si="4"/>
        <v>1.9977292387543252E-2</v>
      </c>
      <c r="L33" s="36">
        <f t="shared" si="5"/>
        <v>-18850</v>
      </c>
      <c r="M33" s="37">
        <f t="shared" si="11"/>
        <v>-0.19986852150309611</v>
      </c>
      <c r="N33" s="61">
        <f>'Table - Moving Averages'!J33</f>
        <v>10296</v>
      </c>
      <c r="O33" s="62">
        <f>'Table - Moving Averages'!K33</f>
        <v>8834.25</v>
      </c>
      <c r="P33" s="61">
        <f t="shared" si="12"/>
        <v>-363.5</v>
      </c>
      <c r="Q33" s="66">
        <f t="shared" si="6"/>
        <v>-3.9520534913429918E-2</v>
      </c>
      <c r="R33" s="61">
        <f t="shared" si="0"/>
        <v>-1461.75</v>
      </c>
      <c r="S33" s="66">
        <f t="shared" si="1"/>
        <v>-0.14197261072261072</v>
      </c>
      <c r="T33" s="36">
        <f>'Table - Moving Averages'!J89</f>
        <v>92051.75</v>
      </c>
      <c r="U33" s="70">
        <f>'Table - Moving Averages'!K89</f>
        <v>75390.5</v>
      </c>
      <c r="V33" s="36">
        <f t="shared" si="13"/>
        <v>-466.25</v>
      </c>
      <c r="W33" s="37">
        <f t="shared" si="7"/>
        <v>-6.1464536774907966E-3</v>
      </c>
      <c r="X33" s="36">
        <f t="shared" si="14"/>
        <v>-16661.25</v>
      </c>
      <c r="Y33" s="37">
        <f t="shared" si="15"/>
        <v>-0.18099873169168429</v>
      </c>
      <c r="Z33" s="28"/>
      <c r="AA33" s="28"/>
      <c r="AB33" s="28"/>
      <c r="AC33" s="29"/>
      <c r="AD33" s="28"/>
      <c r="AE33" s="29"/>
    </row>
    <row r="34" spans="1:31" x14ac:dyDescent="0.25">
      <c r="A34">
        <v>32</v>
      </c>
      <c r="B34" s="50">
        <f>'Table Initial Claims'!J34</f>
        <v>10169</v>
      </c>
      <c r="C34" s="56">
        <f>'Table Initial Claims'!K34</f>
        <v>8847</v>
      </c>
      <c r="D34" s="50">
        <f t="shared" si="8"/>
        <v>62</v>
      </c>
      <c r="E34" s="52">
        <f t="shared" si="2"/>
        <v>7.0574843483210015E-3</v>
      </c>
      <c r="F34" s="50">
        <f t="shared" si="3"/>
        <v>-1322</v>
      </c>
      <c r="G34" s="52">
        <f t="shared" si="9"/>
        <v>-0.13000295014259022</v>
      </c>
      <c r="H34" s="36">
        <f>'Table Continued Claims'!J34</f>
        <v>89099</v>
      </c>
      <c r="I34" s="45">
        <f>'Table Continued Claims'!K34</f>
        <v>72450</v>
      </c>
      <c r="J34" s="36">
        <f t="shared" si="10"/>
        <v>-3012</v>
      </c>
      <c r="K34" s="37">
        <f t="shared" si="4"/>
        <v>-3.9914128965572074E-2</v>
      </c>
      <c r="L34" s="36">
        <f t="shared" si="5"/>
        <v>-16649</v>
      </c>
      <c r="M34" s="37">
        <f t="shared" si="11"/>
        <v>-0.18685956071336379</v>
      </c>
      <c r="N34" s="61">
        <f>'Table - Moving Averages'!J34</f>
        <v>10197</v>
      </c>
      <c r="O34" s="62">
        <f>'Table - Moving Averages'!K34</f>
        <v>8660.25</v>
      </c>
      <c r="P34" s="61">
        <f t="shared" si="12"/>
        <v>-174</v>
      </c>
      <c r="Q34" s="66">
        <f t="shared" si="6"/>
        <v>-1.9696069275829866E-2</v>
      </c>
      <c r="R34" s="61">
        <f t="shared" si="0"/>
        <v>-1536.75</v>
      </c>
      <c r="S34" s="66">
        <f t="shared" si="1"/>
        <v>-0.15070609002647839</v>
      </c>
      <c r="T34" s="36">
        <f>'Table - Moving Averages'!J90</f>
        <v>90849.25</v>
      </c>
      <c r="U34" s="70">
        <f>'Table - Moving Averages'!K90</f>
        <v>74061</v>
      </c>
      <c r="V34" s="36">
        <f t="shared" si="13"/>
        <v>-1329.5</v>
      </c>
      <c r="W34" s="37">
        <f t="shared" si="7"/>
        <v>-1.763484789197578E-2</v>
      </c>
      <c r="X34" s="36">
        <f t="shared" si="14"/>
        <v>-16788.25</v>
      </c>
      <c r="Y34" s="37">
        <f t="shared" si="15"/>
        <v>-0.18479238959044791</v>
      </c>
      <c r="Z34" s="28"/>
      <c r="AA34" s="28"/>
      <c r="AB34" s="28"/>
      <c r="AC34" s="29"/>
      <c r="AD34" s="28"/>
      <c r="AE34" s="29"/>
    </row>
    <row r="35" spans="1:31" x14ac:dyDescent="0.25">
      <c r="A35">
        <v>33</v>
      </c>
      <c r="B35" s="50">
        <f>'Table Initial Claims'!J35</f>
        <v>9757</v>
      </c>
      <c r="C35" s="56">
        <f>'Table Initial Claims'!K35</f>
        <v>8443</v>
      </c>
      <c r="D35" s="50">
        <f t="shared" si="8"/>
        <v>-404</v>
      </c>
      <c r="E35" s="52">
        <f t="shared" si="2"/>
        <v>-4.5665197242002936E-2</v>
      </c>
      <c r="F35" s="50">
        <f t="shared" si="3"/>
        <v>-1314</v>
      </c>
      <c r="G35" s="52">
        <f t="shared" si="9"/>
        <v>-0.13467254278979193</v>
      </c>
      <c r="H35" s="36">
        <f>'Table Continued Claims'!J35</f>
        <v>88723</v>
      </c>
      <c r="I35" s="45">
        <f>'Table Continued Claims'!K35</f>
        <v>72155</v>
      </c>
      <c r="J35" s="36">
        <f t="shared" si="10"/>
        <v>-295</v>
      </c>
      <c r="K35" s="37">
        <f t="shared" si="4"/>
        <v>-4.0717736369910284E-3</v>
      </c>
      <c r="L35" s="36">
        <f t="shared" si="5"/>
        <v>-16568</v>
      </c>
      <c r="M35" s="37">
        <f t="shared" si="11"/>
        <v>-0.18673850072698173</v>
      </c>
      <c r="N35" s="61">
        <f>'Table - Moving Averages'!J35</f>
        <v>10216</v>
      </c>
      <c r="O35" s="62">
        <f>'Table - Moving Averages'!K35</f>
        <v>8588.5</v>
      </c>
      <c r="P35" s="61">
        <f t="shared" si="12"/>
        <v>-71.75</v>
      </c>
      <c r="Q35" s="66">
        <f t="shared" si="6"/>
        <v>-8.2849802257440597E-3</v>
      </c>
      <c r="R35" s="61">
        <f t="shared" si="0"/>
        <v>-1627.5</v>
      </c>
      <c r="S35" s="66">
        <f t="shared" si="1"/>
        <v>-0.15930892717306186</v>
      </c>
      <c r="T35" s="36">
        <f>'Table - Moving Averages'!J91</f>
        <v>90392.25</v>
      </c>
      <c r="U35" s="70">
        <f>'Table - Moving Averages'!K91</f>
        <v>73512.75</v>
      </c>
      <c r="V35" s="36">
        <f t="shared" si="13"/>
        <v>-548.25</v>
      </c>
      <c r="W35" s="37">
        <f t="shared" si="7"/>
        <v>-7.4026815732976875E-3</v>
      </c>
      <c r="X35" s="36">
        <f t="shared" si="14"/>
        <v>-16879.5</v>
      </c>
      <c r="Y35" s="37">
        <f t="shared" si="15"/>
        <v>-0.18673614164931174</v>
      </c>
      <c r="Z35" s="28"/>
      <c r="AA35" s="28"/>
      <c r="AB35" s="28"/>
      <c r="AC35" s="29"/>
      <c r="AD35" s="28"/>
      <c r="AE35" s="29"/>
    </row>
    <row r="36" spans="1:31" x14ac:dyDescent="0.25">
      <c r="A36">
        <v>34</v>
      </c>
      <c r="B36" s="50">
        <f>'Table Initial Claims'!J36</f>
        <v>9437</v>
      </c>
      <c r="C36" s="56">
        <f>'Table Initial Claims'!K36</f>
        <v>7743</v>
      </c>
      <c r="D36" s="50">
        <f t="shared" si="8"/>
        <v>-700</v>
      </c>
      <c r="E36" s="52">
        <f t="shared" si="2"/>
        <v>-8.2908918630818423E-2</v>
      </c>
      <c r="F36" s="50">
        <f t="shared" si="3"/>
        <v>-1694</v>
      </c>
      <c r="G36" s="52">
        <f t="shared" si="9"/>
        <v>-0.17950619900392073</v>
      </c>
      <c r="H36" s="36">
        <f>'Table Continued Claims'!J36</f>
        <v>86707</v>
      </c>
      <c r="I36" s="45">
        <f>'Table Continued Claims'!K36</f>
        <v>70779</v>
      </c>
      <c r="J36" s="36">
        <f t="shared" si="10"/>
        <v>-1376</v>
      </c>
      <c r="K36" s="37">
        <f t="shared" si="4"/>
        <v>-1.9070057515071719E-2</v>
      </c>
      <c r="L36" s="36">
        <f t="shared" si="5"/>
        <v>-15928</v>
      </c>
      <c r="M36" s="37">
        <f t="shared" si="11"/>
        <v>-0.18369912463814916</v>
      </c>
      <c r="N36" s="61">
        <f>'Table - Moving Averages'!J36</f>
        <v>10041.25</v>
      </c>
      <c r="O36" s="62">
        <f>'Table - Moving Averages'!K36</f>
        <v>8454.5</v>
      </c>
      <c r="P36" s="61">
        <f t="shared" si="12"/>
        <v>-134</v>
      </c>
      <c r="Q36" s="66">
        <f t="shared" si="6"/>
        <v>-1.5602258834487978E-2</v>
      </c>
      <c r="R36" s="61">
        <f t="shared" si="0"/>
        <v>-1586.75</v>
      </c>
      <c r="S36" s="66">
        <f t="shared" si="1"/>
        <v>-0.15802315448773807</v>
      </c>
      <c r="T36" s="36">
        <f>'Table - Moving Averages'!J92</f>
        <v>89710.25</v>
      </c>
      <c r="U36" s="70">
        <f>'Table - Moving Averages'!K92</f>
        <v>72711.5</v>
      </c>
      <c r="V36" s="36">
        <f t="shared" si="13"/>
        <v>-801.25</v>
      </c>
      <c r="W36" s="37">
        <f t="shared" ref="W36:W55" si="16">V36/U35</f>
        <v>-1.0899469819861181E-2</v>
      </c>
      <c r="X36" s="36">
        <f t="shared" si="14"/>
        <v>-16998.75</v>
      </c>
      <c r="Y36" s="37">
        <f t="shared" si="15"/>
        <v>-0.18948503654822052</v>
      </c>
      <c r="Z36" s="28"/>
      <c r="AA36" s="28"/>
      <c r="AB36" s="28"/>
      <c r="AC36" s="29"/>
      <c r="AD36" s="28"/>
      <c r="AE36" s="29"/>
    </row>
    <row r="37" spans="1:31" x14ac:dyDescent="0.25">
      <c r="A37">
        <v>35</v>
      </c>
      <c r="B37" s="50">
        <f>'Table Initial Claims'!J37</f>
        <v>10498</v>
      </c>
      <c r="C37" s="56">
        <f>'Table Initial Claims'!K37</f>
        <v>9110</v>
      </c>
      <c r="D37" s="50">
        <f t="shared" si="8"/>
        <v>1367</v>
      </c>
      <c r="E37" s="52">
        <f t="shared" si="2"/>
        <v>0.17654655818158335</v>
      </c>
      <c r="F37" s="50">
        <f t="shared" si="3"/>
        <v>-1388</v>
      </c>
      <c r="G37" s="52">
        <f t="shared" si="9"/>
        <v>-0.13221566012573824</v>
      </c>
      <c r="H37" s="36">
        <f>'Table Continued Claims'!J37</f>
        <v>86445</v>
      </c>
      <c r="I37" s="45">
        <f>'Table Continued Claims'!K37</f>
        <v>71014</v>
      </c>
      <c r="J37" s="36">
        <f t="shared" si="10"/>
        <v>235</v>
      </c>
      <c r="K37" s="37">
        <f t="shared" si="4"/>
        <v>3.3201938428064821E-3</v>
      </c>
      <c r="L37" s="36">
        <f t="shared" si="5"/>
        <v>-15431</v>
      </c>
      <c r="M37" s="37">
        <f t="shared" si="11"/>
        <v>-0.17850656486783503</v>
      </c>
      <c r="N37" s="61">
        <f>'Table - Moving Averages'!J37</f>
        <v>9965.25</v>
      </c>
      <c r="O37" s="62">
        <f>'Table - Moving Averages'!K37</f>
        <v>8535.75</v>
      </c>
      <c r="P37" s="61">
        <f t="shared" si="12"/>
        <v>81.25</v>
      </c>
      <c r="Q37" s="66">
        <f t="shared" si="6"/>
        <v>9.6102667218640955E-3</v>
      </c>
      <c r="R37" s="61">
        <f t="shared" si="0"/>
        <v>-1429.5</v>
      </c>
      <c r="S37" s="66">
        <f t="shared" si="1"/>
        <v>-0.14344848348009331</v>
      </c>
      <c r="T37" s="36">
        <f>'Table - Moving Averages'!J93</f>
        <v>87743.5</v>
      </c>
      <c r="U37" s="70">
        <f>'Table - Moving Averages'!K93</f>
        <v>71599.5</v>
      </c>
      <c r="V37" s="36">
        <f t="shared" si="13"/>
        <v>-1112</v>
      </c>
      <c r="W37" s="37">
        <f t="shared" si="16"/>
        <v>-1.5293316738067568E-2</v>
      </c>
      <c r="X37" s="36">
        <f t="shared" si="14"/>
        <v>-16144</v>
      </c>
      <c r="Y37" s="37">
        <f t="shared" si="15"/>
        <v>-0.18399083692809154</v>
      </c>
      <c r="Z37" s="28"/>
      <c r="AA37" s="28"/>
      <c r="AB37" s="28"/>
      <c r="AC37" s="29"/>
      <c r="AD37" s="28"/>
      <c r="AE37" s="29"/>
    </row>
    <row r="38" spans="1:31" x14ac:dyDescent="0.25">
      <c r="A38">
        <v>36</v>
      </c>
      <c r="B38" s="50">
        <f>'Table Initial Claims'!J38</f>
        <v>9569</v>
      </c>
      <c r="C38" s="56">
        <f>'Table Initial Claims'!K38</f>
        <v>7977</v>
      </c>
      <c r="D38" s="50">
        <f t="shared" si="8"/>
        <v>-1133</v>
      </c>
      <c r="E38" s="52">
        <f t="shared" si="2"/>
        <v>-0.12436882546652031</v>
      </c>
      <c r="F38" s="50">
        <f t="shared" si="3"/>
        <v>-1592</v>
      </c>
      <c r="G38" s="52">
        <f t="shared" si="9"/>
        <v>-0.16637057163757968</v>
      </c>
      <c r="H38" s="36">
        <f>'Table Continued Claims'!J38</f>
        <v>88037</v>
      </c>
      <c r="I38" s="45">
        <f>'Table Continued Claims'!K38</f>
        <v>72954</v>
      </c>
      <c r="J38" s="36">
        <f t="shared" si="10"/>
        <v>1940</v>
      </c>
      <c r="K38" s="37">
        <f t="shared" si="4"/>
        <v>2.7318556904272397E-2</v>
      </c>
      <c r="L38" s="36">
        <f t="shared" si="5"/>
        <v>-15083</v>
      </c>
      <c r="M38" s="37">
        <f t="shared" si="11"/>
        <v>-0.17132569260651773</v>
      </c>
      <c r="N38" s="61">
        <f>'Table - Moving Averages'!J38</f>
        <v>9815.25</v>
      </c>
      <c r="O38" s="62">
        <f>'Table - Moving Averages'!K38</f>
        <v>8318.25</v>
      </c>
      <c r="P38" s="61">
        <f t="shared" si="12"/>
        <v>-217.5</v>
      </c>
      <c r="Q38" s="66">
        <f t="shared" si="6"/>
        <v>-2.5481064932782706E-2</v>
      </c>
      <c r="R38" s="61">
        <f t="shared" si="0"/>
        <v>-1497</v>
      </c>
      <c r="S38" s="66">
        <f t="shared" si="1"/>
        <v>-0.15251776572170855</v>
      </c>
      <c r="T38" s="36">
        <f>'Table - Moving Averages'!J94</f>
        <v>87478</v>
      </c>
      <c r="U38" s="70">
        <f>'Table - Moving Averages'!K94</f>
        <v>71725.5</v>
      </c>
      <c r="V38" s="36">
        <f t="shared" si="13"/>
        <v>126</v>
      </c>
      <c r="W38" s="37">
        <f t="shared" si="16"/>
        <v>1.7597888253409592E-3</v>
      </c>
      <c r="X38" s="36">
        <f t="shared" si="14"/>
        <v>-15752.5</v>
      </c>
      <c r="Y38" s="37">
        <f t="shared" si="15"/>
        <v>-0.18007384713870916</v>
      </c>
      <c r="Z38" s="28"/>
      <c r="AA38" s="28"/>
      <c r="AB38" s="28"/>
      <c r="AC38" s="29"/>
      <c r="AD38" s="28"/>
      <c r="AE38" s="29"/>
    </row>
    <row r="39" spans="1:31" x14ac:dyDescent="0.25">
      <c r="A39">
        <v>37</v>
      </c>
      <c r="B39" s="50">
        <f>'Table Initial Claims'!J39</f>
        <v>10051</v>
      </c>
      <c r="C39" s="56">
        <f>'Table Initial Claims'!K39</f>
        <v>8517</v>
      </c>
      <c r="D39" s="50">
        <f t="shared" si="8"/>
        <v>540</v>
      </c>
      <c r="E39" s="52">
        <f t="shared" si="2"/>
        <v>6.7694622038360283E-2</v>
      </c>
      <c r="F39" s="50">
        <f t="shared" si="3"/>
        <v>-1534</v>
      </c>
      <c r="G39" s="52">
        <f t="shared" si="9"/>
        <v>-0.1526216296885882</v>
      </c>
      <c r="H39" s="36">
        <f>'Table Continued Claims'!J39</f>
        <v>80453</v>
      </c>
      <c r="I39" s="45">
        <f>'Table Continued Claims'!K39</f>
        <v>68610</v>
      </c>
      <c r="J39" s="36">
        <f t="shared" si="10"/>
        <v>-4344</v>
      </c>
      <c r="K39" s="37">
        <f t="shared" si="4"/>
        <v>-5.9544370425199437E-2</v>
      </c>
      <c r="L39" s="36">
        <f t="shared" si="5"/>
        <v>-11843</v>
      </c>
      <c r="M39" s="37">
        <f t="shared" si="11"/>
        <v>-0.14720395759014579</v>
      </c>
      <c r="N39" s="61">
        <f>'Table - Moving Averages'!J39</f>
        <v>9888.75</v>
      </c>
      <c r="O39" s="62">
        <f>'Table - Moving Averages'!K39</f>
        <v>8336.75</v>
      </c>
      <c r="P39" s="61">
        <f t="shared" si="12"/>
        <v>18.5</v>
      </c>
      <c r="Q39" s="66">
        <f t="shared" si="6"/>
        <v>2.2240254861298952E-3</v>
      </c>
      <c r="R39" s="61">
        <f t="shared" si="0"/>
        <v>-1552</v>
      </c>
      <c r="S39" s="66">
        <f t="shared" si="1"/>
        <v>-0.15694602452281634</v>
      </c>
      <c r="T39" s="36">
        <f>'Table - Moving Averages'!J95</f>
        <v>85410.5</v>
      </c>
      <c r="U39" s="70">
        <f>'Table - Moving Averages'!K95</f>
        <v>70839.25</v>
      </c>
      <c r="V39" s="36">
        <f t="shared" si="13"/>
        <v>-886.25</v>
      </c>
      <c r="W39" s="37">
        <f t="shared" si="16"/>
        <v>-1.2356135544541342E-2</v>
      </c>
      <c r="X39" s="36">
        <f t="shared" si="14"/>
        <v>-14571.25</v>
      </c>
      <c r="Y39" s="37">
        <f t="shared" si="15"/>
        <v>-0.17060256057510492</v>
      </c>
      <c r="Z39" s="28"/>
      <c r="AA39" s="28"/>
      <c r="AB39" s="28"/>
      <c r="AC39" s="29"/>
      <c r="AD39" s="28"/>
      <c r="AE39" s="29"/>
    </row>
    <row r="40" spans="1:31" x14ac:dyDescent="0.25">
      <c r="A40">
        <v>38</v>
      </c>
      <c r="B40" s="50">
        <f>'Table Initial Claims'!J40</f>
        <v>9089</v>
      </c>
      <c r="C40" s="56">
        <f>'Table Initial Claims'!K40</f>
        <v>8041</v>
      </c>
      <c r="D40" s="50">
        <f t="shared" si="8"/>
        <v>-476</v>
      </c>
      <c r="E40" s="52">
        <f t="shared" si="2"/>
        <v>-5.588822355289421E-2</v>
      </c>
      <c r="F40" s="50">
        <f t="shared" si="3"/>
        <v>-1048</v>
      </c>
      <c r="G40" s="52">
        <f t="shared" si="9"/>
        <v>-0.11530421388491584</v>
      </c>
      <c r="H40" s="36">
        <f>'Table Continued Claims'!J40</f>
        <v>81053</v>
      </c>
      <c r="I40" s="45">
        <f>'Table Continued Claims'!K40</f>
        <v>74152</v>
      </c>
      <c r="J40" s="36">
        <f t="shared" si="10"/>
        <v>5542</v>
      </c>
      <c r="K40" s="37">
        <f t="shared" si="4"/>
        <v>8.0775397172423852E-2</v>
      </c>
      <c r="L40" s="36">
        <f t="shared" si="5"/>
        <v>-6901</v>
      </c>
      <c r="M40" s="37">
        <f t="shared" si="11"/>
        <v>-8.5141820783931496E-2</v>
      </c>
      <c r="N40" s="61">
        <f>'Table - Moving Averages'!J40</f>
        <v>9801.75</v>
      </c>
      <c r="O40" s="62">
        <f>'Table - Moving Averages'!K40</f>
        <v>8411.25</v>
      </c>
      <c r="P40" s="61">
        <f t="shared" si="12"/>
        <v>74.5</v>
      </c>
      <c r="Q40" s="66">
        <f t="shared" si="6"/>
        <v>8.9363361021980985E-3</v>
      </c>
      <c r="R40" s="61">
        <f t="shared" si="0"/>
        <v>-1390.5</v>
      </c>
      <c r="S40" s="66">
        <f t="shared" si="1"/>
        <v>-0.14186242252658965</v>
      </c>
      <c r="T40" s="36">
        <f>'Table - Moving Averages'!J96</f>
        <v>83997</v>
      </c>
      <c r="U40" s="70">
        <f>'Table - Moving Averages'!K96</f>
        <v>71682.5</v>
      </c>
      <c r="V40" s="36">
        <f t="shared" si="13"/>
        <v>843.25</v>
      </c>
      <c r="W40" s="37">
        <f t="shared" si="16"/>
        <v>1.1903711572327488E-2</v>
      </c>
      <c r="X40" s="36">
        <f t="shared" si="14"/>
        <v>-12314.5</v>
      </c>
      <c r="Y40" s="37">
        <f t="shared" si="15"/>
        <v>-0.14660642641999119</v>
      </c>
      <c r="Z40" s="28"/>
      <c r="AA40" s="28"/>
      <c r="AB40" s="28"/>
      <c r="AC40" s="29"/>
      <c r="AD40" s="28"/>
      <c r="AE40" s="29"/>
    </row>
    <row r="41" spans="1:31" x14ac:dyDescent="0.25">
      <c r="A41">
        <v>39</v>
      </c>
      <c r="B41" s="50">
        <f>'Table Initial Claims'!J41</f>
        <v>9751</v>
      </c>
      <c r="C41" s="56">
        <f>'Table Initial Claims'!K41</f>
        <v>8721</v>
      </c>
      <c r="D41" s="50">
        <f t="shared" si="8"/>
        <v>680</v>
      </c>
      <c r="E41" s="52">
        <f t="shared" si="2"/>
        <v>8.4566596194503171E-2</v>
      </c>
      <c r="F41" s="50">
        <f t="shared" si="3"/>
        <v>-1030</v>
      </c>
      <c r="G41" s="52">
        <f t="shared" si="9"/>
        <v>-0.10563019177520254</v>
      </c>
      <c r="H41" s="36">
        <f>'Table Continued Claims'!J41</f>
        <v>79950</v>
      </c>
      <c r="I41" s="45">
        <f>'Table Continued Claims'!K41</f>
        <v>66599</v>
      </c>
      <c r="J41" s="36">
        <f t="shared" si="10"/>
        <v>-7553</v>
      </c>
      <c r="K41" s="37">
        <f t="shared" si="4"/>
        <v>-0.10185834502103787</v>
      </c>
      <c r="L41" s="36">
        <f t="shared" si="5"/>
        <v>-13351</v>
      </c>
      <c r="M41" s="37">
        <f t="shared" si="11"/>
        <v>-0.16699186991869919</v>
      </c>
      <c r="N41" s="61">
        <f>'Table - Moving Averages'!J41</f>
        <v>9615</v>
      </c>
      <c r="O41" s="62">
        <f>'Table - Moving Averages'!K41</f>
        <v>8314</v>
      </c>
      <c r="P41" s="61">
        <f t="shared" si="12"/>
        <v>-97.25</v>
      </c>
      <c r="Q41" s="66">
        <f t="shared" si="6"/>
        <v>-1.1561896269876653E-2</v>
      </c>
      <c r="R41" s="61">
        <f t="shared" si="0"/>
        <v>-1301</v>
      </c>
      <c r="S41" s="66">
        <f t="shared" si="1"/>
        <v>-0.13530941237649505</v>
      </c>
      <c r="T41" s="36">
        <f>'Table - Moving Averages'!J97</f>
        <v>82373.25</v>
      </c>
      <c r="U41" s="70">
        <f>'Table - Moving Averages'!K97</f>
        <v>70578.75</v>
      </c>
      <c r="V41" s="36">
        <f t="shared" si="13"/>
        <v>-1103.75</v>
      </c>
      <c r="W41" s="37">
        <f t="shared" si="16"/>
        <v>-1.5397760959787954E-2</v>
      </c>
      <c r="X41" s="36">
        <f t="shared" si="14"/>
        <v>-11794.5</v>
      </c>
      <c r="Y41" s="37">
        <f t="shared" si="15"/>
        <v>-0.14318361846837413</v>
      </c>
      <c r="Z41" s="28"/>
      <c r="AA41" s="28"/>
      <c r="AB41" s="28"/>
      <c r="AC41" s="29"/>
      <c r="AD41" s="28"/>
      <c r="AE41" s="29"/>
    </row>
    <row r="42" spans="1:31" x14ac:dyDescent="0.25">
      <c r="A42">
        <v>40</v>
      </c>
      <c r="B42" s="50">
        <f>'Table Initial Claims'!J42</f>
        <v>11963</v>
      </c>
      <c r="C42" s="56">
        <f>'Table Initial Claims'!K42</f>
        <v>12494</v>
      </c>
      <c r="D42" s="50">
        <f t="shared" si="8"/>
        <v>3773</v>
      </c>
      <c r="E42" s="52">
        <f t="shared" si="2"/>
        <v>0.43263387226235522</v>
      </c>
      <c r="F42" s="50">
        <f t="shared" si="3"/>
        <v>531</v>
      </c>
      <c r="G42" s="52">
        <f t="shared" si="9"/>
        <v>4.4386859483407169E-2</v>
      </c>
      <c r="H42" s="36">
        <f>'Table Continued Claims'!J42</f>
        <v>83513</v>
      </c>
      <c r="I42" s="45">
        <f>'Table Continued Claims'!K42</f>
        <v>70166</v>
      </c>
      <c r="J42" s="36">
        <f t="shared" si="10"/>
        <v>3567</v>
      </c>
      <c r="K42" s="37">
        <f t="shared" si="4"/>
        <v>5.3559362753194492E-2</v>
      </c>
      <c r="L42" s="36">
        <f t="shared" si="5"/>
        <v>-13347</v>
      </c>
      <c r="M42" s="37">
        <f t="shared" si="11"/>
        <v>-0.15981942931040677</v>
      </c>
      <c r="N42" s="61">
        <f>'Table - Moving Averages'!J42</f>
        <v>10213.5</v>
      </c>
      <c r="O42" s="62">
        <f>'Table - Moving Averages'!K42</f>
        <v>9443.25</v>
      </c>
      <c r="P42" s="61">
        <f t="shared" si="12"/>
        <v>1129.25</v>
      </c>
      <c r="Q42" s="66">
        <f t="shared" si="6"/>
        <v>0.13582511426509503</v>
      </c>
      <c r="R42" s="61">
        <f>O42-N42</f>
        <v>-770.25</v>
      </c>
      <c r="S42" s="66">
        <f t="shared" si="1"/>
        <v>-7.5414892054633573E-2</v>
      </c>
      <c r="T42" s="36">
        <f>'Table - Moving Averages'!J98</f>
        <v>81242.25</v>
      </c>
      <c r="U42" s="70">
        <f>'Table - Moving Averages'!K98</f>
        <v>69881.75</v>
      </c>
      <c r="V42" s="36">
        <f t="shared" si="13"/>
        <v>-697</v>
      </c>
      <c r="W42" s="37">
        <f t="shared" si="16"/>
        <v>-9.8754936861307398E-3</v>
      </c>
      <c r="X42" s="36">
        <f t="shared" si="14"/>
        <v>-11360.5</v>
      </c>
      <c r="Y42" s="37">
        <f t="shared" si="15"/>
        <v>-0.13983487655745624</v>
      </c>
      <c r="Z42" s="28"/>
      <c r="AA42" s="28"/>
      <c r="AB42" s="28"/>
      <c r="AC42" s="29"/>
      <c r="AD42" s="28"/>
      <c r="AE42" s="29"/>
    </row>
    <row r="43" spans="1:31" x14ac:dyDescent="0.25">
      <c r="A43">
        <v>41</v>
      </c>
      <c r="B43" s="50">
        <f>'Table Initial Claims'!J43</f>
        <v>10535</v>
      </c>
      <c r="C43" s="56">
        <f>'Table Initial Claims'!K43</f>
        <v>10407</v>
      </c>
      <c r="D43" s="50">
        <f t="shared" si="8"/>
        <v>-2087</v>
      </c>
      <c r="E43" s="52">
        <f t="shared" si="2"/>
        <v>-0.1670401792860573</v>
      </c>
      <c r="F43" s="50">
        <f t="shared" si="3"/>
        <v>-128</v>
      </c>
      <c r="G43" s="52">
        <f t="shared" si="9"/>
        <v>-1.2149976269577598E-2</v>
      </c>
      <c r="H43" s="36">
        <f>'Table Continued Claims'!J43</f>
        <v>80598</v>
      </c>
      <c r="I43" s="45">
        <f>'Table Continued Claims'!K43</f>
        <v>70900</v>
      </c>
      <c r="J43" s="36">
        <f t="shared" si="10"/>
        <v>734</v>
      </c>
      <c r="K43" s="37">
        <f t="shared" si="4"/>
        <v>1.0460906991990423E-2</v>
      </c>
      <c r="L43" s="36">
        <f t="shared" si="5"/>
        <v>-9698</v>
      </c>
      <c r="M43" s="37">
        <f t="shared" si="11"/>
        <v>-0.12032556639122559</v>
      </c>
      <c r="N43" s="61">
        <f>'Table - Moving Averages'!J43</f>
        <v>10334.5</v>
      </c>
      <c r="O43" s="62">
        <f>'Table - Moving Averages'!K43</f>
        <v>9915.75</v>
      </c>
      <c r="P43" s="61">
        <f t="shared" si="12"/>
        <v>472.5</v>
      </c>
      <c r="Q43" s="66">
        <f t="shared" si="6"/>
        <v>5.0035739814152963E-2</v>
      </c>
      <c r="R43" s="61">
        <f t="shared" si="0"/>
        <v>-418.75</v>
      </c>
      <c r="S43" s="66">
        <f t="shared" si="1"/>
        <v>-4.0519618752721469E-2</v>
      </c>
      <c r="T43" s="36">
        <f>'Table - Moving Averages'!J99</f>
        <v>81278.5</v>
      </c>
      <c r="U43" s="70">
        <f>'Table - Moving Averages'!K99</f>
        <v>70454.25</v>
      </c>
      <c r="V43" s="36">
        <f t="shared" si="13"/>
        <v>572.5</v>
      </c>
      <c r="W43" s="37">
        <f t="shared" si="16"/>
        <v>8.1924107510186854E-3</v>
      </c>
      <c r="X43" s="36">
        <f t="shared" si="14"/>
        <v>-10824.25</v>
      </c>
      <c r="Y43" s="37">
        <f t="shared" si="15"/>
        <v>-0.13317482483067478</v>
      </c>
      <c r="Z43" s="28"/>
      <c r="AA43" s="28"/>
      <c r="AB43" s="28"/>
      <c r="AC43" s="29"/>
      <c r="AD43" s="28"/>
      <c r="AE43" s="29"/>
    </row>
    <row r="44" spans="1:31" x14ac:dyDescent="0.25">
      <c r="A44">
        <v>42</v>
      </c>
      <c r="B44" s="50">
        <f>'Table Initial Claims'!J44</f>
        <v>11082</v>
      </c>
      <c r="C44" s="56">
        <f>'Table Initial Claims'!K44</f>
        <v>9462</v>
      </c>
      <c r="D44" s="50">
        <f t="shared" si="8"/>
        <v>-945</v>
      </c>
      <c r="E44" s="52">
        <f t="shared" si="2"/>
        <v>-9.0804266359181318E-2</v>
      </c>
      <c r="F44" s="50">
        <f t="shared" si="3"/>
        <v>-1620</v>
      </c>
      <c r="G44" s="52">
        <f t="shared" si="9"/>
        <v>-0.14618299945858149</v>
      </c>
      <c r="H44" s="36">
        <f>'Table Continued Claims'!J44</f>
        <v>81590</v>
      </c>
      <c r="I44" s="45">
        <f>'Table Continued Claims'!K44</f>
        <v>72064</v>
      </c>
      <c r="J44" s="36">
        <f t="shared" si="10"/>
        <v>1164</v>
      </c>
      <c r="K44" s="37">
        <f t="shared" si="4"/>
        <v>1.6417489421720735E-2</v>
      </c>
      <c r="L44" s="36">
        <f t="shared" si="5"/>
        <v>-9526</v>
      </c>
      <c r="M44" s="37">
        <f t="shared" si="11"/>
        <v>-0.11675450422845937</v>
      </c>
      <c r="N44" s="61">
        <f>'Table - Moving Averages'!J44</f>
        <v>10832.75</v>
      </c>
      <c r="O44" s="62">
        <f>'Table - Moving Averages'!K44</f>
        <v>10271</v>
      </c>
      <c r="P44" s="61">
        <f t="shared" si="12"/>
        <v>355.25</v>
      </c>
      <c r="Q44" s="66">
        <f t="shared" si="6"/>
        <v>3.5826841136575652E-2</v>
      </c>
      <c r="R44" s="61">
        <f t="shared" si="0"/>
        <v>-561.75</v>
      </c>
      <c r="S44" s="66">
        <f t="shared" si="1"/>
        <v>-5.1856638434377239E-2</v>
      </c>
      <c r="T44" s="36">
        <f>'Table - Moving Averages'!J100</f>
        <v>81412.75</v>
      </c>
      <c r="U44" s="70">
        <f>'Table - Moving Averages'!K100</f>
        <v>69932.25</v>
      </c>
      <c r="V44" s="36">
        <f t="shared" si="13"/>
        <v>-522</v>
      </c>
      <c r="W44" s="37">
        <f t="shared" si="16"/>
        <v>-7.4090633283300867E-3</v>
      </c>
      <c r="X44" s="36">
        <f t="shared" si="14"/>
        <v>-11480.5</v>
      </c>
      <c r="Y44" s="37">
        <f t="shared" si="15"/>
        <v>-0.14101599565178674</v>
      </c>
      <c r="Z44" s="28"/>
      <c r="AA44" s="28"/>
      <c r="AB44" s="28"/>
      <c r="AC44" s="29"/>
      <c r="AD44" s="28"/>
      <c r="AE44" s="29"/>
    </row>
    <row r="45" spans="1:31" x14ac:dyDescent="0.25">
      <c r="A45">
        <v>43</v>
      </c>
      <c r="B45" s="50">
        <f>'Table Initial Claims'!J45</f>
        <v>12431</v>
      </c>
      <c r="C45" s="56">
        <f>'Table Initial Claims'!K45</f>
        <v>9867</v>
      </c>
      <c r="D45" s="50">
        <f t="shared" si="8"/>
        <v>405</v>
      </c>
      <c r="E45" s="52">
        <f t="shared" si="2"/>
        <v>4.2802790107799617E-2</v>
      </c>
      <c r="F45" s="50">
        <f t="shared" si="3"/>
        <v>-2564</v>
      </c>
      <c r="G45" s="52">
        <f t="shared" si="9"/>
        <v>-0.20625854718043601</v>
      </c>
      <c r="H45" s="36">
        <f>'Table Continued Claims'!J45</f>
        <v>85042</v>
      </c>
      <c r="I45" s="45">
        <f>'Table Continued Claims'!K45</f>
        <v>73332</v>
      </c>
      <c r="J45" s="36">
        <f t="shared" si="10"/>
        <v>1268</v>
      </c>
      <c r="K45" s="37">
        <f t="shared" si="4"/>
        <v>1.7595470692717583E-2</v>
      </c>
      <c r="L45" s="36">
        <f t="shared" si="5"/>
        <v>-11710</v>
      </c>
      <c r="M45" s="37">
        <f t="shared" si="11"/>
        <v>-0.13769666752898568</v>
      </c>
      <c r="N45" s="61">
        <f>'Table - Moving Averages'!J45</f>
        <v>11502.75</v>
      </c>
      <c r="O45" s="62">
        <f>'Table - Moving Averages'!K45</f>
        <v>10557.5</v>
      </c>
      <c r="P45" s="61">
        <f t="shared" si="12"/>
        <v>286.5</v>
      </c>
      <c r="Q45" s="66">
        <f t="shared" si="6"/>
        <v>2.7894070684451367E-2</v>
      </c>
      <c r="R45" s="61">
        <f t="shared" si="0"/>
        <v>-945.25</v>
      </c>
      <c r="S45" s="66">
        <f t="shared" si="1"/>
        <v>-8.2176001390971726E-2</v>
      </c>
      <c r="T45" s="36">
        <f>'Table - Moving Averages'!J101</f>
        <v>82685.75</v>
      </c>
      <c r="U45" s="70">
        <f>'Table - Moving Averages'!K101</f>
        <v>71615.5</v>
      </c>
      <c r="V45" s="36">
        <f t="shared" si="13"/>
        <v>1683.25</v>
      </c>
      <c r="W45" s="37">
        <f t="shared" si="16"/>
        <v>2.4069724626334773E-2</v>
      </c>
      <c r="X45" s="36">
        <f t="shared" si="14"/>
        <v>-11070.25</v>
      </c>
      <c r="Y45" s="37">
        <f t="shared" si="15"/>
        <v>-0.13388340796328266</v>
      </c>
      <c r="Z45" s="28"/>
      <c r="AA45" s="28"/>
      <c r="AB45" s="28"/>
      <c r="AC45" s="29"/>
      <c r="AD45" s="28"/>
      <c r="AE45" s="29"/>
    </row>
    <row r="46" spans="1:31" x14ac:dyDescent="0.25">
      <c r="A46">
        <v>44</v>
      </c>
      <c r="B46" s="50">
        <f>'Table Initial Claims'!J46</f>
        <v>14122</v>
      </c>
      <c r="C46" s="56">
        <f>'Table Initial Claims'!K46</f>
        <v>12123</v>
      </c>
      <c r="D46" s="50">
        <f t="shared" si="8"/>
        <v>2256</v>
      </c>
      <c r="E46" s="52">
        <f t="shared" si="2"/>
        <v>0.22864092429309821</v>
      </c>
      <c r="F46" s="50">
        <f t="shared" si="3"/>
        <v>-1999</v>
      </c>
      <c r="G46" s="52">
        <f t="shared" si="9"/>
        <v>-0.14155218807534345</v>
      </c>
      <c r="H46" s="36">
        <f>'Table Continued Claims'!J46</f>
        <v>89559</v>
      </c>
      <c r="I46" s="45">
        <f>'Table Continued Claims'!K46</f>
        <v>74442</v>
      </c>
      <c r="J46" s="36">
        <f t="shared" si="10"/>
        <v>1110</v>
      </c>
      <c r="K46" s="37">
        <f t="shared" si="4"/>
        <v>1.5136638847979054E-2</v>
      </c>
      <c r="L46" s="36">
        <f t="shared" si="5"/>
        <v>-15117</v>
      </c>
      <c r="M46" s="37">
        <f t="shared" si="11"/>
        <v>-0.16879375607141661</v>
      </c>
      <c r="N46" s="61">
        <f>'Table - Moving Averages'!J46</f>
        <v>12042.5</v>
      </c>
      <c r="O46" s="62">
        <f>'Table - Moving Averages'!K46</f>
        <v>10464.75</v>
      </c>
      <c r="P46" s="61">
        <f t="shared" si="12"/>
        <v>-92.75</v>
      </c>
      <c r="Q46" s="66">
        <f t="shared" si="6"/>
        <v>-8.7852237745678421E-3</v>
      </c>
      <c r="R46" s="61">
        <f t="shared" si="0"/>
        <v>-1577.75</v>
      </c>
      <c r="S46" s="66">
        <f t="shared" si="1"/>
        <v>-0.13101515466057712</v>
      </c>
      <c r="T46" s="36">
        <f>'Table - Moving Averages'!J102</f>
        <v>84197.25</v>
      </c>
      <c r="U46" s="70">
        <f>'Table - Moving Averages'!K102</f>
        <v>72684.5</v>
      </c>
      <c r="V46" s="36">
        <f t="shared" si="13"/>
        <v>1069</v>
      </c>
      <c r="W46" s="37">
        <f t="shared" si="16"/>
        <v>1.4926936207943811E-2</v>
      </c>
      <c r="X46" s="36">
        <f t="shared" si="14"/>
        <v>-11512.75</v>
      </c>
      <c r="Y46" s="37">
        <f t="shared" si="15"/>
        <v>-0.1367354634504096</v>
      </c>
      <c r="Z46" s="28"/>
      <c r="AA46" s="28"/>
      <c r="AB46" s="28"/>
      <c r="AC46" s="29"/>
      <c r="AD46" s="28"/>
      <c r="AE46" s="29"/>
    </row>
    <row r="47" spans="1:31" x14ac:dyDescent="0.25">
      <c r="A47">
        <v>45</v>
      </c>
      <c r="B47" s="50">
        <f>'Table Initial Claims'!J47</f>
        <v>12766</v>
      </c>
      <c r="C47" s="56">
        <f>'Table Initial Claims'!K47</f>
        <v>10611</v>
      </c>
      <c r="D47" s="50">
        <f t="shared" si="8"/>
        <v>-1512</v>
      </c>
      <c r="E47" s="52">
        <f t="shared" si="2"/>
        <v>-0.12472160356347439</v>
      </c>
      <c r="F47" s="50">
        <f t="shared" si="3"/>
        <v>-2155</v>
      </c>
      <c r="G47" s="52">
        <f t="shared" si="9"/>
        <v>-0.16880777064076452</v>
      </c>
      <c r="H47" s="36">
        <f>'Table Continued Claims'!J47</f>
        <v>87877</v>
      </c>
      <c r="I47" s="45">
        <f>'Table Continued Claims'!K47</f>
        <v>79705</v>
      </c>
      <c r="J47" s="36">
        <f t="shared" si="10"/>
        <v>5263</v>
      </c>
      <c r="K47" s="37">
        <f t="shared" si="4"/>
        <v>7.0699336396120471E-2</v>
      </c>
      <c r="L47" s="36">
        <f t="shared" si="5"/>
        <v>-8172</v>
      </c>
      <c r="M47" s="37">
        <f t="shared" si="11"/>
        <v>-9.2993616077016741E-2</v>
      </c>
      <c r="N47" s="61">
        <f>'Table - Moving Averages'!J47</f>
        <v>12600.25</v>
      </c>
      <c r="O47" s="62">
        <f>'Table - Moving Averages'!K47</f>
        <v>10515.75</v>
      </c>
      <c r="P47" s="61">
        <f t="shared" si="12"/>
        <v>51</v>
      </c>
      <c r="Q47" s="66">
        <f t="shared" si="6"/>
        <v>4.8735039059700424E-3</v>
      </c>
      <c r="R47" s="61">
        <f t="shared" si="0"/>
        <v>-2084.5</v>
      </c>
      <c r="S47" s="66">
        <f t="shared" si="1"/>
        <v>-0.16543322553123946</v>
      </c>
      <c r="T47" s="36">
        <f>'Table - Moving Averages'!J103</f>
        <v>86017</v>
      </c>
      <c r="U47" s="70">
        <f>'Table - Moving Averages'!K103</f>
        <v>74885.75</v>
      </c>
      <c r="V47" s="36">
        <f t="shared" si="13"/>
        <v>2201.25</v>
      </c>
      <c r="W47" s="37">
        <f t="shared" si="16"/>
        <v>3.0284998864957453E-2</v>
      </c>
      <c r="X47" s="36">
        <f t="shared" si="14"/>
        <v>-11131.25</v>
      </c>
      <c r="Y47" s="37">
        <f t="shared" si="15"/>
        <v>-0.12940755897090109</v>
      </c>
      <c r="Z47" s="28"/>
      <c r="AA47" s="28"/>
      <c r="AB47" s="28"/>
      <c r="AC47" s="29"/>
      <c r="AD47" s="28"/>
      <c r="AE47" s="29"/>
    </row>
    <row r="48" spans="1:31" x14ac:dyDescent="0.25">
      <c r="A48">
        <v>46</v>
      </c>
      <c r="B48" s="50">
        <f>'Table Initial Claims'!J48</f>
        <v>14331</v>
      </c>
      <c r="C48" s="56">
        <f>'Table Initial Claims'!K48</f>
        <v>14366</v>
      </c>
      <c r="D48" s="50">
        <f t="shared" si="8"/>
        <v>3755</v>
      </c>
      <c r="E48" s="52">
        <f t="shared" si="2"/>
        <v>0.35387805107906889</v>
      </c>
      <c r="F48" s="50">
        <f t="shared" si="3"/>
        <v>35</v>
      </c>
      <c r="G48" s="52">
        <f t="shared" si="9"/>
        <v>2.4422580420068382E-3</v>
      </c>
      <c r="H48" s="36">
        <f>'Table Continued Claims'!J48</f>
        <v>91600</v>
      </c>
      <c r="I48" s="45">
        <f>'Table Continued Claims'!K48</f>
        <v>80353</v>
      </c>
      <c r="J48" s="36">
        <f t="shared" si="10"/>
        <v>648</v>
      </c>
      <c r="K48" s="37">
        <f t="shared" si="4"/>
        <v>8.1299792986638236E-3</v>
      </c>
      <c r="L48" s="36">
        <f t="shared" si="5"/>
        <v>-11247</v>
      </c>
      <c r="M48" s="37">
        <f t="shared" si="11"/>
        <v>-0.12278384279475983</v>
      </c>
      <c r="N48" s="61">
        <f>'Table - Moving Averages'!J48</f>
        <v>13412.5</v>
      </c>
      <c r="O48" s="62">
        <f>'Table - Moving Averages'!K48</f>
        <v>11741.75</v>
      </c>
      <c r="P48" s="61">
        <f t="shared" si="12"/>
        <v>1226</v>
      </c>
      <c r="Q48" s="66">
        <f t="shared" si="6"/>
        <v>0.11658702422556641</v>
      </c>
      <c r="R48" s="61">
        <f t="shared" si="0"/>
        <v>-1670.75</v>
      </c>
      <c r="S48" s="66">
        <f t="shared" si="1"/>
        <v>-0.12456663560111836</v>
      </c>
      <c r="T48" s="36">
        <f>'Table - Moving Averages'!J104</f>
        <v>88519.5</v>
      </c>
      <c r="U48" s="70">
        <f>'Table - Moving Averages'!K104</f>
        <v>76958</v>
      </c>
      <c r="V48" s="36">
        <f t="shared" si="13"/>
        <v>2072.25</v>
      </c>
      <c r="W48" s="37">
        <f t="shared" si="16"/>
        <v>2.7672153914463031E-2</v>
      </c>
      <c r="X48" s="36">
        <f t="shared" si="14"/>
        <v>-11561.5</v>
      </c>
      <c r="Y48" s="37">
        <f t="shared" si="15"/>
        <v>-0.13060963968391145</v>
      </c>
      <c r="Z48" s="28"/>
      <c r="AA48" s="28"/>
      <c r="AB48" s="28"/>
      <c r="AC48" s="29"/>
      <c r="AD48" s="28"/>
      <c r="AE48" s="29"/>
    </row>
    <row r="49" spans="1:31" x14ac:dyDescent="0.25">
      <c r="A49">
        <v>47</v>
      </c>
      <c r="B49" s="50">
        <f>'Table Initial Claims'!J49</f>
        <v>15758</v>
      </c>
      <c r="C49" s="56">
        <f>'Table Initial Claims'!K49</f>
        <v>13507</v>
      </c>
      <c r="D49" s="50">
        <f t="shared" si="8"/>
        <v>-859</v>
      </c>
      <c r="E49" s="52">
        <f t="shared" si="2"/>
        <v>-5.9793957956285677E-2</v>
      </c>
      <c r="F49" s="50">
        <f t="shared" si="3"/>
        <v>-2251</v>
      </c>
      <c r="G49" s="52">
        <f t="shared" si="9"/>
        <v>-0.1428480771671532</v>
      </c>
      <c r="H49" s="36">
        <f>'Table Continued Claims'!J49</f>
        <v>88143</v>
      </c>
      <c r="I49" s="45">
        <f>'Table Continued Claims'!K49</f>
        <v>82288</v>
      </c>
      <c r="J49" s="36">
        <f t="shared" si="10"/>
        <v>1935</v>
      </c>
      <c r="K49" s="37">
        <f t="shared" si="4"/>
        <v>2.4081241521785122E-2</v>
      </c>
      <c r="L49" s="36">
        <f t="shared" si="5"/>
        <v>-5855</v>
      </c>
      <c r="M49" s="37">
        <f t="shared" si="11"/>
        <v>-6.6426148417911807E-2</v>
      </c>
      <c r="N49" s="61">
        <f>'Table - Moving Averages'!J49</f>
        <v>14244.25</v>
      </c>
      <c r="O49" s="62">
        <f>'Table - Moving Averages'!K49</f>
        <v>12651.75</v>
      </c>
      <c r="P49" s="61">
        <f t="shared" si="12"/>
        <v>910</v>
      </c>
      <c r="Q49" s="66">
        <f t="shared" si="6"/>
        <v>7.7501224263844828E-2</v>
      </c>
      <c r="R49" s="61">
        <f t="shared" si="0"/>
        <v>-1592.5</v>
      </c>
      <c r="S49" s="66">
        <f t="shared" si="1"/>
        <v>-0.11179949804307002</v>
      </c>
      <c r="T49" s="36">
        <f>'Table - Moving Averages'!J105</f>
        <v>89294.75</v>
      </c>
      <c r="U49" s="70">
        <f>'Table - Moving Averages'!K105</f>
        <v>79197</v>
      </c>
      <c r="V49" s="36">
        <f t="shared" si="13"/>
        <v>2239</v>
      </c>
      <c r="W49" s="37">
        <f t="shared" si="16"/>
        <v>2.9093791418695912E-2</v>
      </c>
      <c r="X49" s="36">
        <f t="shared" si="14"/>
        <v>-10097.75</v>
      </c>
      <c r="Y49" s="37">
        <f t="shared" si="15"/>
        <v>-0.11308335596437641</v>
      </c>
      <c r="Z49" s="28"/>
      <c r="AA49" s="28"/>
      <c r="AB49" s="28"/>
      <c r="AC49" s="29"/>
      <c r="AD49" s="28"/>
      <c r="AE49" s="29"/>
    </row>
    <row r="50" spans="1:31" x14ac:dyDescent="0.25">
      <c r="A50">
        <v>48</v>
      </c>
      <c r="B50" s="50">
        <f>'Table Initial Claims'!J50</f>
        <v>19828</v>
      </c>
      <c r="C50" s="56">
        <f>'Table Initial Claims'!K50</f>
        <v>14105</v>
      </c>
      <c r="D50" s="50">
        <f t="shared" si="8"/>
        <v>598</v>
      </c>
      <c r="E50" s="52">
        <f t="shared" si="2"/>
        <v>4.4273339749759381E-2</v>
      </c>
      <c r="F50" s="50">
        <f t="shared" si="3"/>
        <v>-5723</v>
      </c>
      <c r="G50" s="52">
        <f t="shared" si="9"/>
        <v>-0.28863223724026627</v>
      </c>
      <c r="H50" s="36">
        <f>'Table Continued Claims'!J50</f>
        <v>106518</v>
      </c>
      <c r="I50" s="45">
        <f>'Table Continued Claims'!K50</f>
        <v>93769</v>
      </c>
      <c r="J50" s="36">
        <f t="shared" si="10"/>
        <v>11481</v>
      </c>
      <c r="K50" s="37">
        <f t="shared" si="4"/>
        <v>0.13952216605094303</v>
      </c>
      <c r="L50" s="36">
        <f t="shared" si="5"/>
        <v>-12749</v>
      </c>
      <c r="M50" s="37">
        <f t="shared" si="11"/>
        <v>-0.11968869111323907</v>
      </c>
      <c r="N50" s="61">
        <f>'Table - Moving Averages'!J50</f>
        <v>15670.75</v>
      </c>
      <c r="O50" s="62">
        <f>'Table - Moving Averages'!K50</f>
        <v>13147.25</v>
      </c>
      <c r="P50" s="61">
        <f t="shared" si="12"/>
        <v>495.5</v>
      </c>
      <c r="Q50" s="66">
        <f t="shared" si="6"/>
        <v>3.9164542454601145E-2</v>
      </c>
      <c r="R50" s="61">
        <f t="shared" si="0"/>
        <v>-2523.5</v>
      </c>
      <c r="S50" s="66">
        <f t="shared" si="1"/>
        <v>-0.16103249684922546</v>
      </c>
      <c r="T50" s="36">
        <f>'Table - Moving Averages'!J106</f>
        <v>93534.5</v>
      </c>
      <c r="U50" s="70">
        <f>'Table - Moving Averages'!K106</f>
        <v>84028.75</v>
      </c>
      <c r="V50" s="36">
        <f t="shared" si="13"/>
        <v>4831.75</v>
      </c>
      <c r="W50" s="37">
        <f t="shared" si="16"/>
        <v>6.1009255401088425E-2</v>
      </c>
      <c r="X50" s="36">
        <f t="shared" si="14"/>
        <v>-9505.75</v>
      </c>
      <c r="Y50" s="37">
        <f t="shared" si="15"/>
        <v>-0.10162827619755277</v>
      </c>
      <c r="Z50" s="28"/>
      <c r="AA50" s="28"/>
      <c r="AB50" s="28"/>
      <c r="AC50" s="29"/>
      <c r="AD50" s="28"/>
      <c r="AE50" s="29"/>
    </row>
    <row r="51" spans="1:31" x14ac:dyDescent="0.25">
      <c r="A51">
        <v>49</v>
      </c>
      <c r="B51" s="50">
        <f>'Table Initial Claims'!J51</f>
        <v>12201</v>
      </c>
      <c r="C51" s="56">
        <f>'Table Initial Claims'!K51</f>
        <v>10926</v>
      </c>
      <c r="D51" s="50">
        <f t="shared" si="8"/>
        <v>-3179</v>
      </c>
      <c r="E51" s="52">
        <f t="shared" si="2"/>
        <v>-0.22538107054236087</v>
      </c>
      <c r="F51" s="50">
        <f t="shared" si="3"/>
        <v>-1275</v>
      </c>
      <c r="G51" s="52">
        <f t="shared" si="9"/>
        <v>-0.10449963117777232</v>
      </c>
      <c r="H51" s="36">
        <f>'Table Continued Claims'!J51</f>
        <v>105337</v>
      </c>
      <c r="I51" s="45">
        <f>'Table Continued Claims'!K51</f>
        <v>93391</v>
      </c>
      <c r="J51" s="36">
        <f t="shared" si="10"/>
        <v>-378</v>
      </c>
      <c r="K51" s="37">
        <f t="shared" si="4"/>
        <v>-4.0311830135759154E-3</v>
      </c>
      <c r="L51" s="36">
        <f t="shared" si="5"/>
        <v>-11946</v>
      </c>
      <c r="M51" s="37">
        <f t="shared" si="11"/>
        <v>-0.11340744467755869</v>
      </c>
      <c r="N51" s="61">
        <f>'Table - Moving Averages'!J51</f>
        <v>15529.5</v>
      </c>
      <c r="O51" s="62">
        <f>'Table - Moving Averages'!K51</f>
        <v>13226</v>
      </c>
      <c r="P51" s="61">
        <f t="shared" si="12"/>
        <v>78.75</v>
      </c>
      <c r="Q51" s="66">
        <f t="shared" si="6"/>
        <v>5.9898457852402597E-3</v>
      </c>
      <c r="R51" s="61">
        <f t="shared" si="0"/>
        <v>-2303.5</v>
      </c>
      <c r="S51" s="66">
        <f t="shared" si="1"/>
        <v>-0.14833059660645867</v>
      </c>
      <c r="T51" s="36">
        <f>'Table - Moving Averages'!J107</f>
        <v>97899.5</v>
      </c>
      <c r="U51" s="70">
        <f>'Table - Moving Averages'!K107</f>
        <v>87450.25</v>
      </c>
      <c r="V51" s="36">
        <f t="shared" si="13"/>
        <v>3421.5</v>
      </c>
      <c r="W51" s="37">
        <f t="shared" si="16"/>
        <v>4.071820656620502E-2</v>
      </c>
      <c r="X51" s="36">
        <f t="shared" si="14"/>
        <v>-10449.25</v>
      </c>
      <c r="Y51" s="37">
        <f t="shared" si="15"/>
        <v>-0.10673445727506269</v>
      </c>
      <c r="Z51" s="28"/>
      <c r="AA51" s="28"/>
      <c r="AB51" s="28"/>
      <c r="AC51" s="29"/>
      <c r="AD51" s="28"/>
      <c r="AE51" s="29"/>
    </row>
    <row r="52" spans="1:31" x14ac:dyDescent="0.25">
      <c r="A52">
        <v>50</v>
      </c>
      <c r="B52" s="50">
        <f>'Table Initial Claims'!J52</f>
        <v>13546</v>
      </c>
      <c r="C52" s="56">
        <f>'Table Initial Claims'!K52</f>
        <v>11841</v>
      </c>
      <c r="D52" s="50">
        <f t="shared" si="8"/>
        <v>915</v>
      </c>
      <c r="E52" s="52">
        <f t="shared" si="2"/>
        <v>8.3745194947830864E-2</v>
      </c>
      <c r="F52" s="50">
        <f t="shared" si="3"/>
        <v>-1705</v>
      </c>
      <c r="G52" s="52">
        <f t="shared" si="9"/>
        <v>-0.12586741473497712</v>
      </c>
      <c r="H52" s="36">
        <f>'Table Continued Claims'!J52</f>
        <v>100703</v>
      </c>
      <c r="I52" s="45">
        <f>'Table Continued Claims'!K52</f>
        <v>90587</v>
      </c>
      <c r="J52" s="36">
        <f t="shared" si="10"/>
        <v>-2804</v>
      </c>
      <c r="K52" s="37">
        <f t="shared" si="4"/>
        <v>-3.0024306410681972E-2</v>
      </c>
      <c r="L52" s="36">
        <f t="shared" si="5"/>
        <v>-10116</v>
      </c>
      <c r="M52" s="37">
        <f t="shared" si="11"/>
        <v>-0.10045380971768468</v>
      </c>
      <c r="N52" s="61">
        <f>'Table - Moving Averages'!J52</f>
        <v>15333.25</v>
      </c>
      <c r="O52" s="62">
        <f>'Table - Moving Averages'!K52</f>
        <v>12594.75</v>
      </c>
      <c r="P52" s="61">
        <f t="shared" si="12"/>
        <v>-631.25</v>
      </c>
      <c r="Q52" s="66">
        <f t="shared" si="6"/>
        <v>-4.7727960078632996E-2</v>
      </c>
      <c r="R52" s="61">
        <f t="shared" si="0"/>
        <v>-2738.5</v>
      </c>
      <c r="S52" s="66">
        <f t="shared" si="1"/>
        <v>-0.17859879673259094</v>
      </c>
      <c r="T52" s="36">
        <f>'Table - Moving Averages'!J108</f>
        <v>100175.25</v>
      </c>
      <c r="U52" s="70">
        <f>'Table - Moving Averages'!K108</f>
        <v>90008.75</v>
      </c>
      <c r="V52" s="36">
        <f t="shared" si="13"/>
        <v>2558.5</v>
      </c>
      <c r="W52" s="37">
        <f t="shared" si="16"/>
        <v>2.925663448646516E-2</v>
      </c>
      <c r="X52" s="36">
        <f t="shared" si="14"/>
        <v>-10166.5</v>
      </c>
      <c r="Y52" s="37">
        <f t="shared" si="15"/>
        <v>-0.10148714378052463</v>
      </c>
      <c r="Z52" s="28"/>
      <c r="AA52" s="28"/>
      <c r="AB52" s="28"/>
      <c r="AC52" s="29"/>
      <c r="AD52" s="28"/>
      <c r="AE52" s="29"/>
    </row>
    <row r="53" spans="1:31" x14ac:dyDescent="0.25">
      <c r="A53">
        <v>51</v>
      </c>
      <c r="B53" s="50">
        <f>'Table Initial Claims'!J53</f>
        <v>14604</v>
      </c>
      <c r="C53" s="56">
        <f>'Table Initial Claims'!K53</f>
        <v>13835</v>
      </c>
      <c r="D53" s="50">
        <f t="shared" si="8"/>
        <v>1994</v>
      </c>
      <c r="E53" s="52">
        <f t="shared" si="2"/>
        <v>0.16839793936322947</v>
      </c>
      <c r="F53" s="50">
        <f t="shared" si="3"/>
        <v>-769</v>
      </c>
      <c r="G53" s="52">
        <f t="shared" si="9"/>
        <v>-5.2656806354423442E-2</v>
      </c>
      <c r="H53" s="36">
        <f>'Table Continued Claims'!J53</f>
        <v>98879</v>
      </c>
      <c r="I53" s="45">
        <f>'Table Continued Claims'!K53</f>
        <v>92806</v>
      </c>
      <c r="J53" s="36">
        <f t="shared" si="10"/>
        <v>2219</v>
      </c>
      <c r="K53" s="37">
        <f t="shared" si="4"/>
        <v>2.4495788578935168E-2</v>
      </c>
      <c r="L53" s="36">
        <f t="shared" si="5"/>
        <v>-6073</v>
      </c>
      <c r="M53" s="37">
        <f t="shared" si="11"/>
        <v>-6.1418501400701868E-2</v>
      </c>
      <c r="N53" s="61">
        <f>'Table - Moving Averages'!J53</f>
        <v>15044.75</v>
      </c>
      <c r="O53" s="62">
        <f>'Table - Moving Averages'!K53</f>
        <v>12676.75</v>
      </c>
      <c r="P53" s="61">
        <f t="shared" si="12"/>
        <v>82</v>
      </c>
      <c r="Q53" s="66">
        <f t="shared" si="6"/>
        <v>6.5106492784692037E-3</v>
      </c>
      <c r="R53" s="61">
        <f t="shared" si="0"/>
        <v>-2368</v>
      </c>
      <c r="S53" s="66">
        <f t="shared" si="1"/>
        <v>-0.15739709865567722</v>
      </c>
      <c r="T53" s="36">
        <f>'Table - Moving Averages'!J109</f>
        <v>102859.25</v>
      </c>
      <c r="U53" s="70">
        <f>'Table - Moving Averages'!K109</f>
        <v>92638.25</v>
      </c>
      <c r="V53" s="36">
        <f t="shared" si="13"/>
        <v>2629.5</v>
      </c>
      <c r="W53" s="37">
        <f t="shared" si="16"/>
        <v>2.9213826433541184E-2</v>
      </c>
      <c r="X53" s="36">
        <f t="shared" si="14"/>
        <v>-10221</v>
      </c>
      <c r="Y53" s="37">
        <f t="shared" si="15"/>
        <v>-9.9368797653103635E-2</v>
      </c>
      <c r="Z53" s="28"/>
      <c r="AA53" s="28"/>
      <c r="AB53" s="28"/>
      <c r="AC53" s="29"/>
      <c r="AD53" s="28"/>
      <c r="AE53" s="29"/>
    </row>
    <row r="54" spans="1:31" x14ac:dyDescent="0.25">
      <c r="A54">
        <v>52</v>
      </c>
      <c r="B54" s="50">
        <f>'Table Initial Claims'!J54</f>
        <v>15176</v>
      </c>
      <c r="C54" s="56">
        <f>'Table Initial Claims'!K54</f>
        <v>13401</v>
      </c>
      <c r="D54" s="50">
        <f t="shared" si="8"/>
        <v>-434</v>
      </c>
      <c r="E54" s="52">
        <f t="shared" si="2"/>
        <v>-3.1369714492229854E-2</v>
      </c>
      <c r="F54" s="50">
        <f t="shared" si="3"/>
        <v>-1775</v>
      </c>
      <c r="G54" s="52">
        <f t="shared" si="9"/>
        <v>-0.11696099103848182</v>
      </c>
      <c r="H54" s="36">
        <f>'Table Continued Claims'!J54</f>
        <v>106692</v>
      </c>
      <c r="I54" s="45">
        <f>'Table Continued Claims'!K54</f>
        <v>96878</v>
      </c>
      <c r="J54" s="36">
        <f t="shared" si="10"/>
        <v>4072</v>
      </c>
      <c r="K54" s="37">
        <f t="shared" si="4"/>
        <v>4.3876473503868287E-2</v>
      </c>
      <c r="L54" s="36">
        <f t="shared" si="5"/>
        <v>-9814</v>
      </c>
      <c r="M54" s="37">
        <f t="shared" si="11"/>
        <v>-9.1984403704120268E-2</v>
      </c>
      <c r="N54" s="61">
        <f>'Table - Moving Averages'!J54</f>
        <v>13881.75</v>
      </c>
      <c r="O54" s="62">
        <f>'Table - Moving Averages'!K54</f>
        <v>12500.75</v>
      </c>
      <c r="P54" s="61">
        <f t="shared" si="12"/>
        <v>-176</v>
      </c>
      <c r="Q54" s="66">
        <f t="shared" si="6"/>
        <v>-1.3883684698365118E-2</v>
      </c>
      <c r="R54" s="61">
        <f t="shared" si="0"/>
        <v>-1381</v>
      </c>
      <c r="S54" s="66">
        <f t="shared" si="1"/>
        <v>-9.9483134331046164E-2</v>
      </c>
      <c r="T54" s="36">
        <f>'Table - Moving Averages'!J110</f>
        <v>102902.75</v>
      </c>
      <c r="U54" s="70">
        <f>'Table - Moving Averages'!K110</f>
        <v>93415.5</v>
      </c>
      <c r="V54" s="36">
        <f t="shared" si="13"/>
        <v>777.25</v>
      </c>
      <c r="W54" s="37">
        <f t="shared" si="16"/>
        <v>8.3901628107180357E-3</v>
      </c>
      <c r="X54" s="36">
        <f t="shared" si="14"/>
        <v>-9487.25</v>
      </c>
      <c r="Y54" s="37">
        <f t="shared" si="15"/>
        <v>-9.219627269436434E-2</v>
      </c>
      <c r="Z54" s="28"/>
      <c r="AA54" s="28"/>
      <c r="AB54" s="28"/>
      <c r="AC54" s="29"/>
      <c r="AD54" s="28"/>
      <c r="AE54" s="29"/>
    </row>
    <row r="55" spans="1:31" x14ac:dyDescent="0.25">
      <c r="A55">
        <v>53</v>
      </c>
      <c r="B55" s="50">
        <f>'Table Initial Claims'!J55</f>
        <v>0</v>
      </c>
      <c r="C55" s="56">
        <f>'Table Initial Claims'!K55</f>
        <v>15923</v>
      </c>
      <c r="D55" s="50">
        <f t="shared" si="8"/>
        <v>2522</v>
      </c>
      <c r="E55" s="52">
        <f t="shared" si="2"/>
        <v>0.18819491082755019</v>
      </c>
      <c r="F55" s="50">
        <f t="shared" si="3"/>
        <v>15923</v>
      </c>
      <c r="G55" s="52" t="e">
        <f t="shared" si="9"/>
        <v>#DIV/0!</v>
      </c>
      <c r="H55" s="36">
        <f>'Table Continued Claims'!J55</f>
        <v>0</v>
      </c>
      <c r="I55" s="45">
        <f>'Table Continued Claims'!K55</f>
        <v>107596</v>
      </c>
      <c r="J55" s="36">
        <f t="shared" si="10"/>
        <v>10718</v>
      </c>
      <c r="K55" s="37">
        <f t="shared" si="4"/>
        <v>0.11063399326988584</v>
      </c>
      <c r="L55" s="36">
        <f t="shared" si="5"/>
        <v>107596</v>
      </c>
      <c r="M55" s="37" t="e">
        <f t="shared" si="11"/>
        <v>#DIV/0!</v>
      </c>
      <c r="N55" s="61">
        <f>'Table - Moving Averages'!J55</f>
        <v>0</v>
      </c>
      <c r="O55" s="62">
        <f>'Table - Moving Averages'!K55</f>
        <v>13750</v>
      </c>
      <c r="P55" s="61">
        <f t="shared" si="12"/>
        <v>1249.25</v>
      </c>
      <c r="Q55" s="66">
        <f t="shared" si="6"/>
        <v>9.9934003959762416E-2</v>
      </c>
      <c r="R55" s="61">
        <f t="shared" si="0"/>
        <v>13750</v>
      </c>
      <c r="S55" s="66" t="e">
        <f t="shared" si="1"/>
        <v>#DIV/0!</v>
      </c>
      <c r="T55" s="36">
        <f>'Table - Moving Averages'!J111</f>
        <v>0</v>
      </c>
      <c r="U55" s="70">
        <f>'Table - Moving Averages'!K111</f>
        <v>96966.75</v>
      </c>
      <c r="V55" s="36">
        <f t="shared" si="13"/>
        <v>3551.25</v>
      </c>
      <c r="W55" s="37">
        <f t="shared" si="16"/>
        <v>3.8015639802816449E-2</v>
      </c>
      <c r="X55" s="36">
        <f t="shared" si="14"/>
        <v>96966.75</v>
      </c>
      <c r="Y55" s="37" t="e">
        <f t="shared" si="15"/>
        <v>#DIV/0!</v>
      </c>
      <c r="Z55" s="28"/>
      <c r="AA55" s="28"/>
      <c r="AB55" s="28"/>
      <c r="AC55" s="29"/>
      <c r="AD55" s="28"/>
      <c r="AE55" s="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s>
  <sheetData>
    <row r="1" spans="1:31" x14ac:dyDescent="0.25">
      <c r="A1" s="432" t="s">
        <v>236</v>
      </c>
      <c r="B1" s="48">
        <v>2011</v>
      </c>
      <c r="C1" s="49">
        <v>2012</v>
      </c>
      <c r="D1" s="48" t="s">
        <v>217</v>
      </c>
      <c r="E1" s="48" t="s">
        <v>217</v>
      </c>
      <c r="F1" s="48" t="s">
        <v>218</v>
      </c>
      <c r="G1" s="48" t="s">
        <v>218</v>
      </c>
      <c r="H1" s="34">
        <v>2011</v>
      </c>
      <c r="I1" s="44">
        <v>2012</v>
      </c>
      <c r="J1" s="34" t="s">
        <v>217</v>
      </c>
      <c r="K1" s="34" t="s">
        <v>217</v>
      </c>
      <c r="L1" s="34" t="s">
        <v>218</v>
      </c>
      <c r="M1" s="34" t="s">
        <v>218</v>
      </c>
      <c r="N1" s="59">
        <v>2011</v>
      </c>
      <c r="O1" s="60">
        <v>2012</v>
      </c>
      <c r="P1" s="59" t="s">
        <v>217</v>
      </c>
      <c r="Q1" s="59" t="s">
        <v>217</v>
      </c>
      <c r="R1" s="59" t="s">
        <v>218</v>
      </c>
      <c r="S1" s="59" t="s">
        <v>218</v>
      </c>
      <c r="T1" s="34">
        <v>2011</v>
      </c>
      <c r="U1" s="69">
        <v>2012</v>
      </c>
      <c r="V1" s="34" t="s">
        <v>217</v>
      </c>
      <c r="W1" s="34" t="s">
        <v>217</v>
      </c>
      <c r="X1" s="34" t="s">
        <v>218</v>
      </c>
      <c r="Y1" s="34" t="s">
        <v>218</v>
      </c>
    </row>
    <row r="2" spans="1:31" x14ac:dyDescent="0.25">
      <c r="A2" s="432"/>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Claims'!K3</f>
        <v>19277</v>
      </c>
      <c r="C3" s="51">
        <f>'Table Initial Claims'!L3</f>
        <v>11795</v>
      </c>
      <c r="D3" s="50">
        <f>C3-B55</f>
        <v>-4128</v>
      </c>
      <c r="E3" s="52">
        <f>D3/B55</f>
        <v>-0.25924762921560007</v>
      </c>
      <c r="F3" s="50">
        <f>C3-B3</f>
        <v>-7482</v>
      </c>
      <c r="G3" s="80">
        <f t="shared" ref="G3:G55" si="0">ROUND(F3/B3,2)</f>
        <v>-0.39</v>
      </c>
      <c r="H3" s="36">
        <f>'Table Continued Claims'!K3</f>
        <v>118802</v>
      </c>
      <c r="I3" s="45">
        <f>'Table Continued Claims'!L3</f>
        <v>100906</v>
      </c>
      <c r="J3" s="36">
        <f>I3-H55</f>
        <v>-6690</v>
      </c>
      <c r="K3" s="37">
        <f>J3/H55</f>
        <v>-6.2177032603442504E-2</v>
      </c>
      <c r="L3" s="36">
        <f>I3-H3</f>
        <v>-17896</v>
      </c>
      <c r="M3" s="79">
        <f t="shared" ref="M3:M55" si="1">ROUND(L3/H3,2)</f>
        <v>-0.15</v>
      </c>
      <c r="N3" s="61">
        <v>15650.75</v>
      </c>
      <c r="O3" s="62">
        <f>'Table - Moving Averages'!L3</f>
        <v>13738.5</v>
      </c>
      <c r="P3" s="61">
        <f>O3-N55</f>
        <v>-11.5</v>
      </c>
      <c r="Q3" s="66">
        <f>P3/N55</f>
        <v>-8.3636363636363639E-4</v>
      </c>
      <c r="R3" s="61">
        <f t="shared" ref="R3:R55" si="2">O3-N3</f>
        <v>-1912.25</v>
      </c>
      <c r="S3" s="78">
        <f t="shared" ref="S3:S55" si="3">ROUND(R3/N3,2)</f>
        <v>-0.12</v>
      </c>
      <c r="T3" s="36">
        <v>106269</v>
      </c>
      <c r="U3" s="70">
        <f>'Table - Moving Averages'!L59</f>
        <v>99546.5</v>
      </c>
      <c r="V3" s="36">
        <f>U3-T55</f>
        <v>2579.75</v>
      </c>
      <c r="W3" s="37">
        <f>V3/T55</f>
        <v>2.6604480401787211E-2</v>
      </c>
      <c r="X3" s="36">
        <f>U3-T3</f>
        <v>-6722.5</v>
      </c>
      <c r="Y3" s="79">
        <f t="shared" ref="Y3:Y55" si="4">ROUND(X3/T3,2)</f>
        <v>-0.06</v>
      </c>
      <c r="Z3" s="28"/>
      <c r="AA3" s="28"/>
      <c r="AB3" s="28"/>
      <c r="AC3" s="28"/>
    </row>
    <row r="4" spans="1:31" x14ac:dyDescent="0.25">
      <c r="A4">
        <v>2</v>
      </c>
      <c r="B4" s="50">
        <f>'Table Initial Claims'!K4</f>
        <v>13215</v>
      </c>
      <c r="C4" s="51">
        <f>'Table Initial Claims'!L4</f>
        <v>13578</v>
      </c>
      <c r="D4" s="53">
        <f>C4-C3</f>
        <v>1783</v>
      </c>
      <c r="E4" s="55">
        <f t="shared" ref="E4:E55" si="5">D4/C3</f>
        <v>0.15116574819838915</v>
      </c>
      <c r="F4" s="53">
        <f t="shared" ref="F4:F55" si="6">C4-B4</f>
        <v>363</v>
      </c>
      <c r="G4" s="80">
        <f t="shared" si="0"/>
        <v>0.03</v>
      </c>
      <c r="H4" s="36">
        <f>'Table Continued Claims'!K4</f>
        <v>109943</v>
      </c>
      <c r="I4" s="45">
        <f>'Table Continued Claims'!L4</f>
        <v>96941</v>
      </c>
      <c r="J4" s="41">
        <f>I4-I3</f>
        <v>-3965</v>
      </c>
      <c r="K4" s="42">
        <f t="shared" ref="K4:K55" si="7">J4/I3</f>
        <v>-3.9293996392682301E-2</v>
      </c>
      <c r="L4" s="41">
        <f t="shared" ref="L4:L55" si="8">I4-H4</f>
        <v>-13002</v>
      </c>
      <c r="M4" s="79">
        <f t="shared" si="1"/>
        <v>-0.12</v>
      </c>
      <c r="N4" s="64">
        <v>15568</v>
      </c>
      <c r="O4" s="62">
        <f>'Table - Moving Averages'!L4</f>
        <v>13674.25</v>
      </c>
      <c r="P4" s="64">
        <f>O4-O3</f>
        <v>-64.25</v>
      </c>
      <c r="Q4" s="63">
        <f t="shared" ref="Q4:Q55" si="9">P4/O3</f>
        <v>-4.6766386432288819E-3</v>
      </c>
      <c r="R4" s="64">
        <f>O4-N4</f>
        <v>-1893.75</v>
      </c>
      <c r="S4" s="78">
        <f t="shared" si="3"/>
        <v>-0.12</v>
      </c>
      <c r="T4" s="41">
        <v>108579</v>
      </c>
      <c r="U4" s="70">
        <f>'Table - Moving Averages'!L60</f>
        <v>100580.25</v>
      </c>
      <c r="V4" s="41">
        <f>U4-U3</f>
        <v>1033.75</v>
      </c>
      <c r="W4" s="42">
        <f t="shared" ref="W4:W55" si="10">V4/U3</f>
        <v>1.0384594134399502E-2</v>
      </c>
      <c r="X4" s="41">
        <f>U4-T4</f>
        <v>-7998.75</v>
      </c>
      <c r="Y4" s="79">
        <f t="shared" si="4"/>
        <v>-7.0000000000000007E-2</v>
      </c>
      <c r="Z4" s="28"/>
      <c r="AA4" s="28"/>
      <c r="AB4" s="28"/>
      <c r="AC4" s="77"/>
      <c r="AD4" s="28"/>
      <c r="AE4" s="77"/>
    </row>
    <row r="5" spans="1:31" x14ac:dyDescent="0.25">
      <c r="A5">
        <v>3</v>
      </c>
      <c r="B5" s="50">
        <f>'Table Initial Claims'!K5</f>
        <v>11481</v>
      </c>
      <c r="C5" s="51">
        <f>'Table Initial Claims'!L5</f>
        <v>15805</v>
      </c>
      <c r="D5" s="53">
        <f t="shared" ref="D5:D55" si="11">C5-C4</f>
        <v>2227</v>
      </c>
      <c r="E5" s="55">
        <f t="shared" si="5"/>
        <v>0.16401531889821772</v>
      </c>
      <c r="F5" s="53">
        <f t="shared" si="6"/>
        <v>4324</v>
      </c>
      <c r="G5" s="80">
        <f t="shared" si="0"/>
        <v>0.38</v>
      </c>
      <c r="H5" s="36">
        <f>'Table Continued Claims'!K5</f>
        <v>108744</v>
      </c>
      <c r="I5" s="45">
        <f>'Table Continued Claims'!L5</f>
        <v>111005</v>
      </c>
      <c r="J5" s="41">
        <f t="shared" ref="J5:J55" si="12">I5-I4</f>
        <v>14064</v>
      </c>
      <c r="K5" s="42">
        <f t="shared" si="7"/>
        <v>0.14507793400109345</v>
      </c>
      <c r="L5" s="41">
        <f t="shared" si="8"/>
        <v>2261</v>
      </c>
      <c r="M5" s="79">
        <f t="shared" si="1"/>
        <v>0.02</v>
      </c>
      <c r="N5" s="64">
        <v>14787.25</v>
      </c>
      <c r="O5" s="62">
        <f>'Table - Moving Averages'!L5</f>
        <v>14275.25</v>
      </c>
      <c r="P5" s="64">
        <f>O5-O4</f>
        <v>601</v>
      </c>
      <c r="Q5" s="63">
        <f t="shared" si="9"/>
        <v>4.3951222187688536E-2</v>
      </c>
      <c r="R5" s="64">
        <f t="shared" si="2"/>
        <v>-512</v>
      </c>
      <c r="S5" s="78">
        <f t="shared" si="3"/>
        <v>-0.03</v>
      </c>
      <c r="T5" s="41">
        <v>111045.25</v>
      </c>
      <c r="U5" s="70">
        <f>'Table - Moving Averages'!L61</f>
        <v>104112</v>
      </c>
      <c r="V5" s="41">
        <f t="shared" ref="V5:V55" si="13">U5-U4</f>
        <v>3531.75</v>
      </c>
      <c r="W5" s="42">
        <f t="shared" si="10"/>
        <v>3.5113752451400748E-2</v>
      </c>
      <c r="X5" s="41">
        <f t="shared" ref="X5:X55" si="14">U5-T5</f>
        <v>-6933.25</v>
      </c>
      <c r="Y5" s="79">
        <f t="shared" si="4"/>
        <v>-0.06</v>
      </c>
      <c r="Z5" s="28"/>
      <c r="AA5" s="28"/>
      <c r="AB5" s="28"/>
      <c r="AC5" s="77"/>
      <c r="AD5" s="28"/>
      <c r="AE5" s="77"/>
    </row>
    <row r="6" spans="1:31" x14ac:dyDescent="0.25">
      <c r="A6">
        <v>4</v>
      </c>
      <c r="B6" s="50">
        <f>'Table Initial Claims'!K6</f>
        <v>10976</v>
      </c>
      <c r="C6" s="51">
        <f>'Table Initial Claims'!L6</f>
        <v>9929</v>
      </c>
      <c r="D6" s="53">
        <f t="shared" si="11"/>
        <v>-5876</v>
      </c>
      <c r="E6" s="55">
        <f t="shared" si="5"/>
        <v>-0.37178108193609616</v>
      </c>
      <c r="F6" s="53">
        <f t="shared" si="6"/>
        <v>-1047</v>
      </c>
      <c r="G6" s="80">
        <f t="shared" si="0"/>
        <v>-0.1</v>
      </c>
      <c r="H6" s="36">
        <f>'Table Continued Claims'!K6</f>
        <v>107044</v>
      </c>
      <c r="I6" s="45">
        <f>'Table Continued Claims'!L6</f>
        <v>104031</v>
      </c>
      <c r="J6" s="41">
        <f t="shared" si="12"/>
        <v>-6974</v>
      </c>
      <c r="K6" s="42">
        <f t="shared" si="7"/>
        <v>-6.2825998828881582E-2</v>
      </c>
      <c r="L6" s="41">
        <f t="shared" si="8"/>
        <v>-3013</v>
      </c>
      <c r="M6" s="79">
        <f t="shared" si="1"/>
        <v>-0.03</v>
      </c>
      <c r="N6" s="64">
        <v>13737.25</v>
      </c>
      <c r="O6" s="62">
        <f>'Table - Moving Averages'!L6</f>
        <v>12776.75</v>
      </c>
      <c r="P6" s="64">
        <f t="shared" ref="P6:P55" si="15">O6-O5</f>
        <v>-1498.5</v>
      </c>
      <c r="Q6" s="63">
        <f t="shared" si="9"/>
        <v>-0.10497189191082468</v>
      </c>
      <c r="R6" s="64">
        <f t="shared" si="2"/>
        <v>-960.5</v>
      </c>
      <c r="S6" s="78">
        <f t="shared" si="3"/>
        <v>-7.0000000000000007E-2</v>
      </c>
      <c r="T6" s="41">
        <v>111133.25</v>
      </c>
      <c r="U6" s="70">
        <f>'Table - Moving Averages'!L62</f>
        <v>103220.75</v>
      </c>
      <c r="V6" s="41">
        <f t="shared" si="13"/>
        <v>-891.25</v>
      </c>
      <c r="W6" s="42">
        <f t="shared" si="10"/>
        <v>-8.5604925464883973E-3</v>
      </c>
      <c r="X6" s="41">
        <f t="shared" si="14"/>
        <v>-7912.5</v>
      </c>
      <c r="Y6" s="79">
        <f t="shared" si="4"/>
        <v>-7.0000000000000007E-2</v>
      </c>
      <c r="Z6" s="28"/>
      <c r="AA6" s="28"/>
      <c r="AB6" s="28"/>
      <c r="AC6" s="77"/>
      <c r="AD6" s="28"/>
      <c r="AE6" s="77"/>
    </row>
    <row r="7" spans="1:31" x14ac:dyDescent="0.25">
      <c r="A7">
        <v>5</v>
      </c>
      <c r="B7" s="50">
        <f>'Table Initial Claims'!K7</f>
        <v>11225</v>
      </c>
      <c r="C7" s="51">
        <f>'Table Initial Claims'!L7</f>
        <v>9541</v>
      </c>
      <c r="D7" s="53">
        <f t="shared" si="11"/>
        <v>-388</v>
      </c>
      <c r="E7" s="55">
        <f t="shared" si="5"/>
        <v>-3.9077449894249168E-2</v>
      </c>
      <c r="F7" s="53">
        <f t="shared" si="6"/>
        <v>-1684</v>
      </c>
      <c r="G7" s="80">
        <f t="shared" si="0"/>
        <v>-0.15</v>
      </c>
      <c r="H7" s="36">
        <f>'Table Continued Claims'!K7</f>
        <v>104606</v>
      </c>
      <c r="I7" s="45">
        <f>'Table Continued Claims'!L7</f>
        <v>103376</v>
      </c>
      <c r="J7" s="41">
        <f t="shared" si="12"/>
        <v>-655</v>
      </c>
      <c r="K7" s="42">
        <f t="shared" si="7"/>
        <v>-6.2962001711028446E-3</v>
      </c>
      <c r="L7" s="41">
        <f t="shared" si="8"/>
        <v>-1230</v>
      </c>
      <c r="M7" s="79">
        <f t="shared" si="1"/>
        <v>-0.01</v>
      </c>
      <c r="N7" s="64">
        <v>11724.25</v>
      </c>
      <c r="O7" s="62">
        <f>'Table - Moving Averages'!L7</f>
        <v>12213.25</v>
      </c>
      <c r="P7" s="64">
        <f t="shared" si="15"/>
        <v>-563.5</v>
      </c>
      <c r="Q7" s="63">
        <f t="shared" si="9"/>
        <v>-4.4103547459252157E-2</v>
      </c>
      <c r="R7" s="64">
        <f t="shared" si="2"/>
        <v>489</v>
      </c>
      <c r="S7" s="78">
        <f t="shared" si="3"/>
        <v>0.04</v>
      </c>
      <c r="T7" s="41">
        <v>107584.25</v>
      </c>
      <c r="U7" s="70">
        <f>'Table - Moving Averages'!L63</f>
        <v>103838.25</v>
      </c>
      <c r="V7" s="41">
        <f t="shared" si="13"/>
        <v>617.5</v>
      </c>
      <c r="W7" s="42">
        <f t="shared" si="10"/>
        <v>5.9823242904164129E-3</v>
      </c>
      <c r="X7" s="41">
        <f t="shared" si="14"/>
        <v>-3746</v>
      </c>
      <c r="Y7" s="79">
        <f t="shared" si="4"/>
        <v>-0.03</v>
      </c>
      <c r="Z7" s="28"/>
      <c r="AA7" s="28"/>
      <c r="AB7" s="28"/>
      <c r="AC7" s="77"/>
      <c r="AD7" s="28"/>
      <c r="AE7" s="77"/>
    </row>
    <row r="8" spans="1:31" x14ac:dyDescent="0.25">
      <c r="A8">
        <v>6</v>
      </c>
      <c r="B8" s="50">
        <f>'Table Initial Claims'!K8</f>
        <v>10913</v>
      </c>
      <c r="C8" s="51">
        <f>'Table Initial Claims'!L8</f>
        <v>9667</v>
      </c>
      <c r="D8" s="53">
        <f t="shared" si="11"/>
        <v>126</v>
      </c>
      <c r="E8" s="55">
        <f t="shared" si="5"/>
        <v>1.3206162876008804E-2</v>
      </c>
      <c r="F8" s="53">
        <f t="shared" si="6"/>
        <v>-1246</v>
      </c>
      <c r="G8" s="80">
        <f t="shared" si="0"/>
        <v>-0.11</v>
      </c>
      <c r="H8" s="36">
        <f>'Table Continued Claims'!K8</f>
        <v>108438</v>
      </c>
      <c r="I8" s="45">
        <f>'Table Continued Claims'!L8</f>
        <v>97433</v>
      </c>
      <c r="J8" s="41">
        <f t="shared" si="12"/>
        <v>-5943</v>
      </c>
      <c r="K8" s="42">
        <f t="shared" si="7"/>
        <v>-5.7489165763813653E-2</v>
      </c>
      <c r="L8" s="41">
        <f t="shared" si="8"/>
        <v>-11005</v>
      </c>
      <c r="M8" s="79">
        <f t="shared" si="1"/>
        <v>-0.1</v>
      </c>
      <c r="N8" s="64">
        <v>11148.75</v>
      </c>
      <c r="O8" s="62">
        <f>'Table - Moving Averages'!L8</f>
        <v>11235.5</v>
      </c>
      <c r="P8" s="64">
        <f t="shared" si="15"/>
        <v>-977.75</v>
      </c>
      <c r="Q8" s="63">
        <f t="shared" si="9"/>
        <v>-8.0056496018668252E-2</v>
      </c>
      <c r="R8" s="64">
        <f t="shared" si="2"/>
        <v>86.75</v>
      </c>
      <c r="S8" s="78">
        <f t="shared" si="3"/>
        <v>0.01</v>
      </c>
      <c r="T8" s="41">
        <v>107208</v>
      </c>
      <c r="U8" s="70">
        <f>'Table - Moving Averages'!L64</f>
        <v>103961.25</v>
      </c>
      <c r="V8" s="41">
        <f t="shared" si="13"/>
        <v>123</v>
      </c>
      <c r="W8" s="42">
        <f t="shared" si="10"/>
        <v>1.1845346006890524E-3</v>
      </c>
      <c r="X8" s="41">
        <f t="shared" si="14"/>
        <v>-3246.75</v>
      </c>
      <c r="Y8" s="79">
        <f t="shared" si="4"/>
        <v>-0.03</v>
      </c>
      <c r="Z8" s="28"/>
      <c r="AA8" s="28"/>
      <c r="AB8" s="28"/>
      <c r="AC8" s="77"/>
      <c r="AD8" s="28"/>
      <c r="AE8" s="77"/>
    </row>
    <row r="9" spans="1:31" x14ac:dyDescent="0.25">
      <c r="A9">
        <v>7</v>
      </c>
      <c r="B9" s="50">
        <f>'Table Initial Claims'!K9</f>
        <v>10175</v>
      </c>
      <c r="C9" s="51">
        <f>'Table Initial Claims'!L9</f>
        <v>9561</v>
      </c>
      <c r="D9" s="53">
        <f t="shared" si="11"/>
        <v>-106</v>
      </c>
      <c r="E9" s="55">
        <f t="shared" si="5"/>
        <v>-1.096513913313334E-2</v>
      </c>
      <c r="F9" s="53">
        <f t="shared" si="6"/>
        <v>-614</v>
      </c>
      <c r="G9" s="80">
        <f t="shared" si="0"/>
        <v>-0.06</v>
      </c>
      <c r="H9" s="36">
        <f>'Table Continued Claims'!K9</f>
        <v>102658</v>
      </c>
      <c r="I9" s="45">
        <f>'Table Continued Claims'!L9</f>
        <v>95448</v>
      </c>
      <c r="J9" s="41">
        <f t="shared" si="12"/>
        <v>-1985</v>
      </c>
      <c r="K9" s="42">
        <f t="shared" si="7"/>
        <v>-2.0372974248971089E-2</v>
      </c>
      <c r="L9" s="41">
        <f t="shared" si="8"/>
        <v>-7210</v>
      </c>
      <c r="M9" s="79">
        <f t="shared" si="1"/>
        <v>-7.0000000000000007E-2</v>
      </c>
      <c r="N9" s="64">
        <v>10822.25</v>
      </c>
      <c r="O9" s="62">
        <f>'Table - Moving Averages'!L9</f>
        <v>9674.5</v>
      </c>
      <c r="P9" s="64">
        <f t="shared" si="15"/>
        <v>-1561</v>
      </c>
      <c r="Q9" s="63">
        <f t="shared" si="9"/>
        <v>-0.13893462685238753</v>
      </c>
      <c r="R9" s="64">
        <f t="shared" si="2"/>
        <v>-1147.75</v>
      </c>
      <c r="S9" s="78">
        <f t="shared" si="3"/>
        <v>-0.11</v>
      </c>
      <c r="T9" s="41">
        <v>105686.5</v>
      </c>
      <c r="U9" s="70">
        <f>'Table - Moving Averages'!L65</f>
        <v>100072</v>
      </c>
      <c r="V9" s="41">
        <f t="shared" si="13"/>
        <v>-3889.25</v>
      </c>
      <c r="W9" s="42">
        <f t="shared" si="10"/>
        <v>-3.7410573651240245E-2</v>
      </c>
      <c r="X9" s="41">
        <f t="shared" si="14"/>
        <v>-5614.5</v>
      </c>
      <c r="Y9" s="79">
        <f t="shared" si="4"/>
        <v>-0.05</v>
      </c>
      <c r="Z9" s="28"/>
      <c r="AA9" s="28"/>
      <c r="AB9" s="28"/>
      <c r="AC9" s="77"/>
      <c r="AD9" s="28"/>
      <c r="AE9" s="77"/>
    </row>
    <row r="10" spans="1:31" x14ac:dyDescent="0.25">
      <c r="A10">
        <v>8</v>
      </c>
      <c r="B10" s="50">
        <f>'Table Initial Claims'!K10</f>
        <v>11264</v>
      </c>
      <c r="C10" s="51">
        <f>'Table Initial Claims'!L10</f>
        <v>9901</v>
      </c>
      <c r="D10" s="53">
        <f t="shared" si="11"/>
        <v>340</v>
      </c>
      <c r="E10" s="55">
        <f t="shared" si="5"/>
        <v>3.556113377261793E-2</v>
      </c>
      <c r="F10" s="53">
        <f t="shared" si="6"/>
        <v>-1363</v>
      </c>
      <c r="G10" s="80">
        <f t="shared" si="0"/>
        <v>-0.12</v>
      </c>
      <c r="H10" s="36">
        <f>'Table Continued Claims'!K10</f>
        <v>100490</v>
      </c>
      <c r="I10" s="45">
        <f>'Table Continued Claims'!L10</f>
        <v>95344</v>
      </c>
      <c r="J10" s="41">
        <f t="shared" si="12"/>
        <v>-104</v>
      </c>
      <c r="K10" s="42">
        <f t="shared" si="7"/>
        <v>-1.0895985248512278E-3</v>
      </c>
      <c r="L10" s="41">
        <f t="shared" si="8"/>
        <v>-5146</v>
      </c>
      <c r="M10" s="79">
        <f t="shared" si="1"/>
        <v>-0.05</v>
      </c>
      <c r="N10" s="64">
        <v>10894.25</v>
      </c>
      <c r="O10" s="62">
        <f>'Table - Moving Averages'!L10</f>
        <v>9667.5</v>
      </c>
      <c r="P10" s="64">
        <f t="shared" si="15"/>
        <v>-7</v>
      </c>
      <c r="Q10" s="63">
        <f t="shared" si="9"/>
        <v>-7.2355160473409473E-4</v>
      </c>
      <c r="R10" s="64">
        <f t="shared" si="2"/>
        <v>-1226.75</v>
      </c>
      <c r="S10" s="78">
        <f t="shared" si="3"/>
        <v>-0.11</v>
      </c>
      <c r="T10" s="41">
        <v>104048</v>
      </c>
      <c r="U10" s="70">
        <f>'Table - Moving Averages'!L66</f>
        <v>97900.25</v>
      </c>
      <c r="V10" s="41">
        <f t="shared" si="13"/>
        <v>-2171.75</v>
      </c>
      <c r="W10" s="42">
        <f t="shared" si="10"/>
        <v>-2.1701874650251817E-2</v>
      </c>
      <c r="X10" s="41">
        <f t="shared" si="14"/>
        <v>-6147.75</v>
      </c>
      <c r="Y10" s="79">
        <f t="shared" si="4"/>
        <v>-0.06</v>
      </c>
      <c r="Z10" s="28"/>
      <c r="AA10" s="28"/>
      <c r="AB10" s="28"/>
      <c r="AC10" s="77"/>
      <c r="AD10" s="28"/>
      <c r="AE10" s="77"/>
    </row>
    <row r="11" spans="1:31" x14ac:dyDescent="0.25">
      <c r="A11">
        <v>9</v>
      </c>
      <c r="B11" s="50">
        <f>'Table Initial Claims'!K11</f>
        <v>12028</v>
      </c>
      <c r="C11" s="51">
        <f>'Table Initial Claims'!L11</f>
        <v>9125</v>
      </c>
      <c r="D11" s="50">
        <f t="shared" si="11"/>
        <v>-776</v>
      </c>
      <c r="E11" s="52">
        <f t="shared" si="5"/>
        <v>-7.8375921624078373E-2</v>
      </c>
      <c r="F11" s="50">
        <f t="shared" si="6"/>
        <v>-2903</v>
      </c>
      <c r="G11" s="80">
        <f t="shared" si="0"/>
        <v>-0.24</v>
      </c>
      <c r="H11" s="36">
        <f>'Table Continued Claims'!K11</f>
        <v>104323</v>
      </c>
      <c r="I11" s="45">
        <f>'Table Continued Claims'!L11</f>
        <v>97145</v>
      </c>
      <c r="J11" s="36">
        <f t="shared" si="12"/>
        <v>1801</v>
      </c>
      <c r="K11" s="37">
        <f t="shared" si="7"/>
        <v>1.888949488169156E-2</v>
      </c>
      <c r="L11" s="36">
        <f t="shared" si="8"/>
        <v>-7178</v>
      </c>
      <c r="M11" s="79">
        <f t="shared" si="1"/>
        <v>-7.0000000000000007E-2</v>
      </c>
      <c r="N11" s="61">
        <v>11095</v>
      </c>
      <c r="O11" s="62">
        <f>'Table - Moving Averages'!L11</f>
        <v>9563.5</v>
      </c>
      <c r="P11" s="61">
        <f t="shared" si="15"/>
        <v>-104</v>
      </c>
      <c r="Q11" s="66">
        <f t="shared" si="9"/>
        <v>-1.0757693302301526E-2</v>
      </c>
      <c r="R11" s="61">
        <f t="shared" si="2"/>
        <v>-1531.5</v>
      </c>
      <c r="S11" s="78">
        <f t="shared" si="3"/>
        <v>-0.14000000000000001</v>
      </c>
      <c r="T11" s="36">
        <v>103977.25</v>
      </c>
      <c r="U11" s="70">
        <f>'Table - Moving Averages'!L67</f>
        <v>96342.5</v>
      </c>
      <c r="V11" s="36">
        <f t="shared" si="13"/>
        <v>-1557.75</v>
      </c>
      <c r="W11" s="37">
        <f t="shared" si="10"/>
        <v>-1.5911603902952241E-2</v>
      </c>
      <c r="X11" s="36">
        <f t="shared" si="14"/>
        <v>-7634.75</v>
      </c>
      <c r="Y11" s="79">
        <f t="shared" si="4"/>
        <v>-7.0000000000000007E-2</v>
      </c>
      <c r="Z11" s="28"/>
      <c r="AA11" s="28"/>
      <c r="AB11" s="28"/>
      <c r="AC11" s="77"/>
      <c r="AD11" s="28"/>
      <c r="AE11" s="77"/>
    </row>
    <row r="12" spans="1:31" x14ac:dyDescent="0.25">
      <c r="A12">
        <v>10</v>
      </c>
      <c r="B12" s="50">
        <f>'Table Initial Claims'!K12</f>
        <v>10562</v>
      </c>
      <c r="C12" s="51">
        <f>'Table Initial Claims'!L12</f>
        <v>9004</v>
      </c>
      <c r="D12" s="50">
        <f t="shared" si="11"/>
        <v>-121</v>
      </c>
      <c r="E12" s="52">
        <f t="shared" si="5"/>
        <v>-1.3260273972602739E-2</v>
      </c>
      <c r="F12" s="50">
        <f t="shared" si="6"/>
        <v>-1558</v>
      </c>
      <c r="G12" s="80">
        <f t="shared" si="0"/>
        <v>-0.15</v>
      </c>
      <c r="H12" s="36">
        <f>'Table Continued Claims'!K12</f>
        <v>104734</v>
      </c>
      <c r="I12" s="45">
        <f>'Table Continued Claims'!L12</f>
        <v>90015</v>
      </c>
      <c r="J12" s="36">
        <f t="shared" si="12"/>
        <v>-7130</v>
      </c>
      <c r="K12" s="37">
        <f t="shared" si="7"/>
        <v>-7.3395439806474852E-2</v>
      </c>
      <c r="L12" s="36">
        <f t="shared" si="8"/>
        <v>-14719</v>
      </c>
      <c r="M12" s="79">
        <f t="shared" si="1"/>
        <v>-0.14000000000000001</v>
      </c>
      <c r="N12" s="61">
        <v>11007.25</v>
      </c>
      <c r="O12" s="62">
        <f>'Table - Moving Averages'!L12</f>
        <v>9397.75</v>
      </c>
      <c r="P12" s="61">
        <f t="shared" si="15"/>
        <v>-165.75</v>
      </c>
      <c r="Q12" s="66">
        <f t="shared" si="9"/>
        <v>-1.7331520886704657E-2</v>
      </c>
      <c r="R12" s="61">
        <f t="shared" si="2"/>
        <v>-1609.5</v>
      </c>
      <c r="S12" s="78">
        <f t="shared" si="3"/>
        <v>-0.15</v>
      </c>
      <c r="T12" s="36">
        <v>103051.25</v>
      </c>
      <c r="U12" s="70">
        <f>'Table - Moving Averages'!L68</f>
        <v>94488</v>
      </c>
      <c r="V12" s="36">
        <f t="shared" si="13"/>
        <v>-1854.5</v>
      </c>
      <c r="W12" s="37">
        <f t="shared" si="10"/>
        <v>-1.9249033396476115E-2</v>
      </c>
      <c r="X12" s="36">
        <f t="shared" si="14"/>
        <v>-8563.25</v>
      </c>
      <c r="Y12" s="79">
        <f t="shared" si="4"/>
        <v>-0.08</v>
      </c>
      <c r="Z12" s="28"/>
      <c r="AA12" s="28"/>
      <c r="AB12" s="28"/>
      <c r="AC12" s="77"/>
      <c r="AD12" s="28"/>
      <c r="AE12" s="77"/>
    </row>
    <row r="13" spans="1:31" x14ac:dyDescent="0.25">
      <c r="A13">
        <v>11</v>
      </c>
      <c r="B13" s="50">
        <f>'Table Initial Claims'!K13</f>
        <v>9365</v>
      </c>
      <c r="C13" s="51">
        <f>'Table Initial Claims'!L13</f>
        <v>9734</v>
      </c>
      <c r="D13" s="50">
        <f t="shared" si="11"/>
        <v>730</v>
      </c>
      <c r="E13" s="52">
        <f t="shared" si="5"/>
        <v>8.1075077743225227E-2</v>
      </c>
      <c r="F13" s="50">
        <f t="shared" si="6"/>
        <v>369</v>
      </c>
      <c r="G13" s="80">
        <f t="shared" si="0"/>
        <v>0.04</v>
      </c>
      <c r="H13" s="36">
        <f>'Table Continued Claims'!K13</f>
        <v>96876</v>
      </c>
      <c r="I13" s="45">
        <f>'Table Continued Claims'!L13</f>
        <v>89637</v>
      </c>
      <c r="J13" s="36">
        <f t="shared" si="12"/>
        <v>-378</v>
      </c>
      <c r="K13" s="37">
        <f t="shared" si="7"/>
        <v>-4.1993001166472253E-3</v>
      </c>
      <c r="L13" s="36">
        <f t="shared" si="8"/>
        <v>-7239</v>
      </c>
      <c r="M13" s="79">
        <f t="shared" si="1"/>
        <v>-7.0000000000000007E-2</v>
      </c>
      <c r="N13" s="61">
        <v>10804.75</v>
      </c>
      <c r="O13" s="62">
        <f>'Table - Moving Averages'!L13</f>
        <v>9441</v>
      </c>
      <c r="P13" s="61">
        <f t="shared" si="15"/>
        <v>43.25</v>
      </c>
      <c r="Q13" s="66">
        <f t="shared" si="9"/>
        <v>4.6021654119337077E-3</v>
      </c>
      <c r="R13" s="61">
        <f t="shared" si="2"/>
        <v>-1363.75</v>
      </c>
      <c r="S13" s="78">
        <f t="shared" si="3"/>
        <v>-0.13</v>
      </c>
      <c r="T13" s="36">
        <v>101605.75</v>
      </c>
      <c r="U13" s="70">
        <f>'Table - Moving Averages'!L69</f>
        <v>93035.25</v>
      </c>
      <c r="V13" s="36">
        <f t="shared" si="13"/>
        <v>-1452.75</v>
      </c>
      <c r="W13" s="37">
        <f t="shared" si="10"/>
        <v>-1.53749682499365E-2</v>
      </c>
      <c r="X13" s="36">
        <f t="shared" si="14"/>
        <v>-8570.5</v>
      </c>
      <c r="Y13" s="79">
        <f t="shared" si="4"/>
        <v>-0.08</v>
      </c>
      <c r="Z13" s="28"/>
      <c r="AA13" s="28"/>
      <c r="AB13" s="28"/>
      <c r="AC13" s="77"/>
      <c r="AD13" s="28"/>
      <c r="AE13" s="77"/>
    </row>
    <row r="14" spans="1:31" x14ac:dyDescent="0.25">
      <c r="A14">
        <v>12</v>
      </c>
      <c r="B14" s="50">
        <f>'Table Initial Claims'!K14</f>
        <v>9603</v>
      </c>
      <c r="C14" s="51">
        <f>'Table Initial Claims'!L14</f>
        <v>9203</v>
      </c>
      <c r="D14" s="50">
        <f t="shared" si="11"/>
        <v>-531</v>
      </c>
      <c r="E14" s="52">
        <f t="shared" si="5"/>
        <v>-5.4551058146702282E-2</v>
      </c>
      <c r="F14" s="50">
        <f t="shared" si="6"/>
        <v>-400</v>
      </c>
      <c r="G14" s="80">
        <f t="shared" si="0"/>
        <v>-0.04</v>
      </c>
      <c r="H14" s="36">
        <f>'Table Continued Claims'!K14</f>
        <v>94913</v>
      </c>
      <c r="I14" s="45">
        <f>'Table Continued Claims'!L14</f>
        <v>86434</v>
      </c>
      <c r="J14" s="36">
        <f t="shared" si="12"/>
        <v>-3203</v>
      </c>
      <c r="K14" s="37">
        <f t="shared" si="7"/>
        <v>-3.57330120374399E-2</v>
      </c>
      <c r="L14" s="36">
        <f t="shared" si="8"/>
        <v>-8479</v>
      </c>
      <c r="M14" s="79">
        <f t="shared" si="1"/>
        <v>-0.09</v>
      </c>
      <c r="N14" s="61">
        <v>10389.5</v>
      </c>
      <c r="O14" s="62">
        <f>'Table - Moving Averages'!L14</f>
        <v>9266.5</v>
      </c>
      <c r="P14" s="61">
        <f t="shared" si="15"/>
        <v>-174.5</v>
      </c>
      <c r="Q14" s="66">
        <f t="shared" si="9"/>
        <v>-1.8483211524202944E-2</v>
      </c>
      <c r="R14" s="61">
        <f t="shared" si="2"/>
        <v>-1123</v>
      </c>
      <c r="S14" s="78">
        <f t="shared" si="3"/>
        <v>-0.11</v>
      </c>
      <c r="T14" s="36">
        <v>100211.5</v>
      </c>
      <c r="U14" s="70">
        <f>'Table - Moving Averages'!L70</f>
        <v>90807.75</v>
      </c>
      <c r="V14" s="36">
        <f t="shared" si="13"/>
        <v>-2227.5</v>
      </c>
      <c r="W14" s="37">
        <f t="shared" si="10"/>
        <v>-2.3942537909018357E-2</v>
      </c>
      <c r="X14" s="36">
        <f t="shared" si="14"/>
        <v>-9403.75</v>
      </c>
      <c r="Y14" s="79">
        <f t="shared" si="4"/>
        <v>-0.09</v>
      </c>
      <c r="Z14" s="28"/>
      <c r="AA14" s="28"/>
      <c r="AB14" s="28"/>
      <c r="AC14" s="77"/>
      <c r="AD14" s="28"/>
      <c r="AE14" s="77"/>
    </row>
    <row r="15" spans="1:31" x14ac:dyDescent="0.25">
      <c r="A15">
        <v>13</v>
      </c>
      <c r="B15" s="50">
        <f>'Table Initial Claims'!K15</f>
        <v>10150</v>
      </c>
      <c r="C15" s="51">
        <f>'Table Initial Claims'!L15</f>
        <v>15077</v>
      </c>
      <c r="D15" s="50">
        <f t="shared" si="11"/>
        <v>5874</v>
      </c>
      <c r="E15" s="52">
        <f t="shared" si="5"/>
        <v>0.63827012930566118</v>
      </c>
      <c r="F15" s="50">
        <f t="shared" si="6"/>
        <v>4927</v>
      </c>
      <c r="G15" s="80">
        <f t="shared" si="0"/>
        <v>0.49</v>
      </c>
      <c r="H15" s="36">
        <f>'Table Continued Claims'!K15</f>
        <v>91864</v>
      </c>
      <c r="I15" s="45">
        <f>'Table Continued Claims'!L15</f>
        <v>88820</v>
      </c>
      <c r="J15" s="36">
        <f t="shared" si="12"/>
        <v>2386</v>
      </c>
      <c r="K15" s="37">
        <f t="shared" si="7"/>
        <v>2.7604877710160354E-2</v>
      </c>
      <c r="L15" s="36">
        <f t="shared" si="8"/>
        <v>-3044</v>
      </c>
      <c r="M15" s="79">
        <f t="shared" si="1"/>
        <v>-0.03</v>
      </c>
      <c r="N15" s="61">
        <v>9920</v>
      </c>
      <c r="O15" s="62">
        <f>'Table - Moving Averages'!L15</f>
        <v>10754.5</v>
      </c>
      <c r="P15" s="61">
        <f t="shared" si="15"/>
        <v>1488</v>
      </c>
      <c r="Q15" s="66">
        <f t="shared" si="9"/>
        <v>0.1605784276695624</v>
      </c>
      <c r="R15" s="61">
        <f t="shared" si="2"/>
        <v>834.5</v>
      </c>
      <c r="S15" s="78">
        <f t="shared" si="3"/>
        <v>0.08</v>
      </c>
      <c r="T15" s="36">
        <v>97096.75</v>
      </c>
      <c r="U15" s="70">
        <f>'Table - Moving Averages'!L71</f>
        <v>88726.5</v>
      </c>
      <c r="V15" s="36">
        <f t="shared" si="13"/>
        <v>-2081.25</v>
      </c>
      <c r="W15" s="37">
        <f t="shared" si="10"/>
        <v>-2.291929928888228E-2</v>
      </c>
      <c r="X15" s="36">
        <f t="shared" si="14"/>
        <v>-8370.25</v>
      </c>
      <c r="Y15" s="79">
        <f t="shared" si="4"/>
        <v>-0.09</v>
      </c>
      <c r="Z15" s="28"/>
      <c r="AA15" s="28"/>
      <c r="AB15" s="28"/>
      <c r="AC15" s="77"/>
      <c r="AD15" s="28"/>
      <c r="AE15" s="77"/>
    </row>
    <row r="16" spans="1:31" x14ac:dyDescent="0.25">
      <c r="A16">
        <v>14</v>
      </c>
      <c r="B16" s="50">
        <f>'Table Initial Claims'!K16</f>
        <v>12762</v>
      </c>
      <c r="C16" s="51">
        <f>'Table Initial Claims'!L16</f>
        <v>9520</v>
      </c>
      <c r="D16" s="50">
        <f t="shared" si="11"/>
        <v>-5557</v>
      </c>
      <c r="E16" s="52">
        <f t="shared" si="5"/>
        <v>-0.3685746501293361</v>
      </c>
      <c r="F16" s="50">
        <f t="shared" si="6"/>
        <v>-3242</v>
      </c>
      <c r="G16" s="80">
        <f t="shared" si="0"/>
        <v>-0.25</v>
      </c>
      <c r="H16" s="36">
        <f>'Table Continued Claims'!K16</f>
        <v>95370</v>
      </c>
      <c r="I16" s="45">
        <f>'Table Continued Claims'!L16</f>
        <v>84533</v>
      </c>
      <c r="J16" s="36">
        <f t="shared" si="12"/>
        <v>-4287</v>
      </c>
      <c r="K16" s="37">
        <f t="shared" si="7"/>
        <v>-4.8266156271110111E-2</v>
      </c>
      <c r="L16" s="36">
        <f t="shared" si="8"/>
        <v>-10837</v>
      </c>
      <c r="M16" s="79">
        <f t="shared" si="1"/>
        <v>-0.11</v>
      </c>
      <c r="N16" s="61">
        <v>10470</v>
      </c>
      <c r="O16" s="62">
        <f>'Table - Moving Averages'!L16</f>
        <v>10883.5</v>
      </c>
      <c r="P16" s="61">
        <f t="shared" si="15"/>
        <v>129</v>
      </c>
      <c r="Q16" s="66">
        <f t="shared" si="9"/>
        <v>1.1994978846064439E-2</v>
      </c>
      <c r="R16" s="61">
        <f t="shared" si="2"/>
        <v>413.5</v>
      </c>
      <c r="S16" s="78">
        <f t="shared" si="3"/>
        <v>0.04</v>
      </c>
      <c r="T16" s="36">
        <v>94755.75</v>
      </c>
      <c r="U16" s="70">
        <f>'Table - Moving Averages'!L72</f>
        <v>87356</v>
      </c>
      <c r="V16" s="36">
        <f t="shared" si="13"/>
        <v>-1370.5</v>
      </c>
      <c r="W16" s="37">
        <f t="shared" si="10"/>
        <v>-1.5446343538852542E-2</v>
      </c>
      <c r="X16" s="36">
        <f t="shared" si="14"/>
        <v>-7399.75</v>
      </c>
      <c r="Y16" s="79">
        <f t="shared" si="4"/>
        <v>-0.08</v>
      </c>
      <c r="Z16" s="28"/>
      <c r="AA16" s="28"/>
      <c r="AB16" s="28"/>
      <c r="AC16" s="77"/>
      <c r="AD16" s="28"/>
      <c r="AE16" s="77"/>
    </row>
    <row r="17" spans="1:31" x14ac:dyDescent="0.25">
      <c r="A17">
        <v>15</v>
      </c>
      <c r="B17" s="50">
        <f>'Table Initial Claims'!K17</f>
        <v>10260</v>
      </c>
      <c r="C17" s="51">
        <f>'Table Initial Claims'!L17</f>
        <v>9413</v>
      </c>
      <c r="D17" s="50">
        <f t="shared" si="11"/>
        <v>-107</v>
      </c>
      <c r="E17" s="52">
        <f t="shared" si="5"/>
        <v>-1.1239495798319328E-2</v>
      </c>
      <c r="F17" s="50">
        <f t="shared" si="6"/>
        <v>-847</v>
      </c>
      <c r="G17" s="80">
        <f t="shared" si="0"/>
        <v>-0.08</v>
      </c>
      <c r="H17" s="36">
        <f>'Table Continued Claims'!K17</f>
        <v>90600</v>
      </c>
      <c r="I17" s="45">
        <f>'Table Continued Claims'!L17</f>
        <v>80379</v>
      </c>
      <c r="J17" s="36">
        <f t="shared" si="12"/>
        <v>-4154</v>
      </c>
      <c r="K17" s="37">
        <f t="shared" si="7"/>
        <v>-4.9140572320868776E-2</v>
      </c>
      <c r="L17" s="36">
        <f t="shared" si="8"/>
        <v>-10221</v>
      </c>
      <c r="M17" s="79">
        <f t="shared" si="1"/>
        <v>-0.11</v>
      </c>
      <c r="N17" s="61">
        <v>10693.75</v>
      </c>
      <c r="O17" s="62">
        <f>'Table - Moving Averages'!L17</f>
        <v>10803.25</v>
      </c>
      <c r="P17" s="61">
        <f t="shared" si="15"/>
        <v>-80.25</v>
      </c>
      <c r="Q17" s="66">
        <f t="shared" si="9"/>
        <v>-7.3735471126016444E-3</v>
      </c>
      <c r="R17" s="61">
        <f t="shared" si="2"/>
        <v>109.5</v>
      </c>
      <c r="S17" s="78">
        <f t="shared" si="3"/>
        <v>0.01</v>
      </c>
      <c r="T17" s="36">
        <v>93186.75</v>
      </c>
      <c r="U17" s="70">
        <f>'Table - Moving Averages'!L73</f>
        <v>85041.5</v>
      </c>
      <c r="V17" s="36">
        <f t="shared" si="13"/>
        <v>-2314.5</v>
      </c>
      <c r="W17" s="37">
        <f t="shared" si="10"/>
        <v>-2.6495031823801456E-2</v>
      </c>
      <c r="X17" s="36">
        <f t="shared" si="14"/>
        <v>-8145.25</v>
      </c>
      <c r="Y17" s="79">
        <f t="shared" si="4"/>
        <v>-0.09</v>
      </c>
      <c r="Z17" s="28"/>
      <c r="AA17" s="28"/>
      <c r="AB17" s="28"/>
      <c r="AC17" s="77"/>
      <c r="AD17" s="28"/>
      <c r="AE17" s="77"/>
    </row>
    <row r="18" spans="1:31" x14ac:dyDescent="0.25">
      <c r="A18">
        <v>16</v>
      </c>
      <c r="B18" s="50">
        <f>'Table Initial Claims'!K18</f>
        <v>10055</v>
      </c>
      <c r="C18" s="51">
        <f>'Table Initial Claims'!L18</f>
        <v>8854</v>
      </c>
      <c r="D18" s="50">
        <f t="shared" si="11"/>
        <v>-559</v>
      </c>
      <c r="E18" s="52">
        <f t="shared" si="5"/>
        <v>-5.9385955593328377E-2</v>
      </c>
      <c r="F18" s="50">
        <f t="shared" si="6"/>
        <v>-1201</v>
      </c>
      <c r="G18" s="80">
        <f t="shared" si="0"/>
        <v>-0.12</v>
      </c>
      <c r="H18" s="36">
        <f>'Table Continued Claims'!K18</f>
        <v>87670</v>
      </c>
      <c r="I18" s="45">
        <f>'Table Continued Claims'!L18</f>
        <v>79700</v>
      </c>
      <c r="J18" s="36">
        <f t="shared" si="12"/>
        <v>-679</v>
      </c>
      <c r="K18" s="37">
        <f t="shared" si="7"/>
        <v>-8.4474800632005874E-3</v>
      </c>
      <c r="L18" s="36">
        <f t="shared" si="8"/>
        <v>-7970</v>
      </c>
      <c r="M18" s="79">
        <f t="shared" si="1"/>
        <v>-0.09</v>
      </c>
      <c r="N18" s="61">
        <v>10806.75</v>
      </c>
      <c r="O18" s="62">
        <f>'Table - Moving Averages'!L18</f>
        <v>10716</v>
      </c>
      <c r="P18" s="61">
        <f t="shared" si="15"/>
        <v>-87.25</v>
      </c>
      <c r="Q18" s="66">
        <f t="shared" si="9"/>
        <v>-8.0762733436697282E-3</v>
      </c>
      <c r="R18" s="61">
        <f t="shared" si="2"/>
        <v>-90.75</v>
      </c>
      <c r="S18" s="78">
        <f t="shared" si="3"/>
        <v>-0.01</v>
      </c>
      <c r="T18" s="36">
        <v>91376</v>
      </c>
      <c r="U18" s="70">
        <f>'Table - Moving Averages'!L74</f>
        <v>83358</v>
      </c>
      <c r="V18" s="36">
        <f t="shared" si="13"/>
        <v>-1683.5</v>
      </c>
      <c r="W18" s="37">
        <f t="shared" si="10"/>
        <v>-1.9796217141042901E-2</v>
      </c>
      <c r="X18" s="36">
        <f t="shared" si="14"/>
        <v>-8018</v>
      </c>
      <c r="Y18" s="79">
        <f t="shared" si="4"/>
        <v>-0.09</v>
      </c>
      <c r="Z18" s="28"/>
      <c r="AA18" s="28"/>
      <c r="AB18" s="28"/>
      <c r="AC18" s="77"/>
      <c r="AD18" s="28"/>
      <c r="AE18" s="77"/>
    </row>
    <row r="19" spans="1:31" x14ac:dyDescent="0.25">
      <c r="A19">
        <v>17</v>
      </c>
      <c r="B19" s="50">
        <f>'Table Initial Claims'!K19</f>
        <v>9881</v>
      </c>
      <c r="C19" s="51">
        <f>'Table Initial Claims'!L19</f>
        <v>9629</v>
      </c>
      <c r="D19" s="50">
        <f t="shared" si="11"/>
        <v>775</v>
      </c>
      <c r="E19" s="52">
        <f t="shared" si="5"/>
        <v>8.7531059408177098E-2</v>
      </c>
      <c r="F19" s="50">
        <f t="shared" si="6"/>
        <v>-252</v>
      </c>
      <c r="G19" s="80">
        <f t="shared" si="0"/>
        <v>-0.03</v>
      </c>
      <c r="H19" s="36">
        <f>'Table Continued Claims'!K19</f>
        <v>86242</v>
      </c>
      <c r="I19" s="45">
        <f>'Table Continued Claims'!L19</f>
        <v>77392</v>
      </c>
      <c r="J19" s="36">
        <f t="shared" si="12"/>
        <v>-2308</v>
      </c>
      <c r="K19" s="37">
        <f t="shared" si="7"/>
        <v>-2.8958594730238395E-2</v>
      </c>
      <c r="L19" s="36">
        <f t="shared" si="8"/>
        <v>-8850</v>
      </c>
      <c r="M19" s="79">
        <f t="shared" si="1"/>
        <v>-0.1</v>
      </c>
      <c r="N19" s="61">
        <v>10739.5</v>
      </c>
      <c r="O19" s="62">
        <f>'Table - Moving Averages'!L19</f>
        <v>9354</v>
      </c>
      <c r="P19" s="61">
        <f t="shared" si="15"/>
        <v>-1362</v>
      </c>
      <c r="Q19" s="66">
        <f t="shared" si="9"/>
        <v>-0.12709966405375139</v>
      </c>
      <c r="R19" s="61">
        <f t="shared" si="2"/>
        <v>-1385.5</v>
      </c>
      <c r="S19" s="78">
        <f t="shared" si="3"/>
        <v>-0.13</v>
      </c>
      <c r="T19" s="36">
        <v>89970.5</v>
      </c>
      <c r="U19" s="70">
        <f>'Table - Moving Averages'!L75</f>
        <v>80501</v>
      </c>
      <c r="V19" s="36">
        <f t="shared" si="13"/>
        <v>-2857</v>
      </c>
      <c r="W19" s="37">
        <f t="shared" si="10"/>
        <v>-3.4273854938938073E-2</v>
      </c>
      <c r="X19" s="36">
        <f t="shared" si="14"/>
        <v>-9469.5</v>
      </c>
      <c r="Y19" s="79">
        <f t="shared" si="4"/>
        <v>-0.11</v>
      </c>
      <c r="Z19" s="28"/>
      <c r="AA19" s="28"/>
      <c r="AB19" s="28"/>
      <c r="AC19" s="77"/>
      <c r="AD19" s="28"/>
      <c r="AE19" s="77"/>
    </row>
    <row r="20" spans="1:31" x14ac:dyDescent="0.25">
      <c r="A20">
        <v>18</v>
      </c>
      <c r="B20" s="50">
        <f>'Table Initial Claims'!K20</f>
        <v>10961</v>
      </c>
      <c r="C20" s="51">
        <f>'Table Initial Claims'!L20</f>
        <v>8477</v>
      </c>
      <c r="D20" s="50">
        <f t="shared" si="11"/>
        <v>-1152</v>
      </c>
      <c r="E20" s="52">
        <f t="shared" si="5"/>
        <v>-0.11963859175407623</v>
      </c>
      <c r="F20" s="50">
        <f t="shared" si="6"/>
        <v>-2484</v>
      </c>
      <c r="G20" s="80">
        <f t="shared" si="0"/>
        <v>-0.23</v>
      </c>
      <c r="H20" s="36">
        <f>'Table Continued Claims'!K20</f>
        <v>89910</v>
      </c>
      <c r="I20" s="45">
        <f>'Table Continued Claims'!L20</f>
        <v>80377</v>
      </c>
      <c r="J20" s="36">
        <f t="shared" si="12"/>
        <v>2985</v>
      </c>
      <c r="K20" s="37">
        <f t="shared" si="7"/>
        <v>3.856987802356833E-2</v>
      </c>
      <c r="L20" s="36">
        <f t="shared" si="8"/>
        <v>-9533</v>
      </c>
      <c r="M20" s="79">
        <f t="shared" si="1"/>
        <v>-0.11</v>
      </c>
      <c r="N20" s="61">
        <v>10289.25</v>
      </c>
      <c r="O20" s="62">
        <f>'Table - Moving Averages'!L20</f>
        <v>9093.25</v>
      </c>
      <c r="P20" s="61">
        <f t="shared" si="15"/>
        <v>-260.75</v>
      </c>
      <c r="Q20" s="66">
        <f t="shared" si="9"/>
        <v>-2.7875775069488989E-2</v>
      </c>
      <c r="R20" s="61">
        <f t="shared" si="2"/>
        <v>-1196</v>
      </c>
      <c r="S20" s="78">
        <f t="shared" si="3"/>
        <v>-0.12</v>
      </c>
      <c r="T20" s="36">
        <v>88605.5</v>
      </c>
      <c r="U20" s="70">
        <f>'Table - Moving Averages'!L76</f>
        <v>79462</v>
      </c>
      <c r="V20" s="36">
        <f t="shared" si="13"/>
        <v>-1039</v>
      </c>
      <c r="W20" s="37">
        <f t="shared" si="10"/>
        <v>-1.2906671966807866E-2</v>
      </c>
      <c r="X20" s="36">
        <f t="shared" si="14"/>
        <v>-9143.5</v>
      </c>
      <c r="Y20" s="79">
        <f t="shared" si="4"/>
        <v>-0.1</v>
      </c>
      <c r="Z20" s="28"/>
      <c r="AA20" s="28"/>
      <c r="AB20" s="28"/>
      <c r="AC20" s="77"/>
      <c r="AD20" s="28"/>
      <c r="AE20" s="77"/>
    </row>
    <row r="21" spans="1:31" x14ac:dyDescent="0.25">
      <c r="A21">
        <v>19</v>
      </c>
      <c r="B21" s="50">
        <f>'Table Initial Claims'!K21</f>
        <v>9381</v>
      </c>
      <c r="C21" s="51">
        <f>'Table Initial Claims'!L21</f>
        <v>8111</v>
      </c>
      <c r="D21" s="50">
        <f t="shared" si="11"/>
        <v>-366</v>
      </c>
      <c r="E21" s="52">
        <f t="shared" si="5"/>
        <v>-4.3175651763595613E-2</v>
      </c>
      <c r="F21" s="50">
        <f t="shared" si="6"/>
        <v>-1270</v>
      </c>
      <c r="G21" s="80">
        <f t="shared" si="0"/>
        <v>-0.14000000000000001</v>
      </c>
      <c r="H21" s="36">
        <f>'Table Continued Claims'!K21</f>
        <v>84920</v>
      </c>
      <c r="I21" s="45">
        <f>'Table Continued Claims'!L21</f>
        <v>73279</v>
      </c>
      <c r="J21" s="36">
        <f t="shared" si="12"/>
        <v>-7098</v>
      </c>
      <c r="K21" s="37">
        <f t="shared" si="7"/>
        <v>-8.8308844569964046E-2</v>
      </c>
      <c r="L21" s="36">
        <f t="shared" si="8"/>
        <v>-11641</v>
      </c>
      <c r="M21" s="79">
        <f t="shared" si="1"/>
        <v>-0.14000000000000001</v>
      </c>
      <c r="N21" s="61">
        <v>10069.5</v>
      </c>
      <c r="O21" s="62">
        <f>'Table - Moving Averages'!L21</f>
        <v>8767.75</v>
      </c>
      <c r="P21" s="61">
        <f t="shared" si="15"/>
        <v>-325.5</v>
      </c>
      <c r="Q21" s="66">
        <f t="shared" si="9"/>
        <v>-3.5795782585984107E-2</v>
      </c>
      <c r="R21" s="61">
        <f t="shared" si="2"/>
        <v>-1301.75</v>
      </c>
      <c r="S21" s="78">
        <f t="shared" si="3"/>
        <v>-0.13</v>
      </c>
      <c r="T21" s="36">
        <v>87185.5</v>
      </c>
      <c r="U21" s="70">
        <f>'Table - Moving Averages'!L77</f>
        <v>77687</v>
      </c>
      <c r="V21" s="36">
        <f t="shared" si="13"/>
        <v>-1775</v>
      </c>
      <c r="W21" s="37">
        <f t="shared" si="10"/>
        <v>-2.2337721174901209E-2</v>
      </c>
      <c r="X21" s="36">
        <f t="shared" si="14"/>
        <v>-9498.5</v>
      </c>
      <c r="Y21" s="79">
        <f t="shared" si="4"/>
        <v>-0.11</v>
      </c>
      <c r="Z21" s="28"/>
      <c r="AA21" s="28"/>
      <c r="AB21" s="28"/>
      <c r="AC21" s="77"/>
      <c r="AD21" s="28"/>
      <c r="AE21" s="77"/>
    </row>
    <row r="22" spans="1:31" x14ac:dyDescent="0.25">
      <c r="A22">
        <v>20</v>
      </c>
      <c r="B22" s="50">
        <f>'Table Initial Claims'!K22</f>
        <v>9217</v>
      </c>
      <c r="C22" s="51">
        <f>'Table Initial Claims'!L22</f>
        <v>8638</v>
      </c>
      <c r="D22" s="50">
        <f t="shared" si="11"/>
        <v>527</v>
      </c>
      <c r="E22" s="52">
        <f t="shared" si="5"/>
        <v>6.4973492787572432E-2</v>
      </c>
      <c r="F22" s="50">
        <f t="shared" si="6"/>
        <v>-579</v>
      </c>
      <c r="G22" s="80">
        <f t="shared" si="0"/>
        <v>-0.06</v>
      </c>
      <c r="H22" s="36">
        <f>'Table Continued Claims'!K22</f>
        <v>82242</v>
      </c>
      <c r="I22" s="45">
        <f>'Table Continued Claims'!L22</f>
        <v>71804</v>
      </c>
      <c r="J22" s="36">
        <f t="shared" si="12"/>
        <v>-1475</v>
      </c>
      <c r="K22" s="37">
        <f t="shared" si="7"/>
        <v>-2.0128549789161971E-2</v>
      </c>
      <c r="L22" s="36">
        <f t="shared" si="8"/>
        <v>-10438</v>
      </c>
      <c r="M22" s="79">
        <f t="shared" si="1"/>
        <v>-0.13</v>
      </c>
      <c r="N22" s="61">
        <v>9860</v>
      </c>
      <c r="O22" s="62">
        <f>'Table - Moving Averages'!L22</f>
        <v>8713.75</v>
      </c>
      <c r="P22" s="61">
        <f t="shared" si="15"/>
        <v>-54</v>
      </c>
      <c r="Q22" s="66">
        <f t="shared" si="9"/>
        <v>-6.1589347323999883E-3</v>
      </c>
      <c r="R22" s="61">
        <f t="shared" si="2"/>
        <v>-1146.25</v>
      </c>
      <c r="S22" s="78">
        <f t="shared" si="3"/>
        <v>-0.12</v>
      </c>
      <c r="T22" s="36">
        <v>85828.5</v>
      </c>
      <c r="U22" s="70">
        <f>'Table - Moving Averages'!L78</f>
        <v>75713</v>
      </c>
      <c r="V22" s="36">
        <f t="shared" si="13"/>
        <v>-1974</v>
      </c>
      <c r="W22" s="37">
        <f t="shared" si="10"/>
        <v>-2.5409656699319064E-2</v>
      </c>
      <c r="X22" s="36">
        <f t="shared" si="14"/>
        <v>-10115.5</v>
      </c>
      <c r="Y22" s="79">
        <f t="shared" si="4"/>
        <v>-0.12</v>
      </c>
      <c r="Z22" s="28"/>
      <c r="AA22" s="28"/>
      <c r="AB22" s="28"/>
      <c r="AC22" s="77"/>
      <c r="AD22" s="28"/>
      <c r="AE22" s="77"/>
    </row>
    <row r="23" spans="1:31" x14ac:dyDescent="0.25">
      <c r="A23">
        <v>21</v>
      </c>
      <c r="B23" s="50">
        <f>'Table Initial Claims'!K23</f>
        <v>10023</v>
      </c>
      <c r="C23" s="51">
        <f>'Table Initial Claims'!L23</f>
        <v>8550</v>
      </c>
      <c r="D23" s="50">
        <f t="shared" si="11"/>
        <v>-88</v>
      </c>
      <c r="E23" s="52">
        <f t="shared" si="5"/>
        <v>-1.0187543412827044E-2</v>
      </c>
      <c r="F23" s="50">
        <f t="shared" si="6"/>
        <v>-1473</v>
      </c>
      <c r="G23" s="80">
        <f t="shared" si="0"/>
        <v>-0.15</v>
      </c>
      <c r="H23" s="36">
        <f>'Table Continued Claims'!K23</f>
        <v>81565</v>
      </c>
      <c r="I23" s="45">
        <f>'Table Continued Claims'!L23</f>
        <v>71368</v>
      </c>
      <c r="J23" s="36">
        <f t="shared" si="12"/>
        <v>-436</v>
      </c>
      <c r="K23" s="37">
        <f t="shared" si="7"/>
        <v>-6.0720851206060942E-3</v>
      </c>
      <c r="L23" s="36">
        <f t="shared" si="8"/>
        <v>-10197</v>
      </c>
      <c r="M23" s="79">
        <f t="shared" si="1"/>
        <v>-0.13</v>
      </c>
      <c r="N23" s="61">
        <v>9895.5</v>
      </c>
      <c r="O23" s="62">
        <f>'Table - Moving Averages'!L23</f>
        <v>8444</v>
      </c>
      <c r="P23" s="61">
        <f t="shared" si="15"/>
        <v>-269.75</v>
      </c>
      <c r="Q23" s="66">
        <f t="shared" si="9"/>
        <v>-3.0956821116052215E-2</v>
      </c>
      <c r="R23" s="61">
        <f t="shared" si="2"/>
        <v>-1451.5</v>
      </c>
      <c r="S23" s="78">
        <f t="shared" si="3"/>
        <v>-0.15</v>
      </c>
      <c r="T23" s="36">
        <v>84659.25</v>
      </c>
      <c r="U23" s="70">
        <f>'Table - Moving Averages'!L79</f>
        <v>74207</v>
      </c>
      <c r="V23" s="36">
        <f t="shared" si="13"/>
        <v>-1506</v>
      </c>
      <c r="W23" s="37">
        <f t="shared" si="10"/>
        <v>-1.9890903807800508E-2</v>
      </c>
      <c r="X23" s="36">
        <f t="shared" si="14"/>
        <v>-10452.25</v>
      </c>
      <c r="Y23" s="79">
        <f t="shared" si="4"/>
        <v>-0.12</v>
      </c>
      <c r="Z23" s="28"/>
      <c r="AA23" s="28"/>
      <c r="AB23" s="28"/>
      <c r="AC23" s="77"/>
      <c r="AD23" s="28"/>
      <c r="AE23" s="77"/>
    </row>
    <row r="24" spans="1:31" x14ac:dyDescent="0.25">
      <c r="A24">
        <v>22</v>
      </c>
      <c r="B24" s="50">
        <f>'Table Initial Claims'!K24</f>
        <v>9575</v>
      </c>
      <c r="C24" s="51">
        <f>'Table Initial Claims'!L24</f>
        <v>9123</v>
      </c>
      <c r="D24" s="50">
        <f t="shared" si="11"/>
        <v>573</v>
      </c>
      <c r="E24" s="52">
        <f t="shared" si="5"/>
        <v>6.7017543859649129E-2</v>
      </c>
      <c r="F24" s="50">
        <f t="shared" si="6"/>
        <v>-452</v>
      </c>
      <c r="G24" s="80">
        <f t="shared" si="0"/>
        <v>-0.05</v>
      </c>
      <c r="H24" s="36">
        <f>'Table Continued Claims'!K24</f>
        <v>81119</v>
      </c>
      <c r="I24" s="45">
        <f>'Table Continued Claims'!L24</f>
        <v>74571</v>
      </c>
      <c r="J24" s="36">
        <f t="shared" si="12"/>
        <v>3203</v>
      </c>
      <c r="K24" s="37">
        <f t="shared" si="7"/>
        <v>4.4880058289429439E-2</v>
      </c>
      <c r="L24" s="36">
        <f t="shared" si="8"/>
        <v>-6548</v>
      </c>
      <c r="M24" s="79">
        <f t="shared" si="1"/>
        <v>-0.08</v>
      </c>
      <c r="N24" s="61">
        <v>9549</v>
      </c>
      <c r="O24" s="62">
        <f>'Table - Moving Averages'!L24</f>
        <v>8605.5</v>
      </c>
      <c r="P24" s="61">
        <f t="shared" si="15"/>
        <v>161.5</v>
      </c>
      <c r="Q24" s="66">
        <f t="shared" si="9"/>
        <v>1.9126006631927997E-2</v>
      </c>
      <c r="R24" s="61">
        <f t="shared" si="2"/>
        <v>-943.5</v>
      </c>
      <c r="S24" s="78">
        <f t="shared" si="3"/>
        <v>-0.1</v>
      </c>
      <c r="T24" s="36">
        <v>82461.5</v>
      </c>
      <c r="U24" s="70">
        <f>'Table - Moving Averages'!L80</f>
        <v>72755.5</v>
      </c>
      <c r="V24" s="36">
        <f t="shared" si="13"/>
        <v>-1451.5</v>
      </c>
      <c r="W24" s="37">
        <f t="shared" si="10"/>
        <v>-1.9560149312059509E-2</v>
      </c>
      <c r="X24" s="36">
        <f t="shared" si="14"/>
        <v>-9706</v>
      </c>
      <c r="Y24" s="79">
        <f t="shared" si="4"/>
        <v>-0.12</v>
      </c>
      <c r="Z24" s="28"/>
      <c r="AA24" s="28"/>
      <c r="AB24" s="28"/>
      <c r="AC24" s="77"/>
      <c r="AD24" s="28"/>
      <c r="AE24" s="77"/>
    </row>
    <row r="25" spans="1:31" x14ac:dyDescent="0.25">
      <c r="A25">
        <v>23</v>
      </c>
      <c r="B25" s="50">
        <f>'Table Initial Claims'!K25</f>
        <v>10018</v>
      </c>
      <c r="C25" s="51">
        <f>'Table Initial Claims'!L25</f>
        <v>8319</v>
      </c>
      <c r="D25" s="50">
        <f t="shared" si="11"/>
        <v>-804</v>
      </c>
      <c r="E25" s="52">
        <f t="shared" si="5"/>
        <v>-8.8128904965471891E-2</v>
      </c>
      <c r="F25" s="50">
        <f t="shared" si="6"/>
        <v>-1699</v>
      </c>
      <c r="G25" s="80">
        <f t="shared" si="0"/>
        <v>-0.17</v>
      </c>
      <c r="H25" s="36">
        <f>'Table Continued Claims'!K25</f>
        <v>85167</v>
      </c>
      <c r="I25" s="45">
        <f>'Table Continued Claims'!L25</f>
        <v>69266</v>
      </c>
      <c r="J25" s="36">
        <f t="shared" si="12"/>
        <v>-5305</v>
      </c>
      <c r="K25" s="37">
        <f t="shared" si="7"/>
        <v>-7.1140255595338667E-2</v>
      </c>
      <c r="L25" s="36">
        <f t="shared" si="8"/>
        <v>-15901</v>
      </c>
      <c r="M25" s="79">
        <f t="shared" si="1"/>
        <v>-0.19</v>
      </c>
      <c r="N25" s="61">
        <v>9708.25</v>
      </c>
      <c r="O25" s="62">
        <f>'Table - Moving Averages'!L25</f>
        <v>8657.5</v>
      </c>
      <c r="P25" s="61">
        <f t="shared" si="15"/>
        <v>52</v>
      </c>
      <c r="Q25" s="66">
        <f t="shared" si="9"/>
        <v>6.0426471442682006E-3</v>
      </c>
      <c r="R25" s="61">
        <f t="shared" si="2"/>
        <v>-1050.75</v>
      </c>
      <c r="S25" s="78">
        <f t="shared" si="3"/>
        <v>-0.11</v>
      </c>
      <c r="T25" s="36">
        <v>82523.25</v>
      </c>
      <c r="U25" s="70">
        <f>'Table - Moving Averages'!L81</f>
        <v>71752.25</v>
      </c>
      <c r="V25" s="36">
        <f t="shared" si="13"/>
        <v>-1003.25</v>
      </c>
      <c r="W25" s="37">
        <f t="shared" si="10"/>
        <v>-1.3789335514153568E-2</v>
      </c>
      <c r="X25" s="36">
        <f t="shared" si="14"/>
        <v>-10771</v>
      </c>
      <c r="Y25" s="79">
        <f t="shared" si="4"/>
        <v>-0.13</v>
      </c>
      <c r="Z25" s="28"/>
      <c r="AA25" s="28"/>
      <c r="AB25" s="28"/>
      <c r="AC25" s="77"/>
      <c r="AD25" s="28"/>
      <c r="AE25" s="77"/>
    </row>
    <row r="26" spans="1:31" x14ac:dyDescent="0.25">
      <c r="A26">
        <v>24</v>
      </c>
      <c r="B26" s="50">
        <f>'Table Initial Claims'!K26</f>
        <v>9049</v>
      </c>
      <c r="C26" s="51">
        <f>'Table Initial Claims'!L26</f>
        <v>8708</v>
      </c>
      <c r="D26" s="50">
        <f t="shared" si="11"/>
        <v>389</v>
      </c>
      <c r="E26" s="52">
        <f t="shared" si="5"/>
        <v>4.6760427936050009E-2</v>
      </c>
      <c r="F26" s="50">
        <f t="shared" si="6"/>
        <v>-341</v>
      </c>
      <c r="G26" s="80">
        <f t="shared" si="0"/>
        <v>-0.04</v>
      </c>
      <c r="H26" s="36">
        <f>'Table Continued Claims'!K26</f>
        <v>77940</v>
      </c>
      <c r="I26" s="45">
        <f>'Table Continued Claims'!L26</f>
        <v>66448</v>
      </c>
      <c r="J26" s="36">
        <f t="shared" si="12"/>
        <v>-2818</v>
      </c>
      <c r="K26" s="37">
        <f t="shared" si="7"/>
        <v>-4.0683740940721275E-2</v>
      </c>
      <c r="L26" s="36">
        <f t="shared" si="8"/>
        <v>-11492</v>
      </c>
      <c r="M26" s="79">
        <f t="shared" si="1"/>
        <v>-0.15</v>
      </c>
      <c r="N26" s="61">
        <v>9666.25</v>
      </c>
      <c r="O26" s="62">
        <f>'Table - Moving Averages'!L26</f>
        <v>8675</v>
      </c>
      <c r="P26" s="61">
        <f t="shared" si="15"/>
        <v>17.5</v>
      </c>
      <c r="Q26" s="66">
        <f t="shared" si="9"/>
        <v>2.0213687554143807E-3</v>
      </c>
      <c r="R26" s="61">
        <f t="shared" si="2"/>
        <v>-991.25</v>
      </c>
      <c r="S26" s="78">
        <f t="shared" si="3"/>
        <v>-0.1</v>
      </c>
      <c r="T26" s="36">
        <v>81447.75</v>
      </c>
      <c r="U26" s="70">
        <f>'Table - Moving Averages'!L82</f>
        <v>70413.25</v>
      </c>
      <c r="V26" s="36">
        <f t="shared" si="13"/>
        <v>-1339</v>
      </c>
      <c r="W26" s="37">
        <f t="shared" si="10"/>
        <v>-1.8661435704106839E-2</v>
      </c>
      <c r="X26" s="36">
        <f t="shared" si="14"/>
        <v>-11034.5</v>
      </c>
      <c r="Y26" s="79">
        <f t="shared" si="4"/>
        <v>-0.14000000000000001</v>
      </c>
      <c r="Z26" s="28"/>
      <c r="AA26" s="28"/>
      <c r="AB26" s="28"/>
      <c r="AC26" s="77"/>
      <c r="AD26" s="28"/>
      <c r="AE26" s="77"/>
    </row>
    <row r="27" spans="1:31" x14ac:dyDescent="0.25">
      <c r="A27">
        <v>25</v>
      </c>
      <c r="B27" s="50">
        <f>'Table Initial Claims'!K27</f>
        <v>9332</v>
      </c>
      <c r="C27" s="51">
        <f>'Table Initial Claims'!L27</f>
        <v>8892</v>
      </c>
      <c r="D27" s="50">
        <f t="shared" si="11"/>
        <v>184</v>
      </c>
      <c r="E27" s="52">
        <f t="shared" si="5"/>
        <v>2.1129995406522738E-2</v>
      </c>
      <c r="F27" s="50">
        <f t="shared" si="6"/>
        <v>-440</v>
      </c>
      <c r="G27" s="80">
        <f t="shared" si="0"/>
        <v>-0.05</v>
      </c>
      <c r="H27" s="36">
        <f>'Table Continued Claims'!K27</f>
        <v>76888</v>
      </c>
      <c r="I27" s="45">
        <f>'Table Continued Claims'!L27</f>
        <v>65757</v>
      </c>
      <c r="J27" s="36">
        <f t="shared" si="12"/>
        <v>-691</v>
      </c>
      <c r="K27" s="37">
        <f t="shared" si="7"/>
        <v>-1.0399109077775102E-2</v>
      </c>
      <c r="L27" s="36">
        <f t="shared" si="8"/>
        <v>-11131</v>
      </c>
      <c r="M27" s="79">
        <f t="shared" si="1"/>
        <v>-0.14000000000000001</v>
      </c>
      <c r="N27" s="61">
        <v>9493.5</v>
      </c>
      <c r="O27" s="62">
        <f>'Table - Moving Averages'!L27</f>
        <v>8760.5</v>
      </c>
      <c r="P27" s="61">
        <f t="shared" si="15"/>
        <v>85.5</v>
      </c>
      <c r="Q27" s="66">
        <f t="shared" si="9"/>
        <v>9.8559077809798265E-3</v>
      </c>
      <c r="R27" s="61">
        <f t="shared" si="2"/>
        <v>-733</v>
      </c>
      <c r="S27" s="78">
        <f t="shared" si="3"/>
        <v>-0.08</v>
      </c>
      <c r="T27" s="36">
        <v>80278.5</v>
      </c>
      <c r="U27" s="70">
        <f>'Table - Moving Averages'!L83</f>
        <v>69010.5</v>
      </c>
      <c r="V27" s="36">
        <f t="shared" si="13"/>
        <v>-1402.75</v>
      </c>
      <c r="W27" s="37">
        <f t="shared" si="10"/>
        <v>-1.9921676673069343E-2</v>
      </c>
      <c r="X27" s="36">
        <f t="shared" si="14"/>
        <v>-11268</v>
      </c>
      <c r="Y27" s="79">
        <f t="shared" si="4"/>
        <v>-0.14000000000000001</v>
      </c>
      <c r="Z27" s="28"/>
      <c r="AA27" s="28"/>
      <c r="AB27" s="28"/>
      <c r="AC27" s="77"/>
      <c r="AD27" s="28"/>
      <c r="AE27" s="77"/>
    </row>
    <row r="28" spans="1:31" x14ac:dyDescent="0.25">
      <c r="A28">
        <v>26</v>
      </c>
      <c r="B28" s="50">
        <f>'Table Initial Claims'!K28</f>
        <v>10004</v>
      </c>
      <c r="C28" s="51">
        <f>'Table Initial Claims'!L28</f>
        <v>10550</v>
      </c>
      <c r="D28" s="50">
        <f t="shared" si="11"/>
        <v>1658</v>
      </c>
      <c r="E28" s="52">
        <f t="shared" si="5"/>
        <v>0.18645973909131805</v>
      </c>
      <c r="F28" s="50">
        <f t="shared" si="6"/>
        <v>546</v>
      </c>
      <c r="G28" s="80">
        <f t="shared" si="0"/>
        <v>0.05</v>
      </c>
      <c r="H28" s="36">
        <f>'Table Continued Claims'!K28</f>
        <v>75723</v>
      </c>
      <c r="I28" s="45">
        <f>'Table Continued Claims'!L28</f>
        <v>68181</v>
      </c>
      <c r="J28" s="36">
        <f t="shared" si="12"/>
        <v>2424</v>
      </c>
      <c r="K28" s="37">
        <f t="shared" si="7"/>
        <v>3.6862995574615628E-2</v>
      </c>
      <c r="L28" s="36">
        <f t="shared" si="8"/>
        <v>-7542</v>
      </c>
      <c r="M28" s="79">
        <f t="shared" si="1"/>
        <v>-0.1</v>
      </c>
      <c r="N28" s="61">
        <v>9600.75</v>
      </c>
      <c r="O28" s="62">
        <f>'Table - Moving Averages'!L28</f>
        <v>9117.25</v>
      </c>
      <c r="P28" s="61">
        <f t="shared" si="15"/>
        <v>356.75</v>
      </c>
      <c r="Q28" s="66">
        <f t="shared" si="9"/>
        <v>4.0722561497631413E-2</v>
      </c>
      <c r="R28" s="61">
        <f t="shared" si="2"/>
        <v>-483.5</v>
      </c>
      <c r="S28" s="78">
        <f t="shared" si="3"/>
        <v>-0.05</v>
      </c>
      <c r="T28" s="36">
        <v>78929.5</v>
      </c>
      <c r="U28" s="70">
        <f>'Table - Moving Averages'!L84</f>
        <v>67413</v>
      </c>
      <c r="V28" s="36">
        <f t="shared" si="13"/>
        <v>-1597.5</v>
      </c>
      <c r="W28" s="37">
        <f t="shared" si="10"/>
        <v>-2.3148651292194667E-2</v>
      </c>
      <c r="X28" s="36">
        <f t="shared" si="14"/>
        <v>-11516.5</v>
      </c>
      <c r="Y28" s="79">
        <f t="shared" si="4"/>
        <v>-0.15</v>
      </c>
      <c r="Z28" s="28"/>
      <c r="AA28" s="28"/>
      <c r="AB28" s="28"/>
      <c r="AC28" s="77"/>
      <c r="AD28" s="28"/>
      <c r="AE28" s="77"/>
    </row>
    <row r="29" spans="1:31" x14ac:dyDescent="0.25">
      <c r="A29">
        <v>27</v>
      </c>
      <c r="B29" s="50">
        <f>'Table Initial Claims'!K29</f>
        <v>10239</v>
      </c>
      <c r="C29" s="51">
        <f>'Table Initial Claims'!L29</f>
        <v>9150</v>
      </c>
      <c r="D29" s="50">
        <f t="shared" si="11"/>
        <v>-1400</v>
      </c>
      <c r="E29" s="52">
        <f t="shared" si="5"/>
        <v>-0.13270142180094788</v>
      </c>
      <c r="F29" s="50">
        <f t="shared" si="6"/>
        <v>-1089</v>
      </c>
      <c r="G29" s="80">
        <f t="shared" si="0"/>
        <v>-0.11</v>
      </c>
      <c r="H29" s="36">
        <f>'Table Continued Claims'!K29</f>
        <v>77327</v>
      </c>
      <c r="I29" s="45">
        <f>'Table Continued Claims'!L29</f>
        <v>69876</v>
      </c>
      <c r="J29" s="36">
        <f t="shared" si="12"/>
        <v>1695</v>
      </c>
      <c r="K29" s="37">
        <f t="shared" si="7"/>
        <v>2.4860298323579885E-2</v>
      </c>
      <c r="L29" s="36">
        <f t="shared" si="8"/>
        <v>-7451</v>
      </c>
      <c r="M29" s="79">
        <f t="shared" si="1"/>
        <v>-0.1</v>
      </c>
      <c r="N29" s="61">
        <v>9656</v>
      </c>
      <c r="O29" s="62">
        <f>'Table - Moving Averages'!L29</f>
        <v>9325</v>
      </c>
      <c r="P29" s="61">
        <f t="shared" si="15"/>
        <v>207.75</v>
      </c>
      <c r="Q29" s="66">
        <f t="shared" si="9"/>
        <v>2.2786476185253229E-2</v>
      </c>
      <c r="R29" s="61">
        <f t="shared" si="2"/>
        <v>-331</v>
      </c>
      <c r="S29" s="78">
        <f t="shared" si="3"/>
        <v>-0.03</v>
      </c>
      <c r="T29" s="36">
        <v>76969.5</v>
      </c>
      <c r="U29" s="70">
        <f>'Table - Moving Averages'!L85</f>
        <v>67565.5</v>
      </c>
      <c r="V29" s="36">
        <f t="shared" si="13"/>
        <v>152.5</v>
      </c>
      <c r="W29" s="37">
        <f t="shared" si="10"/>
        <v>2.2621749514188656E-3</v>
      </c>
      <c r="X29" s="36">
        <f t="shared" si="14"/>
        <v>-9404</v>
      </c>
      <c r="Y29" s="79">
        <f t="shared" si="4"/>
        <v>-0.12</v>
      </c>
      <c r="Z29" s="28"/>
      <c r="AA29" s="28"/>
      <c r="AB29" s="28"/>
      <c r="AC29" s="77"/>
      <c r="AD29" s="28"/>
      <c r="AE29" s="77"/>
    </row>
    <row r="30" spans="1:31" x14ac:dyDescent="0.25">
      <c r="A30">
        <v>28</v>
      </c>
      <c r="B30" s="50">
        <f>'Table Initial Claims'!K30</f>
        <v>9543</v>
      </c>
      <c r="C30" s="51">
        <f>'Table Initial Claims'!L30</f>
        <v>7044</v>
      </c>
      <c r="D30" s="50">
        <f t="shared" si="11"/>
        <v>-2106</v>
      </c>
      <c r="E30" s="52">
        <f t="shared" si="5"/>
        <v>-0.23016393442622951</v>
      </c>
      <c r="F30" s="50">
        <f t="shared" si="6"/>
        <v>-2499</v>
      </c>
      <c r="G30" s="80">
        <f t="shared" si="0"/>
        <v>-0.26</v>
      </c>
      <c r="H30" s="36">
        <f>'Table Continued Claims'!K30</f>
        <v>77768</v>
      </c>
      <c r="I30" s="45">
        <f>'Table Continued Claims'!L30</f>
        <v>65573</v>
      </c>
      <c r="J30" s="36">
        <f t="shared" si="12"/>
        <v>-4303</v>
      </c>
      <c r="K30" s="37">
        <f t="shared" si="7"/>
        <v>-6.1580514053466137E-2</v>
      </c>
      <c r="L30" s="36">
        <f t="shared" si="8"/>
        <v>-12195</v>
      </c>
      <c r="M30" s="79">
        <f t="shared" si="1"/>
        <v>-0.16</v>
      </c>
      <c r="N30" s="61">
        <v>9779.5</v>
      </c>
      <c r="O30" s="62">
        <f>'Table - Moving Averages'!L30</f>
        <v>8909</v>
      </c>
      <c r="P30" s="61">
        <f t="shared" si="15"/>
        <v>-416</v>
      </c>
      <c r="Q30" s="66">
        <f t="shared" si="9"/>
        <v>-4.4611260053619303E-2</v>
      </c>
      <c r="R30" s="61">
        <f t="shared" si="2"/>
        <v>-870.5</v>
      </c>
      <c r="S30" s="78">
        <f>ROUND(R30/N30,2)</f>
        <v>-0.09</v>
      </c>
      <c r="T30" s="36">
        <v>76926.5</v>
      </c>
      <c r="U30" s="70">
        <f>'Table - Moving Averages'!L86</f>
        <v>67346.75</v>
      </c>
      <c r="V30" s="36">
        <f t="shared" si="13"/>
        <v>-218.75</v>
      </c>
      <c r="W30" s="37">
        <f t="shared" si="10"/>
        <v>-3.2375990705315583E-3</v>
      </c>
      <c r="X30" s="36">
        <f t="shared" si="14"/>
        <v>-9579.75</v>
      </c>
      <c r="Y30" s="79">
        <f>ROUND(X30/T30,2)</f>
        <v>-0.12</v>
      </c>
      <c r="Z30" s="28"/>
      <c r="AA30" s="28"/>
      <c r="AB30" s="28"/>
      <c r="AC30" s="77"/>
      <c r="AD30" s="28"/>
      <c r="AE30" s="77"/>
    </row>
    <row r="31" spans="1:31" x14ac:dyDescent="0.25">
      <c r="A31">
        <v>29</v>
      </c>
      <c r="B31" s="50">
        <f>'Table Initial Claims'!K31</f>
        <v>8730</v>
      </c>
      <c r="C31" s="51">
        <f>'Table Initial Claims'!L31</f>
        <v>7341</v>
      </c>
      <c r="D31" s="50">
        <f t="shared" si="11"/>
        <v>297</v>
      </c>
      <c r="E31" s="52">
        <f t="shared" si="5"/>
        <v>4.2163543441226574E-2</v>
      </c>
      <c r="F31" s="50">
        <f t="shared" si="6"/>
        <v>-1389</v>
      </c>
      <c r="G31" s="80">
        <f t="shared" si="0"/>
        <v>-0.16</v>
      </c>
      <c r="H31" s="36">
        <f>'Table Continued Claims'!K31</f>
        <v>74348</v>
      </c>
      <c r="I31" s="45">
        <f>'Table Continued Claims'!L31</f>
        <v>64560</v>
      </c>
      <c r="J31" s="36">
        <f t="shared" si="12"/>
        <v>-1013</v>
      </c>
      <c r="K31" s="37">
        <f t="shared" si="7"/>
        <v>-1.544843151907035E-2</v>
      </c>
      <c r="L31" s="36">
        <f t="shared" si="8"/>
        <v>-9788</v>
      </c>
      <c r="M31" s="79">
        <f t="shared" si="1"/>
        <v>-0.13</v>
      </c>
      <c r="N31" s="61">
        <v>9629</v>
      </c>
      <c r="O31" s="62">
        <f>'Table - Moving Averages'!L31</f>
        <v>8521.25</v>
      </c>
      <c r="P31" s="61">
        <f t="shared" si="15"/>
        <v>-387.75</v>
      </c>
      <c r="Q31" s="66">
        <f t="shared" si="9"/>
        <v>-4.3523403300033674E-2</v>
      </c>
      <c r="R31" s="61">
        <f t="shared" si="2"/>
        <v>-1107.75</v>
      </c>
      <c r="S31" s="78">
        <f t="shared" si="3"/>
        <v>-0.12</v>
      </c>
      <c r="T31" s="36">
        <v>76291.5</v>
      </c>
      <c r="U31" s="70">
        <f>'Table - Moving Averages'!L87</f>
        <v>67047.5</v>
      </c>
      <c r="V31" s="36">
        <f t="shared" si="13"/>
        <v>-299.25</v>
      </c>
      <c r="W31" s="37">
        <f t="shared" si="10"/>
        <v>-4.4434215459543333E-3</v>
      </c>
      <c r="X31" s="36">
        <f t="shared" si="14"/>
        <v>-9244</v>
      </c>
      <c r="Y31" s="79">
        <f t="shared" si="4"/>
        <v>-0.12</v>
      </c>
      <c r="Z31" s="28"/>
      <c r="AA31" s="28"/>
      <c r="AB31" s="28"/>
      <c r="AC31" s="77"/>
      <c r="AD31" s="28"/>
      <c r="AE31" s="77"/>
    </row>
    <row r="32" spans="1:31" x14ac:dyDescent="0.25">
      <c r="A32">
        <v>30</v>
      </c>
      <c r="B32" s="50">
        <f>'Table Initial Claims'!K32</f>
        <v>8279</v>
      </c>
      <c r="C32" s="51">
        <f>'Table Initial Claims'!L32</f>
        <v>7991</v>
      </c>
      <c r="D32" s="50">
        <f t="shared" si="11"/>
        <v>650</v>
      </c>
      <c r="E32" s="52">
        <f t="shared" si="5"/>
        <v>8.8543795123280214E-2</v>
      </c>
      <c r="F32" s="50">
        <f t="shared" si="6"/>
        <v>-288</v>
      </c>
      <c r="G32" s="80">
        <f t="shared" si="0"/>
        <v>-0.03</v>
      </c>
      <c r="H32" s="36">
        <f>'Table Continued Claims'!K32</f>
        <v>73984</v>
      </c>
      <c r="I32" s="45">
        <f>'Table Continued Claims'!L32</f>
        <v>64037</v>
      </c>
      <c r="J32" s="36">
        <f t="shared" si="12"/>
        <v>-523</v>
      </c>
      <c r="K32" s="37">
        <f t="shared" si="7"/>
        <v>-8.1009913258983882E-3</v>
      </c>
      <c r="L32" s="36">
        <f t="shared" si="8"/>
        <v>-9947</v>
      </c>
      <c r="M32" s="79">
        <f t="shared" si="1"/>
        <v>-0.13</v>
      </c>
      <c r="N32" s="61">
        <v>9197.75</v>
      </c>
      <c r="O32" s="62">
        <f>'Table - Moving Averages'!L32</f>
        <v>7881.5</v>
      </c>
      <c r="P32" s="61">
        <f t="shared" si="15"/>
        <v>-639.75</v>
      </c>
      <c r="Q32" s="66">
        <f t="shared" si="9"/>
        <v>-7.5077013348980495E-2</v>
      </c>
      <c r="R32" s="61">
        <f t="shared" si="2"/>
        <v>-1316.25</v>
      </c>
      <c r="S32" s="78">
        <f t="shared" si="3"/>
        <v>-0.14000000000000001</v>
      </c>
      <c r="T32" s="36">
        <v>75856.75</v>
      </c>
      <c r="U32" s="70">
        <f>'Table - Moving Averages'!L88</f>
        <v>66011.5</v>
      </c>
      <c r="V32" s="36">
        <f t="shared" si="13"/>
        <v>-1036</v>
      </c>
      <c r="W32" s="37">
        <f t="shared" si="10"/>
        <v>-1.5451731981058205E-2</v>
      </c>
      <c r="X32" s="36">
        <f t="shared" si="14"/>
        <v>-9845.25</v>
      </c>
      <c r="Y32" s="79">
        <f t="shared" si="4"/>
        <v>-0.13</v>
      </c>
      <c r="Z32" s="28"/>
      <c r="AA32" s="28"/>
      <c r="AB32" s="28"/>
      <c r="AC32" s="77"/>
      <c r="AD32" s="28"/>
      <c r="AE32" s="77"/>
    </row>
    <row r="33" spans="1:31" x14ac:dyDescent="0.25">
      <c r="A33">
        <v>31</v>
      </c>
      <c r="B33" s="50">
        <f>'Table Initial Claims'!K33</f>
        <v>8785</v>
      </c>
      <c r="C33" s="51">
        <f>'Table Initial Claims'!L33</f>
        <v>7729</v>
      </c>
      <c r="D33" s="50">
        <f t="shared" si="11"/>
        <v>-262</v>
      </c>
      <c r="E33" s="52">
        <f t="shared" si="5"/>
        <v>-3.2786885245901641E-2</v>
      </c>
      <c r="F33" s="50">
        <f t="shared" si="6"/>
        <v>-1056</v>
      </c>
      <c r="G33" s="80">
        <f t="shared" si="0"/>
        <v>-0.12</v>
      </c>
      <c r="H33" s="36">
        <f>'Table Continued Claims'!K33</f>
        <v>75462</v>
      </c>
      <c r="I33" s="45">
        <f>'Table Continued Claims'!L33</f>
        <v>67065</v>
      </c>
      <c r="J33" s="36">
        <f t="shared" si="12"/>
        <v>3028</v>
      </c>
      <c r="K33" s="37">
        <f t="shared" si="7"/>
        <v>4.7285163264987426E-2</v>
      </c>
      <c r="L33" s="36">
        <f t="shared" si="8"/>
        <v>-8397</v>
      </c>
      <c r="M33" s="79">
        <f t="shared" si="1"/>
        <v>-0.11</v>
      </c>
      <c r="N33" s="61">
        <v>8834.25</v>
      </c>
      <c r="O33" s="62">
        <f>'Table - Moving Averages'!L33</f>
        <v>7526.25</v>
      </c>
      <c r="P33" s="61">
        <f t="shared" si="15"/>
        <v>-355.25</v>
      </c>
      <c r="Q33" s="66">
        <f t="shared" si="9"/>
        <v>-4.5073907251157772E-2</v>
      </c>
      <c r="R33" s="61">
        <f t="shared" si="2"/>
        <v>-1308</v>
      </c>
      <c r="S33" s="78">
        <f t="shared" si="3"/>
        <v>-0.15</v>
      </c>
      <c r="T33" s="36">
        <v>75390.5</v>
      </c>
      <c r="U33" s="70">
        <f>'Table - Moving Averages'!L89</f>
        <v>65308.75</v>
      </c>
      <c r="V33" s="36">
        <f t="shared" si="13"/>
        <v>-702.75</v>
      </c>
      <c r="W33" s="37">
        <f t="shared" si="10"/>
        <v>-1.064587231012778E-2</v>
      </c>
      <c r="X33" s="36">
        <f t="shared" si="14"/>
        <v>-10081.75</v>
      </c>
      <c r="Y33" s="79">
        <f t="shared" si="4"/>
        <v>-0.13</v>
      </c>
      <c r="Z33" s="28"/>
      <c r="AA33" s="28"/>
      <c r="AB33" s="28"/>
      <c r="AC33" s="77"/>
      <c r="AD33" s="28"/>
      <c r="AE33" s="77"/>
    </row>
    <row r="34" spans="1:31" x14ac:dyDescent="0.25">
      <c r="A34">
        <v>32</v>
      </c>
      <c r="B34" s="50">
        <f>'Table Initial Claims'!K34</f>
        <v>8847</v>
      </c>
      <c r="C34" s="51">
        <f>'Table Initial Claims'!L34</f>
        <v>7473</v>
      </c>
      <c r="D34" s="50">
        <f t="shared" si="11"/>
        <v>-256</v>
      </c>
      <c r="E34" s="52">
        <f t="shared" si="5"/>
        <v>-3.3122008021736316E-2</v>
      </c>
      <c r="F34" s="50">
        <f t="shared" si="6"/>
        <v>-1374</v>
      </c>
      <c r="G34" s="80">
        <f t="shared" si="0"/>
        <v>-0.16</v>
      </c>
      <c r="H34" s="36">
        <f>'Table Continued Claims'!K34</f>
        <v>72450</v>
      </c>
      <c r="I34" s="45">
        <f>'Table Continued Claims'!L34</f>
        <v>63577</v>
      </c>
      <c r="J34" s="36">
        <f t="shared" si="12"/>
        <v>-3488</v>
      </c>
      <c r="K34" s="37">
        <f t="shared" si="7"/>
        <v>-5.2009244762543802E-2</v>
      </c>
      <c r="L34" s="36">
        <f t="shared" si="8"/>
        <v>-8873</v>
      </c>
      <c r="M34" s="79">
        <f t="shared" si="1"/>
        <v>-0.12</v>
      </c>
      <c r="N34" s="61">
        <v>8660.25</v>
      </c>
      <c r="O34" s="62">
        <f>'Table - Moving Averages'!L34</f>
        <v>7633.5</v>
      </c>
      <c r="P34" s="61">
        <f t="shared" si="15"/>
        <v>107.25</v>
      </c>
      <c r="Q34" s="66">
        <f t="shared" si="9"/>
        <v>1.4250124564025909E-2</v>
      </c>
      <c r="R34" s="61">
        <f t="shared" si="2"/>
        <v>-1026.75</v>
      </c>
      <c r="S34" s="78">
        <f t="shared" si="3"/>
        <v>-0.12</v>
      </c>
      <c r="T34" s="36">
        <v>74061</v>
      </c>
      <c r="U34" s="70">
        <f>'Table - Moving Averages'!L90</f>
        <v>64809.75</v>
      </c>
      <c r="V34" s="36">
        <f t="shared" si="13"/>
        <v>-499</v>
      </c>
      <c r="W34" s="37">
        <f t="shared" si="10"/>
        <v>-7.640630084023963E-3</v>
      </c>
      <c r="X34" s="36">
        <f t="shared" si="14"/>
        <v>-9251.25</v>
      </c>
      <c r="Y34" s="79">
        <f t="shared" si="4"/>
        <v>-0.12</v>
      </c>
      <c r="Z34" s="28"/>
      <c r="AA34" s="28"/>
      <c r="AB34" s="28"/>
      <c r="AC34" s="77"/>
      <c r="AD34" s="28"/>
      <c r="AE34" s="77"/>
    </row>
    <row r="35" spans="1:31" x14ac:dyDescent="0.25">
      <c r="A35">
        <v>33</v>
      </c>
      <c r="B35" s="50">
        <f>'Table Initial Claims'!K35</f>
        <v>8443</v>
      </c>
      <c r="C35" s="51">
        <f>'Table Initial Claims'!L35</f>
        <v>7392</v>
      </c>
      <c r="D35" s="50">
        <f t="shared" si="11"/>
        <v>-81</v>
      </c>
      <c r="E35" s="52">
        <f t="shared" si="5"/>
        <v>-1.0839020473705338E-2</v>
      </c>
      <c r="F35" s="50">
        <f t="shared" si="6"/>
        <v>-1051</v>
      </c>
      <c r="G35" s="80">
        <f t="shared" si="0"/>
        <v>-0.12</v>
      </c>
      <c r="H35" s="36">
        <f>'Table Continued Claims'!K35</f>
        <v>72155</v>
      </c>
      <c r="I35" s="45">
        <f>'Table Continued Claims'!L35</f>
        <v>63252</v>
      </c>
      <c r="J35" s="36">
        <f t="shared" si="12"/>
        <v>-325</v>
      </c>
      <c r="K35" s="37">
        <f t="shared" si="7"/>
        <v>-5.1119115403369143E-3</v>
      </c>
      <c r="L35" s="36">
        <f t="shared" si="8"/>
        <v>-8903</v>
      </c>
      <c r="M35" s="79">
        <f t="shared" si="1"/>
        <v>-0.12</v>
      </c>
      <c r="N35" s="61">
        <v>8588.5</v>
      </c>
      <c r="O35" s="62">
        <f>'Table - Moving Averages'!L35</f>
        <v>7646.25</v>
      </c>
      <c r="P35" s="61">
        <f t="shared" si="15"/>
        <v>12.75</v>
      </c>
      <c r="Q35" s="66">
        <f t="shared" si="9"/>
        <v>1.670269208095893E-3</v>
      </c>
      <c r="R35" s="61">
        <f t="shared" si="2"/>
        <v>-942.25</v>
      </c>
      <c r="S35" s="78">
        <f t="shared" si="3"/>
        <v>-0.11</v>
      </c>
      <c r="T35" s="36">
        <v>73512.75</v>
      </c>
      <c r="U35" s="70">
        <f>'Table - Moving Averages'!L91</f>
        <v>64482.75</v>
      </c>
      <c r="V35" s="36">
        <f t="shared" si="13"/>
        <v>-327</v>
      </c>
      <c r="W35" s="37">
        <f t="shared" si="10"/>
        <v>-5.0455371298300028E-3</v>
      </c>
      <c r="X35" s="36">
        <f t="shared" si="14"/>
        <v>-9030</v>
      </c>
      <c r="Y35" s="79">
        <f t="shared" si="4"/>
        <v>-0.12</v>
      </c>
      <c r="Z35" s="28"/>
      <c r="AA35" s="28"/>
      <c r="AB35" s="28"/>
      <c r="AC35" s="77"/>
      <c r="AD35" s="28"/>
      <c r="AE35" s="77"/>
    </row>
    <row r="36" spans="1:31" x14ac:dyDescent="0.25">
      <c r="A36">
        <v>34</v>
      </c>
      <c r="B36" s="50">
        <f>'Table Initial Claims'!K36</f>
        <v>7743</v>
      </c>
      <c r="C36" s="51">
        <f>'Table Initial Claims'!L36</f>
        <v>7246</v>
      </c>
      <c r="D36" s="50">
        <f t="shared" si="11"/>
        <v>-146</v>
      </c>
      <c r="E36" s="52">
        <f t="shared" si="5"/>
        <v>-1.9751082251082252E-2</v>
      </c>
      <c r="F36" s="50">
        <f t="shared" si="6"/>
        <v>-497</v>
      </c>
      <c r="G36" s="80">
        <f t="shared" si="0"/>
        <v>-0.06</v>
      </c>
      <c r="H36" s="36">
        <f>'Table Continued Claims'!K36</f>
        <v>70779</v>
      </c>
      <c r="I36" s="45">
        <f>'Table Continued Claims'!L36</f>
        <v>62258</v>
      </c>
      <c r="J36" s="36">
        <f t="shared" si="12"/>
        <v>-994</v>
      </c>
      <c r="K36" s="37">
        <f t="shared" si="7"/>
        <v>-1.5714918105356353E-2</v>
      </c>
      <c r="L36" s="36">
        <f t="shared" si="8"/>
        <v>-8521</v>
      </c>
      <c r="M36" s="79">
        <f t="shared" si="1"/>
        <v>-0.12</v>
      </c>
      <c r="N36" s="61">
        <v>8454.5</v>
      </c>
      <c r="O36" s="62">
        <f>'Table - Moving Averages'!L36</f>
        <v>7460</v>
      </c>
      <c r="P36" s="61">
        <f t="shared" si="15"/>
        <v>-186.25</v>
      </c>
      <c r="Q36" s="66">
        <f t="shared" si="9"/>
        <v>-2.4358345594245545E-2</v>
      </c>
      <c r="R36" s="61">
        <f t="shared" si="2"/>
        <v>-994.5</v>
      </c>
      <c r="S36" s="78">
        <f t="shared" si="3"/>
        <v>-0.12</v>
      </c>
      <c r="T36" s="36">
        <v>72711.5</v>
      </c>
      <c r="U36" s="70">
        <f>'Table - Moving Averages'!L92</f>
        <v>64038</v>
      </c>
      <c r="V36" s="36">
        <f t="shared" si="13"/>
        <v>-444.75</v>
      </c>
      <c r="W36" s="37">
        <f t="shared" si="10"/>
        <v>-6.8971934354536682E-3</v>
      </c>
      <c r="X36" s="36">
        <f t="shared" si="14"/>
        <v>-8673.5</v>
      </c>
      <c r="Y36" s="79">
        <f t="shared" si="4"/>
        <v>-0.12</v>
      </c>
      <c r="Z36" s="28"/>
      <c r="AA36" s="28"/>
      <c r="AB36" s="28"/>
      <c r="AC36" s="77"/>
      <c r="AD36" s="28"/>
      <c r="AE36" s="77"/>
    </row>
    <row r="37" spans="1:31" x14ac:dyDescent="0.25">
      <c r="A37">
        <v>35</v>
      </c>
      <c r="B37" s="50">
        <f>'Table Initial Claims'!K37</f>
        <v>9110</v>
      </c>
      <c r="C37" s="51">
        <f>'Table Initial Claims'!L37</f>
        <v>8030</v>
      </c>
      <c r="D37" s="50">
        <f t="shared" si="11"/>
        <v>784</v>
      </c>
      <c r="E37" s="52">
        <f t="shared" si="5"/>
        <v>0.10819762627656639</v>
      </c>
      <c r="F37" s="50">
        <f t="shared" si="6"/>
        <v>-1080</v>
      </c>
      <c r="G37" s="80">
        <f t="shared" si="0"/>
        <v>-0.12</v>
      </c>
      <c r="H37" s="36">
        <f>'Table Continued Claims'!K37</f>
        <v>71014</v>
      </c>
      <c r="I37" s="45">
        <f>'Table Continued Claims'!L37</f>
        <v>63312</v>
      </c>
      <c r="J37" s="36">
        <f t="shared" si="12"/>
        <v>1054</v>
      </c>
      <c r="K37" s="37">
        <f t="shared" si="7"/>
        <v>1.6929551222332872E-2</v>
      </c>
      <c r="L37" s="36">
        <f t="shared" si="8"/>
        <v>-7702</v>
      </c>
      <c r="M37" s="79">
        <f t="shared" si="1"/>
        <v>-0.11</v>
      </c>
      <c r="N37" s="61">
        <v>8535.75</v>
      </c>
      <c r="O37" s="62">
        <f>'Table - Moving Averages'!L37</f>
        <v>7535.25</v>
      </c>
      <c r="P37" s="61">
        <f t="shared" si="15"/>
        <v>75.25</v>
      </c>
      <c r="Q37" s="66">
        <f t="shared" si="9"/>
        <v>1.0087131367292225E-2</v>
      </c>
      <c r="R37" s="61">
        <f t="shared" si="2"/>
        <v>-1000.5</v>
      </c>
      <c r="S37" s="78">
        <f t="shared" si="3"/>
        <v>-0.12</v>
      </c>
      <c r="T37" s="36">
        <v>71599.5</v>
      </c>
      <c r="U37" s="70">
        <f>'Table - Moving Averages'!L93</f>
        <v>63099.75</v>
      </c>
      <c r="V37" s="36">
        <f t="shared" si="13"/>
        <v>-938.25</v>
      </c>
      <c r="W37" s="37">
        <f t="shared" si="10"/>
        <v>-1.4651456947437459E-2</v>
      </c>
      <c r="X37" s="36">
        <f t="shared" si="14"/>
        <v>-8499.75</v>
      </c>
      <c r="Y37" s="79">
        <f t="shared" si="4"/>
        <v>-0.12</v>
      </c>
      <c r="Z37" s="28"/>
      <c r="AA37" s="28"/>
      <c r="AB37" s="28"/>
      <c r="AC37" s="77"/>
      <c r="AD37" s="28"/>
      <c r="AE37" s="77"/>
    </row>
    <row r="38" spans="1:31" x14ac:dyDescent="0.25">
      <c r="A38">
        <v>36</v>
      </c>
      <c r="B38" s="50">
        <f>'Table Initial Claims'!K38</f>
        <v>7977</v>
      </c>
      <c r="C38" s="51">
        <f>'Table Initial Claims'!L38</f>
        <v>7936</v>
      </c>
      <c r="D38" s="50">
        <f t="shared" si="11"/>
        <v>-94</v>
      </c>
      <c r="E38" s="52">
        <f t="shared" si="5"/>
        <v>-1.1706102117061022E-2</v>
      </c>
      <c r="F38" s="50">
        <f t="shared" si="6"/>
        <v>-41</v>
      </c>
      <c r="G38" s="80">
        <f t="shared" si="0"/>
        <v>-0.01</v>
      </c>
      <c r="H38" s="36">
        <f>'Table Continued Claims'!K38</f>
        <v>72954</v>
      </c>
      <c r="I38" s="45">
        <f>'Table Continued Claims'!L38</f>
        <v>60298</v>
      </c>
      <c r="J38" s="36">
        <f t="shared" si="12"/>
        <v>-3014</v>
      </c>
      <c r="K38" s="37">
        <f t="shared" si="7"/>
        <v>-4.7605509224159716E-2</v>
      </c>
      <c r="L38" s="36">
        <f t="shared" si="8"/>
        <v>-12656</v>
      </c>
      <c r="M38" s="79">
        <f t="shared" si="1"/>
        <v>-0.17</v>
      </c>
      <c r="N38" s="61">
        <v>8318.25</v>
      </c>
      <c r="O38" s="62">
        <f>'Table - Moving Averages'!L38</f>
        <v>7651</v>
      </c>
      <c r="P38" s="61">
        <f t="shared" si="15"/>
        <v>115.75</v>
      </c>
      <c r="Q38" s="66">
        <f t="shared" si="9"/>
        <v>1.5361135994160778E-2</v>
      </c>
      <c r="R38" s="61">
        <f t="shared" si="2"/>
        <v>-667.25</v>
      </c>
      <c r="S38" s="78">
        <f t="shared" si="3"/>
        <v>-0.08</v>
      </c>
      <c r="T38" s="36">
        <v>71725.5</v>
      </c>
      <c r="U38" s="70">
        <f>'Table - Moving Averages'!L94</f>
        <v>62280</v>
      </c>
      <c r="V38" s="36">
        <f t="shared" si="13"/>
        <v>-819.75</v>
      </c>
      <c r="W38" s="37">
        <f t="shared" si="10"/>
        <v>-1.2991335147920554E-2</v>
      </c>
      <c r="X38" s="36">
        <f t="shared" si="14"/>
        <v>-9445.5</v>
      </c>
      <c r="Y38" s="79">
        <f t="shared" si="4"/>
        <v>-0.13</v>
      </c>
      <c r="Z38" s="28"/>
      <c r="AA38" s="28"/>
      <c r="AB38" s="28"/>
      <c r="AC38" s="77"/>
      <c r="AD38" s="28"/>
      <c r="AE38" s="77"/>
    </row>
    <row r="39" spans="1:31" x14ac:dyDescent="0.25">
      <c r="A39">
        <v>37</v>
      </c>
      <c r="B39" s="50">
        <f>'Table Initial Claims'!K39</f>
        <v>8517</v>
      </c>
      <c r="C39" s="51">
        <f>'Table Initial Claims'!L39</f>
        <v>7189</v>
      </c>
      <c r="D39" s="50">
        <f t="shared" si="11"/>
        <v>-747</v>
      </c>
      <c r="E39" s="52">
        <f t="shared" si="5"/>
        <v>-9.412802419354839E-2</v>
      </c>
      <c r="F39" s="50">
        <f t="shared" si="6"/>
        <v>-1328</v>
      </c>
      <c r="G39" s="80">
        <f t="shared" si="0"/>
        <v>-0.16</v>
      </c>
      <c r="H39" s="36">
        <f>'Table Continued Claims'!K39</f>
        <v>68610</v>
      </c>
      <c r="I39" s="45">
        <f>'Table Continued Claims'!L39</f>
        <v>58916</v>
      </c>
      <c r="J39" s="36">
        <f t="shared" si="12"/>
        <v>-1382</v>
      </c>
      <c r="K39" s="37">
        <f t="shared" si="7"/>
        <v>-2.2919499817572721E-2</v>
      </c>
      <c r="L39" s="36">
        <f t="shared" si="8"/>
        <v>-9694</v>
      </c>
      <c r="M39" s="79">
        <f t="shared" si="1"/>
        <v>-0.14000000000000001</v>
      </c>
      <c r="N39" s="61">
        <v>8336.75</v>
      </c>
      <c r="O39" s="62">
        <f>'Table - Moving Averages'!L39</f>
        <v>7600.25</v>
      </c>
      <c r="P39" s="61">
        <f t="shared" si="15"/>
        <v>-50.75</v>
      </c>
      <c r="Q39" s="66">
        <f t="shared" si="9"/>
        <v>-6.6331198536139068E-3</v>
      </c>
      <c r="R39" s="61">
        <f t="shared" si="2"/>
        <v>-736.5</v>
      </c>
      <c r="S39" s="78">
        <f t="shared" si="3"/>
        <v>-0.09</v>
      </c>
      <c r="T39" s="36">
        <v>70839.25</v>
      </c>
      <c r="U39" s="70">
        <f>'Table - Moving Averages'!L95</f>
        <v>61196</v>
      </c>
      <c r="V39" s="36">
        <f t="shared" si="13"/>
        <v>-1084</v>
      </c>
      <c r="W39" s="37">
        <f t="shared" si="10"/>
        <v>-1.7405266538214514E-2</v>
      </c>
      <c r="X39" s="36">
        <f t="shared" si="14"/>
        <v>-9643.25</v>
      </c>
      <c r="Y39" s="79">
        <f t="shared" si="4"/>
        <v>-0.14000000000000001</v>
      </c>
      <c r="Z39" s="28"/>
      <c r="AA39" s="28"/>
      <c r="AB39" s="28"/>
      <c r="AC39" s="77"/>
      <c r="AD39" s="28"/>
      <c r="AE39" s="77"/>
    </row>
    <row r="40" spans="1:31" x14ac:dyDescent="0.25">
      <c r="A40">
        <v>38</v>
      </c>
      <c r="B40" s="50">
        <f>'Table Initial Claims'!K40</f>
        <v>8041</v>
      </c>
      <c r="C40" s="51">
        <f>'Table Initial Claims'!L40</f>
        <v>7698</v>
      </c>
      <c r="D40" s="50">
        <f t="shared" si="11"/>
        <v>509</v>
      </c>
      <c r="E40" s="52">
        <f t="shared" si="5"/>
        <v>7.0802615106412572E-2</v>
      </c>
      <c r="F40" s="50">
        <f t="shared" si="6"/>
        <v>-343</v>
      </c>
      <c r="G40" s="80">
        <f t="shared" si="0"/>
        <v>-0.04</v>
      </c>
      <c r="H40" s="36">
        <f>'Table Continued Claims'!K40</f>
        <v>74152</v>
      </c>
      <c r="I40" s="45">
        <f>'Table Continued Claims'!L40</f>
        <v>58290</v>
      </c>
      <c r="J40" s="36">
        <f t="shared" si="12"/>
        <v>-626</v>
      </c>
      <c r="K40" s="37">
        <f t="shared" si="7"/>
        <v>-1.0625297033064023E-2</v>
      </c>
      <c r="L40" s="36">
        <f t="shared" si="8"/>
        <v>-15862</v>
      </c>
      <c r="M40" s="79">
        <f t="shared" si="1"/>
        <v>-0.21</v>
      </c>
      <c r="N40" s="61">
        <v>8411.25</v>
      </c>
      <c r="O40" s="62">
        <f>'Table - Moving Averages'!L40</f>
        <v>7713.25</v>
      </c>
      <c r="P40" s="61">
        <f t="shared" si="15"/>
        <v>113</v>
      </c>
      <c r="Q40" s="66">
        <f t="shared" si="9"/>
        <v>1.4867931975921844E-2</v>
      </c>
      <c r="R40" s="61">
        <f t="shared" si="2"/>
        <v>-698</v>
      </c>
      <c r="S40" s="78">
        <f t="shared" si="3"/>
        <v>-0.08</v>
      </c>
      <c r="T40" s="36">
        <v>71682.5</v>
      </c>
      <c r="U40" s="70">
        <f>'Table - Moving Averages'!L96</f>
        <v>60204</v>
      </c>
      <c r="V40" s="36">
        <f t="shared" si="13"/>
        <v>-992</v>
      </c>
      <c r="W40" s="37">
        <f t="shared" si="10"/>
        <v>-1.621020981763514E-2</v>
      </c>
      <c r="X40" s="36">
        <f t="shared" si="14"/>
        <v>-11478.5</v>
      </c>
      <c r="Y40" s="79">
        <f t="shared" si="4"/>
        <v>-0.16</v>
      </c>
      <c r="Z40" s="28"/>
      <c r="AA40" s="28"/>
      <c r="AB40" s="28"/>
      <c r="AC40" s="77"/>
      <c r="AD40" s="28"/>
      <c r="AE40" s="77"/>
    </row>
    <row r="41" spans="1:31" x14ac:dyDescent="0.25">
      <c r="A41">
        <v>39</v>
      </c>
      <c r="B41" s="50">
        <f>'Table Initial Claims'!K41</f>
        <v>8721</v>
      </c>
      <c r="C41" s="51">
        <f>'Table Initial Claims'!L41</f>
        <v>8211</v>
      </c>
      <c r="D41" s="50">
        <f t="shared" si="11"/>
        <v>513</v>
      </c>
      <c r="E41" s="52">
        <f t="shared" si="5"/>
        <v>6.66406858924396E-2</v>
      </c>
      <c r="F41" s="50">
        <f t="shared" si="6"/>
        <v>-510</v>
      </c>
      <c r="G41" s="80">
        <f t="shared" si="0"/>
        <v>-0.06</v>
      </c>
      <c r="H41" s="36">
        <f>'Table Continued Claims'!K41</f>
        <v>66599</v>
      </c>
      <c r="I41" s="45">
        <f>'Table Continued Claims'!L41</f>
        <v>60871</v>
      </c>
      <c r="J41" s="36">
        <f t="shared" si="12"/>
        <v>2581</v>
      </c>
      <c r="K41" s="37">
        <f t="shared" si="7"/>
        <v>4.4278606965174126E-2</v>
      </c>
      <c r="L41" s="36">
        <f t="shared" si="8"/>
        <v>-5728</v>
      </c>
      <c r="M41" s="79">
        <f t="shared" si="1"/>
        <v>-0.09</v>
      </c>
      <c r="N41" s="61">
        <v>8314</v>
      </c>
      <c r="O41" s="62">
        <f>'Table - Moving Averages'!L41</f>
        <v>7758.5</v>
      </c>
      <c r="P41" s="61">
        <f t="shared" si="15"/>
        <v>45.25</v>
      </c>
      <c r="Q41" s="66">
        <f t="shared" si="9"/>
        <v>5.8665283764949925E-3</v>
      </c>
      <c r="R41" s="61">
        <f t="shared" si="2"/>
        <v>-555.5</v>
      </c>
      <c r="S41" s="78">
        <f t="shared" si="3"/>
        <v>-7.0000000000000007E-2</v>
      </c>
      <c r="T41" s="36">
        <v>70578.75</v>
      </c>
      <c r="U41" s="70">
        <f>'Table - Moving Averages'!L97</f>
        <v>59593.75</v>
      </c>
      <c r="V41" s="36">
        <f t="shared" si="13"/>
        <v>-610.25</v>
      </c>
      <c r="W41" s="37">
        <f t="shared" si="10"/>
        <v>-1.0136369676433459E-2</v>
      </c>
      <c r="X41" s="36">
        <f t="shared" si="14"/>
        <v>-10985</v>
      </c>
      <c r="Y41" s="79">
        <f t="shared" si="4"/>
        <v>-0.16</v>
      </c>
      <c r="Z41" s="28"/>
      <c r="AA41" s="28"/>
      <c r="AB41" s="28"/>
      <c r="AC41" s="77"/>
      <c r="AD41" s="28"/>
      <c r="AE41" s="77"/>
    </row>
    <row r="42" spans="1:31" x14ac:dyDescent="0.25">
      <c r="A42">
        <v>40</v>
      </c>
      <c r="B42" s="50">
        <f>'Table Initial Claims'!K42</f>
        <v>12494</v>
      </c>
      <c r="C42" s="51">
        <f>'Table Initial Claims'!L42</f>
        <v>9467</v>
      </c>
      <c r="D42" s="50">
        <f t="shared" si="11"/>
        <v>1256</v>
      </c>
      <c r="E42" s="52">
        <f t="shared" si="5"/>
        <v>0.15296553403970284</v>
      </c>
      <c r="F42" s="50">
        <f t="shared" si="6"/>
        <v>-3027</v>
      </c>
      <c r="G42" s="80">
        <f t="shared" si="0"/>
        <v>-0.24</v>
      </c>
      <c r="H42" s="36">
        <f>'Table Continued Claims'!K42</f>
        <v>70166</v>
      </c>
      <c r="I42" s="45">
        <f>'Table Continued Claims'!L42</f>
        <v>58489</v>
      </c>
      <c r="J42" s="36">
        <f t="shared" si="12"/>
        <v>-2382</v>
      </c>
      <c r="K42" s="37">
        <f t="shared" si="7"/>
        <v>-3.9131934747252385E-2</v>
      </c>
      <c r="L42" s="36">
        <f t="shared" si="8"/>
        <v>-11677</v>
      </c>
      <c r="M42" s="79">
        <f t="shared" si="1"/>
        <v>-0.17</v>
      </c>
      <c r="N42" s="61">
        <v>9443.25</v>
      </c>
      <c r="O42" s="62">
        <f>'Table - Moving Averages'!L42</f>
        <v>8141.25</v>
      </c>
      <c r="P42" s="61">
        <f t="shared" si="15"/>
        <v>382.75</v>
      </c>
      <c r="Q42" s="66">
        <f t="shared" si="9"/>
        <v>4.9332989624283043E-2</v>
      </c>
      <c r="R42" s="61">
        <f>O42-N42</f>
        <v>-1302</v>
      </c>
      <c r="S42" s="78">
        <f t="shared" si="3"/>
        <v>-0.14000000000000001</v>
      </c>
      <c r="T42" s="36">
        <v>69881.75</v>
      </c>
      <c r="U42" s="70">
        <f>'Table - Moving Averages'!L98</f>
        <v>59141.5</v>
      </c>
      <c r="V42" s="36">
        <f t="shared" si="13"/>
        <v>-452.25</v>
      </c>
      <c r="W42" s="37">
        <f t="shared" si="10"/>
        <v>-7.5888830624016778E-3</v>
      </c>
      <c r="X42" s="36">
        <f t="shared" si="14"/>
        <v>-10740.25</v>
      </c>
      <c r="Y42" s="79">
        <f t="shared" si="4"/>
        <v>-0.15</v>
      </c>
      <c r="Z42" s="28"/>
      <c r="AA42" s="28"/>
      <c r="AB42" s="28"/>
      <c r="AC42" s="77"/>
      <c r="AD42" s="28"/>
      <c r="AE42" s="77"/>
    </row>
    <row r="43" spans="1:31" x14ac:dyDescent="0.25">
      <c r="A43">
        <v>41</v>
      </c>
      <c r="B43" s="50">
        <f>'Table Initial Claims'!K43</f>
        <v>10407</v>
      </c>
      <c r="C43" s="51">
        <f>'Table Initial Claims'!L43</f>
        <v>9093</v>
      </c>
      <c r="D43" s="50">
        <f t="shared" si="11"/>
        <v>-374</v>
      </c>
      <c r="E43" s="52">
        <f t="shared" si="5"/>
        <v>-3.9505651209464455E-2</v>
      </c>
      <c r="F43" s="50">
        <f t="shared" si="6"/>
        <v>-1314</v>
      </c>
      <c r="G43" s="80">
        <f t="shared" si="0"/>
        <v>-0.13</v>
      </c>
      <c r="H43" s="36">
        <f>'Table Continued Claims'!K43</f>
        <v>70900</v>
      </c>
      <c r="I43" s="45">
        <f>'Table Continued Claims'!L43</f>
        <v>59491</v>
      </c>
      <c r="J43" s="36">
        <f t="shared" si="12"/>
        <v>1002</v>
      </c>
      <c r="K43" s="37">
        <f t="shared" si="7"/>
        <v>1.7131426422062269E-2</v>
      </c>
      <c r="L43" s="36">
        <f t="shared" si="8"/>
        <v>-11409</v>
      </c>
      <c r="M43" s="79">
        <f t="shared" si="1"/>
        <v>-0.16</v>
      </c>
      <c r="N43" s="61">
        <v>9915.75</v>
      </c>
      <c r="O43" s="62">
        <f>'Table - Moving Averages'!L43</f>
        <v>8617.25</v>
      </c>
      <c r="P43" s="61">
        <f t="shared" si="15"/>
        <v>476</v>
      </c>
      <c r="Q43" s="66">
        <f t="shared" si="9"/>
        <v>5.8467680024566253E-2</v>
      </c>
      <c r="R43" s="61">
        <f t="shared" si="2"/>
        <v>-1298.5</v>
      </c>
      <c r="S43" s="78">
        <f t="shared" si="3"/>
        <v>-0.13</v>
      </c>
      <c r="T43" s="36">
        <v>70454.25</v>
      </c>
      <c r="U43" s="70">
        <f>'Table - Moving Averages'!L99</f>
        <v>59285.25</v>
      </c>
      <c r="V43" s="36">
        <f t="shared" si="13"/>
        <v>143.75</v>
      </c>
      <c r="W43" s="37">
        <f t="shared" si="10"/>
        <v>2.4306113304532351E-3</v>
      </c>
      <c r="X43" s="36">
        <f t="shared" si="14"/>
        <v>-11169</v>
      </c>
      <c r="Y43" s="79">
        <f t="shared" si="4"/>
        <v>-0.16</v>
      </c>
      <c r="Z43" s="28"/>
      <c r="AA43" s="28"/>
      <c r="AB43" s="28"/>
      <c r="AC43" s="77"/>
      <c r="AD43" s="28"/>
      <c r="AE43" s="77"/>
    </row>
    <row r="44" spans="1:31" x14ac:dyDescent="0.25">
      <c r="A44">
        <v>42</v>
      </c>
      <c r="B44" s="50">
        <f>'Table Initial Claims'!K44</f>
        <v>9462</v>
      </c>
      <c r="C44" s="51">
        <f>'Table Initial Claims'!L44</f>
        <v>9321</v>
      </c>
      <c r="D44" s="50">
        <f t="shared" si="11"/>
        <v>228</v>
      </c>
      <c r="E44" s="52">
        <f t="shared" si="5"/>
        <v>2.5074232926426923E-2</v>
      </c>
      <c r="F44" s="50">
        <f t="shared" si="6"/>
        <v>-141</v>
      </c>
      <c r="G44" s="80">
        <f t="shared" si="0"/>
        <v>-0.01</v>
      </c>
      <c r="H44" s="36">
        <f>'Table Continued Claims'!K44</f>
        <v>72064</v>
      </c>
      <c r="I44" s="45">
        <f>'Table Continued Claims'!L44</f>
        <v>61160</v>
      </c>
      <c r="J44" s="36">
        <f t="shared" si="12"/>
        <v>1669</v>
      </c>
      <c r="K44" s="37">
        <f t="shared" si="7"/>
        <v>2.8054663730648334E-2</v>
      </c>
      <c r="L44" s="36">
        <f t="shared" si="8"/>
        <v>-10904</v>
      </c>
      <c r="M44" s="79">
        <f t="shared" si="1"/>
        <v>-0.15</v>
      </c>
      <c r="N44" s="61">
        <v>10271</v>
      </c>
      <c r="O44" s="62">
        <f>'Table - Moving Averages'!L44</f>
        <v>9023</v>
      </c>
      <c r="P44" s="61">
        <f t="shared" si="15"/>
        <v>405.75</v>
      </c>
      <c r="Q44" s="66">
        <f t="shared" si="9"/>
        <v>4.7085787229104413E-2</v>
      </c>
      <c r="R44" s="61">
        <f t="shared" si="2"/>
        <v>-1248</v>
      </c>
      <c r="S44" s="78">
        <f t="shared" si="3"/>
        <v>-0.12</v>
      </c>
      <c r="T44" s="36">
        <v>69932.25</v>
      </c>
      <c r="U44" s="70">
        <f>'Table - Moving Averages'!L100</f>
        <v>60002.75</v>
      </c>
      <c r="V44" s="36">
        <f t="shared" si="13"/>
        <v>717.5</v>
      </c>
      <c r="W44" s="37">
        <f t="shared" si="10"/>
        <v>1.2102504417203267E-2</v>
      </c>
      <c r="X44" s="36">
        <f t="shared" si="14"/>
        <v>-9929.5</v>
      </c>
      <c r="Y44" s="79">
        <f t="shared" si="4"/>
        <v>-0.14000000000000001</v>
      </c>
      <c r="Z44" s="28"/>
      <c r="AA44" s="28"/>
      <c r="AB44" s="28"/>
      <c r="AC44" s="77"/>
      <c r="AD44" s="28"/>
      <c r="AE44" s="77"/>
    </row>
    <row r="45" spans="1:31" x14ac:dyDescent="0.25">
      <c r="A45">
        <v>43</v>
      </c>
      <c r="B45" s="50">
        <f>'Table Initial Claims'!K45</f>
        <v>9867</v>
      </c>
      <c r="C45" s="51">
        <f>'Table Initial Claims'!L45</f>
        <v>10611</v>
      </c>
      <c r="D45" s="50">
        <f t="shared" si="11"/>
        <v>1290</v>
      </c>
      <c r="E45" s="52">
        <f t="shared" si="5"/>
        <v>0.13839716768587063</v>
      </c>
      <c r="F45" s="50">
        <f t="shared" si="6"/>
        <v>744</v>
      </c>
      <c r="G45" s="80">
        <f t="shared" si="0"/>
        <v>0.08</v>
      </c>
      <c r="H45" s="36">
        <f>'Table Continued Claims'!K45</f>
        <v>73332</v>
      </c>
      <c r="I45" s="45">
        <f>'Table Continued Claims'!L45</f>
        <v>63295</v>
      </c>
      <c r="J45" s="36">
        <f t="shared" si="12"/>
        <v>2135</v>
      </c>
      <c r="K45" s="37">
        <f t="shared" si="7"/>
        <v>3.4908436886854154E-2</v>
      </c>
      <c r="L45" s="36">
        <f t="shared" si="8"/>
        <v>-10037</v>
      </c>
      <c r="M45" s="79">
        <f t="shared" si="1"/>
        <v>-0.14000000000000001</v>
      </c>
      <c r="N45" s="61">
        <v>10557.5</v>
      </c>
      <c r="O45" s="62">
        <f>'Table - Moving Averages'!L45</f>
        <v>9623</v>
      </c>
      <c r="P45" s="61">
        <f t="shared" si="15"/>
        <v>600</v>
      </c>
      <c r="Q45" s="66">
        <f t="shared" si="9"/>
        <v>6.6496730577413274E-2</v>
      </c>
      <c r="R45" s="61">
        <f t="shared" si="2"/>
        <v>-934.5</v>
      </c>
      <c r="S45" s="78">
        <f t="shared" si="3"/>
        <v>-0.09</v>
      </c>
      <c r="T45" s="36">
        <v>71615.5</v>
      </c>
      <c r="U45" s="70">
        <f>'Table - Moving Averages'!L101</f>
        <v>60608.75</v>
      </c>
      <c r="V45" s="36">
        <f t="shared" si="13"/>
        <v>606</v>
      </c>
      <c r="W45" s="37">
        <f t="shared" si="10"/>
        <v>1.0099537104549375E-2</v>
      </c>
      <c r="X45" s="36">
        <f t="shared" si="14"/>
        <v>-11006.75</v>
      </c>
      <c r="Y45" s="79">
        <f t="shared" si="4"/>
        <v>-0.15</v>
      </c>
      <c r="Z45" s="28"/>
      <c r="AA45" s="28"/>
      <c r="AB45" s="28"/>
      <c r="AC45" s="77"/>
      <c r="AD45" s="28"/>
      <c r="AE45" s="77"/>
    </row>
    <row r="46" spans="1:31" x14ac:dyDescent="0.25">
      <c r="A46">
        <v>44</v>
      </c>
      <c r="B46" s="50">
        <f>'Table Initial Claims'!K46</f>
        <v>12123</v>
      </c>
      <c r="C46" s="51">
        <f>'Table Initial Claims'!L46</f>
        <v>11133</v>
      </c>
      <c r="D46" s="50">
        <f t="shared" si="11"/>
        <v>522</v>
      </c>
      <c r="E46" s="52">
        <f t="shared" si="5"/>
        <v>4.9194232400339273E-2</v>
      </c>
      <c r="F46" s="50">
        <f t="shared" si="6"/>
        <v>-990</v>
      </c>
      <c r="G46" s="80">
        <f t="shared" si="0"/>
        <v>-0.08</v>
      </c>
      <c r="H46" s="36">
        <f>'Table Continued Claims'!K46</f>
        <v>74442</v>
      </c>
      <c r="I46" s="45">
        <f>'Table Continued Claims'!L46</f>
        <v>69420</v>
      </c>
      <c r="J46" s="36">
        <f t="shared" si="12"/>
        <v>6125</v>
      </c>
      <c r="K46" s="37">
        <f t="shared" si="7"/>
        <v>9.6769097085077804E-2</v>
      </c>
      <c r="L46" s="36">
        <f t="shared" si="8"/>
        <v>-5022</v>
      </c>
      <c r="M46" s="79">
        <f t="shared" si="1"/>
        <v>-7.0000000000000007E-2</v>
      </c>
      <c r="N46" s="61">
        <v>10464.75</v>
      </c>
      <c r="O46" s="62">
        <f>'Table - Moving Averages'!L46</f>
        <v>10039.5</v>
      </c>
      <c r="P46" s="61">
        <f t="shared" si="15"/>
        <v>416.5</v>
      </c>
      <c r="Q46" s="66">
        <f t="shared" si="9"/>
        <v>4.3281720877065367E-2</v>
      </c>
      <c r="R46" s="61">
        <f t="shared" si="2"/>
        <v>-425.25</v>
      </c>
      <c r="S46" s="78">
        <f t="shared" si="3"/>
        <v>-0.04</v>
      </c>
      <c r="T46" s="36">
        <v>72684.5</v>
      </c>
      <c r="U46" s="70">
        <f>'Table - Moving Averages'!L102</f>
        <v>63341.5</v>
      </c>
      <c r="V46" s="36">
        <f t="shared" si="13"/>
        <v>2732.75</v>
      </c>
      <c r="W46" s="37">
        <f t="shared" si="10"/>
        <v>4.5088374203394725E-2</v>
      </c>
      <c r="X46" s="36">
        <f t="shared" si="14"/>
        <v>-9343</v>
      </c>
      <c r="Y46" s="79">
        <f t="shared" si="4"/>
        <v>-0.13</v>
      </c>
      <c r="Z46" s="28"/>
      <c r="AA46" s="28"/>
      <c r="AB46" s="28"/>
      <c r="AC46" s="77"/>
      <c r="AD46" s="28"/>
      <c r="AE46" s="77"/>
    </row>
    <row r="47" spans="1:31" x14ac:dyDescent="0.25">
      <c r="A47">
        <v>45</v>
      </c>
      <c r="B47" s="50">
        <f>'Table Initial Claims'!K47</f>
        <v>10611</v>
      </c>
      <c r="C47" s="51">
        <f>'Table Initial Claims'!L47</f>
        <v>10855</v>
      </c>
      <c r="D47" s="50">
        <f t="shared" si="11"/>
        <v>-278</v>
      </c>
      <c r="E47" s="52">
        <f t="shared" si="5"/>
        <v>-2.4970807509206862E-2</v>
      </c>
      <c r="F47" s="50">
        <f t="shared" si="6"/>
        <v>244</v>
      </c>
      <c r="G47" s="80">
        <f t="shared" si="0"/>
        <v>0.02</v>
      </c>
      <c r="H47" s="36">
        <f>'Table Continued Claims'!K47</f>
        <v>79705</v>
      </c>
      <c r="I47" s="45">
        <f>'Table Continued Claims'!L47</f>
        <v>67306</v>
      </c>
      <c r="J47" s="36">
        <f t="shared" si="12"/>
        <v>-2114</v>
      </c>
      <c r="K47" s="37">
        <f t="shared" si="7"/>
        <v>-3.0452319216364161E-2</v>
      </c>
      <c r="L47" s="36">
        <f t="shared" si="8"/>
        <v>-12399</v>
      </c>
      <c r="M47" s="79">
        <f t="shared" si="1"/>
        <v>-0.16</v>
      </c>
      <c r="N47" s="61">
        <v>10515.75</v>
      </c>
      <c r="O47" s="62">
        <f>'Table - Moving Averages'!L47</f>
        <v>10480</v>
      </c>
      <c r="P47" s="61">
        <f t="shared" si="15"/>
        <v>440.5</v>
      </c>
      <c r="Q47" s="66">
        <f t="shared" si="9"/>
        <v>4.3876687086010259E-2</v>
      </c>
      <c r="R47" s="61">
        <f t="shared" si="2"/>
        <v>-35.75</v>
      </c>
      <c r="S47" s="78">
        <f t="shared" si="3"/>
        <v>0</v>
      </c>
      <c r="T47" s="36">
        <v>74885.75</v>
      </c>
      <c r="U47" s="70">
        <f>'Table - Moving Averages'!L103</f>
        <v>65295.25</v>
      </c>
      <c r="V47" s="36">
        <f t="shared" si="13"/>
        <v>1953.75</v>
      </c>
      <c r="W47" s="37">
        <f t="shared" si="10"/>
        <v>3.0844706866746129E-2</v>
      </c>
      <c r="X47" s="36">
        <f t="shared" si="14"/>
        <v>-9590.5</v>
      </c>
      <c r="Y47" s="79">
        <f t="shared" si="4"/>
        <v>-0.13</v>
      </c>
      <c r="Z47" s="28"/>
      <c r="AA47" s="28"/>
      <c r="AB47" s="28"/>
      <c r="AC47" s="77"/>
      <c r="AD47" s="28"/>
      <c r="AE47" s="77"/>
    </row>
    <row r="48" spans="1:31" x14ac:dyDescent="0.25">
      <c r="A48">
        <v>46</v>
      </c>
      <c r="B48" s="50">
        <f>'Table Initial Claims'!K48</f>
        <v>14366</v>
      </c>
      <c r="C48" s="51">
        <f>'Table Initial Claims'!L48</f>
        <v>12978</v>
      </c>
      <c r="D48" s="50">
        <f t="shared" si="11"/>
        <v>2123</v>
      </c>
      <c r="E48" s="52">
        <f t="shared" si="5"/>
        <v>0.1955780746199908</v>
      </c>
      <c r="F48" s="50">
        <f t="shared" si="6"/>
        <v>-1388</v>
      </c>
      <c r="G48" s="80">
        <f t="shared" si="0"/>
        <v>-0.1</v>
      </c>
      <c r="H48" s="36">
        <f>'Table Continued Claims'!K48</f>
        <v>80353</v>
      </c>
      <c r="I48" s="45">
        <f>'Table Continued Claims'!L48</f>
        <v>68308</v>
      </c>
      <c r="J48" s="36">
        <f t="shared" si="12"/>
        <v>1002</v>
      </c>
      <c r="K48" s="37">
        <f t="shared" si="7"/>
        <v>1.4887231450390753E-2</v>
      </c>
      <c r="L48" s="36">
        <f t="shared" si="8"/>
        <v>-12045</v>
      </c>
      <c r="M48" s="79">
        <f t="shared" si="1"/>
        <v>-0.15</v>
      </c>
      <c r="N48" s="61">
        <v>11741.75</v>
      </c>
      <c r="O48" s="62">
        <f>'Table - Moving Averages'!L48</f>
        <v>11394.25</v>
      </c>
      <c r="P48" s="61">
        <f t="shared" si="15"/>
        <v>914.25</v>
      </c>
      <c r="Q48" s="66">
        <f t="shared" si="9"/>
        <v>8.7237595419847325E-2</v>
      </c>
      <c r="R48" s="61">
        <f t="shared" si="2"/>
        <v>-347.5</v>
      </c>
      <c r="S48" s="78">
        <f t="shared" si="3"/>
        <v>-0.03</v>
      </c>
      <c r="T48" s="36">
        <v>76958</v>
      </c>
      <c r="U48" s="70">
        <f>'Table - Moving Averages'!L104</f>
        <v>67082.25</v>
      </c>
      <c r="V48" s="36">
        <f t="shared" si="13"/>
        <v>1787</v>
      </c>
      <c r="W48" s="37">
        <f t="shared" si="10"/>
        <v>2.7367993843350015E-2</v>
      </c>
      <c r="X48" s="36">
        <f t="shared" si="14"/>
        <v>-9875.75</v>
      </c>
      <c r="Y48" s="79">
        <f t="shared" si="4"/>
        <v>-0.13</v>
      </c>
      <c r="Z48" s="28"/>
      <c r="AA48" s="28"/>
      <c r="AB48" s="28"/>
      <c r="AC48" s="77"/>
      <c r="AD48" s="28"/>
      <c r="AE48" s="77"/>
    </row>
    <row r="49" spans="1:31" x14ac:dyDescent="0.25">
      <c r="A49">
        <v>47</v>
      </c>
      <c r="B49" s="50">
        <f>'Table Initial Claims'!K49</f>
        <v>13507</v>
      </c>
      <c r="C49" s="51">
        <f>'Table Initial Claims'!L49</f>
        <v>13184</v>
      </c>
      <c r="D49" s="50">
        <f t="shared" si="11"/>
        <v>206</v>
      </c>
      <c r="E49" s="52">
        <f t="shared" si="5"/>
        <v>1.5873015873015872E-2</v>
      </c>
      <c r="F49" s="50">
        <f t="shared" si="6"/>
        <v>-323</v>
      </c>
      <c r="G49" s="80">
        <f t="shared" si="0"/>
        <v>-0.02</v>
      </c>
      <c r="H49" s="36">
        <f>'Table Continued Claims'!K49</f>
        <v>82288</v>
      </c>
      <c r="I49" s="45">
        <f>'Table Continued Claims'!L49</f>
        <v>80065</v>
      </c>
      <c r="J49" s="36">
        <f t="shared" si="12"/>
        <v>11757</v>
      </c>
      <c r="K49" s="37">
        <f t="shared" si="7"/>
        <v>0.17211746793933361</v>
      </c>
      <c r="L49" s="36">
        <f t="shared" si="8"/>
        <v>-2223</v>
      </c>
      <c r="M49" s="79">
        <f t="shared" si="1"/>
        <v>-0.03</v>
      </c>
      <c r="N49" s="61">
        <v>12651.75</v>
      </c>
      <c r="O49" s="62">
        <f>'Table - Moving Averages'!L49</f>
        <v>12037.5</v>
      </c>
      <c r="P49" s="61">
        <f t="shared" si="15"/>
        <v>643.25</v>
      </c>
      <c r="Q49" s="66">
        <f t="shared" si="9"/>
        <v>5.6453913157952479E-2</v>
      </c>
      <c r="R49" s="61">
        <f t="shared" si="2"/>
        <v>-614.25</v>
      </c>
      <c r="S49" s="78">
        <f t="shared" si="3"/>
        <v>-0.05</v>
      </c>
      <c r="T49" s="36">
        <v>79197</v>
      </c>
      <c r="U49" s="70">
        <f>'Table - Moving Averages'!L105</f>
        <v>71274.75</v>
      </c>
      <c r="V49" s="36">
        <f t="shared" si="13"/>
        <v>4192.5</v>
      </c>
      <c r="W49" s="37">
        <f t="shared" si="10"/>
        <v>6.249790369285467E-2</v>
      </c>
      <c r="X49" s="36">
        <f t="shared" si="14"/>
        <v>-7922.25</v>
      </c>
      <c r="Y49" s="79">
        <f t="shared" si="4"/>
        <v>-0.1</v>
      </c>
      <c r="Z49" s="28"/>
      <c r="AA49" s="28"/>
      <c r="AB49" s="28"/>
      <c r="AC49" s="77"/>
      <c r="AD49" s="28"/>
      <c r="AE49" s="77"/>
    </row>
    <row r="50" spans="1:31" x14ac:dyDescent="0.25">
      <c r="A50">
        <v>48</v>
      </c>
      <c r="B50" s="50">
        <f>'Table Initial Claims'!K50</f>
        <v>14105</v>
      </c>
      <c r="C50" s="51">
        <f>'Table Initial Claims'!L50</f>
        <v>10327</v>
      </c>
      <c r="D50" s="50">
        <f t="shared" si="11"/>
        <v>-2857</v>
      </c>
      <c r="E50" s="52">
        <f t="shared" si="5"/>
        <v>-0.21670206310679613</v>
      </c>
      <c r="F50" s="50">
        <f t="shared" si="6"/>
        <v>-3778</v>
      </c>
      <c r="G50" s="80">
        <f t="shared" si="0"/>
        <v>-0.27</v>
      </c>
      <c r="H50" s="36">
        <f>'Table Continued Claims'!K50</f>
        <v>93769</v>
      </c>
      <c r="I50" s="45">
        <f>'Table Continued Claims'!L50</f>
        <v>79808</v>
      </c>
      <c r="J50" s="36">
        <f t="shared" si="12"/>
        <v>-257</v>
      </c>
      <c r="K50" s="37">
        <f t="shared" si="7"/>
        <v>-3.2098919627802413E-3</v>
      </c>
      <c r="L50" s="36">
        <f t="shared" si="8"/>
        <v>-13961</v>
      </c>
      <c r="M50" s="79">
        <f t="shared" si="1"/>
        <v>-0.15</v>
      </c>
      <c r="N50" s="61">
        <v>13147.25</v>
      </c>
      <c r="O50" s="62">
        <f>'Table - Moving Averages'!L50</f>
        <v>11836</v>
      </c>
      <c r="P50" s="61">
        <f t="shared" si="15"/>
        <v>-201.5</v>
      </c>
      <c r="Q50" s="66">
        <f t="shared" si="9"/>
        <v>-1.6739356178608514E-2</v>
      </c>
      <c r="R50" s="61">
        <f t="shared" si="2"/>
        <v>-1311.25</v>
      </c>
      <c r="S50" s="78">
        <f t="shared" si="3"/>
        <v>-0.1</v>
      </c>
      <c r="T50" s="36">
        <v>84028.75</v>
      </c>
      <c r="U50" s="70">
        <f>'Table - Moving Averages'!L106</f>
        <v>73871.75</v>
      </c>
      <c r="V50" s="36">
        <f t="shared" si="13"/>
        <v>2597</v>
      </c>
      <c r="W50" s="37">
        <f t="shared" si="10"/>
        <v>3.6436465929378915E-2</v>
      </c>
      <c r="X50" s="36">
        <f t="shared" si="14"/>
        <v>-10157</v>
      </c>
      <c r="Y50" s="79">
        <f t="shared" si="4"/>
        <v>-0.12</v>
      </c>
      <c r="Z50" s="28"/>
      <c r="AA50" s="28"/>
      <c r="AB50" s="28"/>
      <c r="AC50" s="77"/>
      <c r="AD50" s="28"/>
      <c r="AE50" s="77"/>
    </row>
    <row r="51" spans="1:31" x14ac:dyDescent="0.25">
      <c r="A51">
        <v>49</v>
      </c>
      <c r="B51" s="50">
        <f>'Table Initial Claims'!K51</f>
        <v>10926</v>
      </c>
      <c r="C51" s="51">
        <f>'Table Initial Claims'!L51</f>
        <v>10113</v>
      </c>
      <c r="D51" s="50">
        <f t="shared" si="11"/>
        <v>-214</v>
      </c>
      <c r="E51" s="52">
        <f t="shared" si="5"/>
        <v>-2.0722378231819501E-2</v>
      </c>
      <c r="F51" s="50">
        <f t="shared" si="6"/>
        <v>-813</v>
      </c>
      <c r="G51" s="80">
        <f t="shared" si="0"/>
        <v>-7.0000000000000007E-2</v>
      </c>
      <c r="H51" s="36">
        <f>'Table Continued Claims'!K51</f>
        <v>93391</v>
      </c>
      <c r="I51" s="45">
        <f>'Table Continued Claims'!L51</f>
        <v>78364</v>
      </c>
      <c r="J51" s="36">
        <f t="shared" si="12"/>
        <v>-1444</v>
      </c>
      <c r="K51" s="37">
        <f t="shared" si="7"/>
        <v>-1.8093424218123495E-2</v>
      </c>
      <c r="L51" s="36">
        <f t="shared" si="8"/>
        <v>-15027</v>
      </c>
      <c r="M51" s="79">
        <f t="shared" si="1"/>
        <v>-0.16</v>
      </c>
      <c r="N51" s="61">
        <v>13226</v>
      </c>
      <c r="O51" s="62">
        <f>'Table - Moving Averages'!L51</f>
        <v>11650.5</v>
      </c>
      <c r="P51" s="61">
        <f t="shared" si="15"/>
        <v>-185.5</v>
      </c>
      <c r="Q51" s="66">
        <f t="shared" si="9"/>
        <v>-1.5672524501520783E-2</v>
      </c>
      <c r="R51" s="61">
        <f t="shared" si="2"/>
        <v>-1575.5</v>
      </c>
      <c r="S51" s="78">
        <f t="shared" si="3"/>
        <v>-0.12</v>
      </c>
      <c r="T51" s="36">
        <v>87450.25</v>
      </c>
      <c r="U51" s="70">
        <f>'Table - Moving Averages'!L107</f>
        <v>76636.25</v>
      </c>
      <c r="V51" s="36">
        <f t="shared" si="13"/>
        <v>2764.5</v>
      </c>
      <c r="W51" s="37">
        <f t="shared" si="10"/>
        <v>3.7422966154179373E-2</v>
      </c>
      <c r="X51" s="36">
        <f t="shared" si="14"/>
        <v>-10814</v>
      </c>
      <c r="Y51" s="79">
        <f t="shared" si="4"/>
        <v>-0.12</v>
      </c>
      <c r="Z51" s="28"/>
      <c r="AA51" s="28"/>
      <c r="AB51" s="28"/>
      <c r="AC51" s="77"/>
      <c r="AD51" s="28"/>
      <c r="AE51" s="77"/>
    </row>
    <row r="52" spans="1:31" x14ac:dyDescent="0.25">
      <c r="A52">
        <v>50</v>
      </c>
      <c r="B52" s="50">
        <f>'Table Initial Claims'!K52</f>
        <v>11841</v>
      </c>
      <c r="C52" s="51">
        <f>'Table Initial Claims'!L52</f>
        <v>12301</v>
      </c>
      <c r="D52" s="50">
        <f t="shared" si="11"/>
        <v>2188</v>
      </c>
      <c r="E52" s="52">
        <f t="shared" si="5"/>
        <v>0.21635518639375062</v>
      </c>
      <c r="F52" s="50">
        <f t="shared" si="6"/>
        <v>460</v>
      </c>
      <c r="G52" s="80">
        <f t="shared" si="0"/>
        <v>0.04</v>
      </c>
      <c r="H52" s="36">
        <f>'Table Continued Claims'!K52</f>
        <v>90587</v>
      </c>
      <c r="I52" s="45">
        <f>'Table Continued Claims'!L52</f>
        <v>78718</v>
      </c>
      <c r="J52" s="36">
        <f t="shared" si="12"/>
        <v>354</v>
      </c>
      <c r="K52" s="37">
        <f t="shared" si="7"/>
        <v>4.5173804297891891E-3</v>
      </c>
      <c r="L52" s="36">
        <f t="shared" si="8"/>
        <v>-11869</v>
      </c>
      <c r="M52" s="79">
        <f t="shared" si="1"/>
        <v>-0.13</v>
      </c>
      <c r="N52" s="61">
        <v>12594.75</v>
      </c>
      <c r="O52" s="62">
        <f>'Table - Moving Averages'!L52</f>
        <v>11481.25</v>
      </c>
      <c r="P52" s="61">
        <f t="shared" si="15"/>
        <v>-169.25</v>
      </c>
      <c r="Q52" s="66">
        <f t="shared" si="9"/>
        <v>-1.4527273507574783E-2</v>
      </c>
      <c r="R52" s="61">
        <f t="shared" si="2"/>
        <v>-1113.5</v>
      </c>
      <c r="S52" s="78">
        <f t="shared" si="3"/>
        <v>-0.09</v>
      </c>
      <c r="T52" s="36">
        <v>90008.75</v>
      </c>
      <c r="U52" s="70">
        <f>'Table - Moving Averages'!L108</f>
        <v>79238.75</v>
      </c>
      <c r="V52" s="36">
        <f t="shared" si="13"/>
        <v>2602.5</v>
      </c>
      <c r="W52" s="37">
        <f t="shared" si="10"/>
        <v>3.3959125087670655E-2</v>
      </c>
      <c r="X52" s="36">
        <f t="shared" si="14"/>
        <v>-10770</v>
      </c>
      <c r="Y52" s="79">
        <f t="shared" si="4"/>
        <v>-0.12</v>
      </c>
      <c r="Z52" s="28"/>
      <c r="AA52" s="28"/>
      <c r="AB52" s="28"/>
      <c r="AC52" s="77"/>
      <c r="AD52" s="28"/>
      <c r="AE52" s="77"/>
    </row>
    <row r="53" spans="1:31" x14ac:dyDescent="0.25">
      <c r="A53">
        <v>51</v>
      </c>
      <c r="B53" s="50">
        <f>'Table Initial Claims'!K53</f>
        <v>13835</v>
      </c>
      <c r="C53" s="51">
        <f>'Table Initial Claims'!L53</f>
        <v>13246</v>
      </c>
      <c r="D53" s="50">
        <f t="shared" si="11"/>
        <v>945</v>
      </c>
      <c r="E53" s="52">
        <f t="shared" si="5"/>
        <v>7.6823022518494433E-2</v>
      </c>
      <c r="F53" s="50">
        <f t="shared" si="6"/>
        <v>-589</v>
      </c>
      <c r="G53" s="80">
        <f t="shared" si="0"/>
        <v>-0.04</v>
      </c>
      <c r="H53" s="36">
        <f>'Table Continued Claims'!K53</f>
        <v>92806</v>
      </c>
      <c r="I53" s="45">
        <f>'Table Continued Claims'!L53</f>
        <v>82182</v>
      </c>
      <c r="J53" s="36">
        <f t="shared" si="12"/>
        <v>3464</v>
      </c>
      <c r="K53" s="37">
        <f t="shared" si="7"/>
        <v>4.4005183058512663E-2</v>
      </c>
      <c r="L53" s="36">
        <f t="shared" si="8"/>
        <v>-10624</v>
      </c>
      <c r="M53" s="79">
        <f t="shared" si="1"/>
        <v>-0.11</v>
      </c>
      <c r="N53" s="61">
        <v>12676.75</v>
      </c>
      <c r="O53" s="62">
        <f>'Table - Moving Averages'!L53</f>
        <v>11496.75</v>
      </c>
      <c r="P53" s="61">
        <f t="shared" si="15"/>
        <v>15.5</v>
      </c>
      <c r="Q53" s="66">
        <f t="shared" si="9"/>
        <v>1.3500272182906912E-3</v>
      </c>
      <c r="R53" s="61">
        <f t="shared" si="2"/>
        <v>-1180</v>
      </c>
      <c r="S53" s="78">
        <f t="shared" si="3"/>
        <v>-0.09</v>
      </c>
      <c r="T53" s="36">
        <v>92638.25</v>
      </c>
      <c r="U53" s="70">
        <f>'Table - Moving Averages'!L109</f>
        <v>79768</v>
      </c>
      <c r="V53" s="36">
        <f t="shared" si="13"/>
        <v>529.25</v>
      </c>
      <c r="W53" s="37">
        <f t="shared" si="10"/>
        <v>6.6791815872915715E-3</v>
      </c>
      <c r="X53" s="36">
        <f t="shared" si="14"/>
        <v>-12870.25</v>
      </c>
      <c r="Y53" s="79">
        <f t="shared" si="4"/>
        <v>-0.14000000000000001</v>
      </c>
      <c r="Z53" s="28"/>
      <c r="AA53" s="28"/>
      <c r="AB53" s="28"/>
      <c r="AC53" s="77"/>
      <c r="AD53" s="28"/>
      <c r="AE53" s="77"/>
    </row>
    <row r="54" spans="1:31" x14ac:dyDescent="0.25">
      <c r="A54">
        <v>52</v>
      </c>
      <c r="B54" s="50">
        <f>'Table Initial Claims'!K54</f>
        <v>13401</v>
      </c>
      <c r="C54" s="51">
        <f>'Table Initial Claims'!L54</f>
        <v>12822</v>
      </c>
      <c r="D54" s="50">
        <f t="shared" si="11"/>
        <v>-424</v>
      </c>
      <c r="E54" s="52">
        <f t="shared" si="5"/>
        <v>-3.2009663294579493E-2</v>
      </c>
      <c r="F54" s="50">
        <f t="shared" si="6"/>
        <v>-579</v>
      </c>
      <c r="G54" s="80">
        <f t="shared" si="0"/>
        <v>-0.04</v>
      </c>
      <c r="H54" s="36">
        <f>'Table Continued Claims'!K54</f>
        <v>96878</v>
      </c>
      <c r="I54" s="45">
        <f>'Table Continued Claims'!L54</f>
        <v>91594</v>
      </c>
      <c r="J54" s="36">
        <f t="shared" si="12"/>
        <v>9412</v>
      </c>
      <c r="K54" s="37">
        <f t="shared" si="7"/>
        <v>0.11452629529580687</v>
      </c>
      <c r="L54" s="36">
        <f t="shared" si="8"/>
        <v>-5284</v>
      </c>
      <c r="M54" s="79">
        <f t="shared" si="1"/>
        <v>-0.05</v>
      </c>
      <c r="N54" s="61">
        <v>12500.75</v>
      </c>
      <c r="O54" s="62">
        <f>'Table - Moving Averages'!L54</f>
        <v>12120.5</v>
      </c>
      <c r="P54" s="61">
        <f t="shared" si="15"/>
        <v>623.75</v>
      </c>
      <c r="Q54" s="66">
        <f t="shared" si="9"/>
        <v>5.4254463217865916E-2</v>
      </c>
      <c r="R54" s="61">
        <f t="shared" si="2"/>
        <v>-380.25</v>
      </c>
      <c r="S54" s="78">
        <f t="shared" si="3"/>
        <v>-0.03</v>
      </c>
      <c r="T54" s="36">
        <v>93415.5</v>
      </c>
      <c r="U54" s="70">
        <f>'Table - Moving Averages'!L110</f>
        <v>82714.5</v>
      </c>
      <c r="V54" s="36">
        <f t="shared" si="13"/>
        <v>2946.5</v>
      </c>
      <c r="W54" s="37">
        <f t="shared" si="10"/>
        <v>3.6938371276702436E-2</v>
      </c>
      <c r="X54" s="36">
        <f t="shared" si="14"/>
        <v>-10701</v>
      </c>
      <c r="Y54" s="79">
        <f t="shared" si="4"/>
        <v>-0.11</v>
      </c>
      <c r="Z54" s="28"/>
      <c r="AA54" s="28"/>
      <c r="AB54" s="28"/>
      <c r="AC54" s="77"/>
      <c r="AD54" s="28"/>
      <c r="AE54" s="77"/>
    </row>
    <row r="55" spans="1:31" x14ac:dyDescent="0.25">
      <c r="A55">
        <v>1</v>
      </c>
      <c r="B55" s="50">
        <f>'Table Initial Claims'!K55</f>
        <v>15923</v>
      </c>
      <c r="C55" s="51">
        <f>'Table Initial Claims'!L55</f>
        <v>0</v>
      </c>
      <c r="D55" s="50">
        <f t="shared" si="11"/>
        <v>-12822</v>
      </c>
      <c r="E55" s="52">
        <f t="shared" si="5"/>
        <v>-1</v>
      </c>
      <c r="F55" s="50">
        <f t="shared" si="6"/>
        <v>-15923</v>
      </c>
      <c r="G55" s="80">
        <f t="shared" si="0"/>
        <v>-1</v>
      </c>
      <c r="H55" s="36">
        <f>'Table Continued Claims'!K55</f>
        <v>107596</v>
      </c>
      <c r="I55" s="45">
        <f>'Table Continued Claims'!L55</f>
        <v>0</v>
      </c>
      <c r="J55" s="36">
        <f t="shared" si="12"/>
        <v>-91594</v>
      </c>
      <c r="K55" s="37">
        <f t="shared" si="7"/>
        <v>-1</v>
      </c>
      <c r="L55" s="36">
        <f t="shared" si="8"/>
        <v>-107596</v>
      </c>
      <c r="M55" s="79">
        <f t="shared" si="1"/>
        <v>-1</v>
      </c>
      <c r="N55" s="61">
        <v>13750</v>
      </c>
      <c r="O55" s="62">
        <f>'Table - Moving Averages'!L55</f>
        <v>0</v>
      </c>
      <c r="P55" s="61">
        <f t="shared" si="15"/>
        <v>-12120.5</v>
      </c>
      <c r="Q55" s="66">
        <f t="shared" si="9"/>
        <v>-1</v>
      </c>
      <c r="R55" s="61">
        <f t="shared" si="2"/>
        <v>-13750</v>
      </c>
      <c r="S55" s="78">
        <f t="shared" si="3"/>
        <v>-1</v>
      </c>
      <c r="T55" s="36">
        <v>96966.75</v>
      </c>
      <c r="U55" s="70">
        <f>'Table - Moving Averages'!L111</f>
        <v>0</v>
      </c>
      <c r="V55" s="36">
        <f t="shared" si="13"/>
        <v>-82714.5</v>
      </c>
      <c r="W55" s="37">
        <f t="shared" si="10"/>
        <v>-1</v>
      </c>
      <c r="X55" s="36">
        <f t="shared" si="14"/>
        <v>-96966.75</v>
      </c>
      <c r="Y55" s="79">
        <f t="shared" si="4"/>
        <v>-1</v>
      </c>
      <c r="Z55" s="28"/>
      <c r="AA55" s="28"/>
      <c r="AB55" s="28"/>
      <c r="AC55" s="77"/>
      <c r="AD55" s="28"/>
      <c r="AE55" s="7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66CC"/>
  </sheetPr>
  <dimension ref="A1:Z57"/>
  <sheetViews>
    <sheetView zoomScale="90" zoomScaleNormal="90" zoomScaleSheetLayoutView="100" workbookViewId="0">
      <pane xSplit="1" ySplit="2" topLeftCell="B3" activePane="bottomRight" state="frozen"/>
      <selection activeCell="ZM5" sqref="ZM5"/>
      <selection pane="topRight" activeCell="ZM5" sqref="ZM5"/>
      <selection pane="bottomLeft" activeCell="ZM5" sqref="ZM5"/>
      <selection pane="bottomRight" activeCell="I19" sqref="I19"/>
    </sheetView>
  </sheetViews>
  <sheetFormatPr defaultRowHeight="15" x14ac:dyDescent="0.25"/>
  <cols>
    <col min="1" max="1" width="7.5703125" style="132" customWidth="1"/>
    <col min="2" max="2" width="8.7109375" style="115" bestFit="1" customWidth="1"/>
    <col min="3" max="3" width="8.5703125" style="182" bestFit="1" customWidth="1"/>
    <col min="4" max="4" width="8.140625" style="115" bestFit="1" customWidth="1"/>
    <col min="5" max="5" width="8.28515625" style="181" bestFit="1" customWidth="1"/>
    <col min="6" max="7" width="6.7109375" style="115" bestFit="1" customWidth="1"/>
    <col min="8" max="8" width="8.85546875" style="115" bestFit="1" customWidth="1"/>
    <col min="9" max="9" width="9.140625" style="180" bestFit="1" customWidth="1"/>
    <col min="10" max="10" width="8.140625" style="115" bestFit="1" customWidth="1"/>
    <col min="11" max="11" width="8.28515625" style="115" bestFit="1" customWidth="1"/>
    <col min="12" max="12" width="7.7109375" style="115" bestFit="1" customWidth="1"/>
    <col min="13" max="13" width="6.7109375" style="115" bestFit="1" customWidth="1"/>
    <col min="14" max="14" width="10.7109375" style="115" bestFit="1" customWidth="1"/>
    <col min="15" max="15" width="11.28515625" style="180" bestFit="1" customWidth="1"/>
    <col min="16" max="16" width="8.140625" style="115" bestFit="1" customWidth="1"/>
    <col min="17" max="17" width="9.85546875" style="115" customWidth="1"/>
    <col min="18" max="19" width="9.140625" style="115" customWidth="1"/>
    <col min="20" max="20" width="11.140625" style="115" bestFit="1" customWidth="1"/>
    <col min="21" max="21" width="11.5703125" style="180" bestFit="1" customWidth="1"/>
    <col min="22" max="22" width="8" style="115" bestFit="1" customWidth="1"/>
    <col min="23" max="23" width="8.28515625" style="115" bestFit="1" customWidth="1"/>
    <col min="24" max="24" width="7.7109375" style="115" bestFit="1" customWidth="1"/>
    <col min="25" max="25" width="6.7109375" style="115" bestFit="1" customWidth="1"/>
    <col min="26" max="16384" width="9.140625" style="115"/>
  </cols>
  <sheetData>
    <row r="1" spans="1:26" x14ac:dyDescent="0.25">
      <c r="A1" s="433" t="s">
        <v>236</v>
      </c>
      <c r="B1" s="359">
        <v>2023</v>
      </c>
      <c r="C1" s="360">
        <v>2024</v>
      </c>
      <c r="D1" s="359" t="s">
        <v>217</v>
      </c>
      <c r="E1" s="359" t="s">
        <v>217</v>
      </c>
      <c r="F1" s="359" t="s">
        <v>218</v>
      </c>
      <c r="G1" s="359" t="s">
        <v>218</v>
      </c>
      <c r="H1" s="361">
        <v>2023</v>
      </c>
      <c r="I1" s="362">
        <v>2024</v>
      </c>
      <c r="J1" s="361" t="s">
        <v>217</v>
      </c>
      <c r="K1" s="361" t="s">
        <v>217</v>
      </c>
      <c r="L1" s="361" t="s">
        <v>218</v>
      </c>
      <c r="M1" s="361" t="s">
        <v>218</v>
      </c>
      <c r="N1" s="359">
        <v>2023</v>
      </c>
      <c r="O1" s="360">
        <v>2024</v>
      </c>
      <c r="P1" s="359" t="s">
        <v>217</v>
      </c>
      <c r="Q1" s="359" t="s">
        <v>217</v>
      </c>
      <c r="R1" s="359" t="s">
        <v>218</v>
      </c>
      <c r="S1" s="359" t="s">
        <v>218</v>
      </c>
      <c r="T1" s="361">
        <v>2023</v>
      </c>
      <c r="U1" s="362">
        <v>2024</v>
      </c>
      <c r="V1" s="361" t="s">
        <v>217</v>
      </c>
      <c r="W1" s="361" t="s">
        <v>217</v>
      </c>
      <c r="X1" s="361" t="s">
        <v>218</v>
      </c>
      <c r="Y1" s="361" t="s">
        <v>218</v>
      </c>
    </row>
    <row r="2" spans="1:26" ht="15.75" thickBot="1" x14ac:dyDescent="0.3">
      <c r="A2" s="434"/>
      <c r="B2" s="184" t="s">
        <v>239</v>
      </c>
      <c r="C2" s="183" t="s">
        <v>259</v>
      </c>
      <c r="D2" s="184" t="s">
        <v>219</v>
      </c>
      <c r="E2" s="184" t="s">
        <v>220</v>
      </c>
      <c r="F2" s="184" t="s">
        <v>219</v>
      </c>
      <c r="G2" s="184" t="s">
        <v>220</v>
      </c>
      <c r="H2" s="185" t="s">
        <v>215</v>
      </c>
      <c r="I2" s="358" t="s">
        <v>260</v>
      </c>
      <c r="J2" s="185" t="s">
        <v>219</v>
      </c>
      <c r="K2" s="185" t="s">
        <v>220</v>
      </c>
      <c r="L2" s="185" t="s">
        <v>219</v>
      </c>
      <c r="M2" s="185" t="s">
        <v>220</v>
      </c>
      <c r="N2" s="184" t="s">
        <v>248</v>
      </c>
      <c r="O2" s="183" t="s">
        <v>248</v>
      </c>
      <c r="P2" s="184" t="s">
        <v>219</v>
      </c>
      <c r="Q2" s="184" t="s">
        <v>220</v>
      </c>
      <c r="R2" s="184" t="s">
        <v>219</v>
      </c>
      <c r="S2" s="184" t="s">
        <v>220</v>
      </c>
      <c r="T2" s="185" t="s">
        <v>249</v>
      </c>
      <c r="U2" s="358" t="s">
        <v>249</v>
      </c>
      <c r="V2" s="185" t="s">
        <v>219</v>
      </c>
      <c r="W2" s="185" t="s">
        <v>220</v>
      </c>
      <c r="X2" s="185" t="s">
        <v>219</v>
      </c>
      <c r="Y2" s="185" t="s">
        <v>220</v>
      </c>
    </row>
    <row r="3" spans="1:26" x14ac:dyDescent="0.25">
      <c r="A3" s="348">
        <v>1</v>
      </c>
      <c r="B3" s="349">
        <f>'Table Initial Claims'!W3</f>
        <v>5202</v>
      </c>
      <c r="C3" s="349">
        <f>'Table Initial Claims'!X3</f>
        <v>6340</v>
      </c>
      <c r="D3" s="349">
        <f>C3-B54</f>
        <v>-1931</v>
      </c>
      <c r="E3" s="350">
        <f>D3/B54</f>
        <v>-0.23346632813444565</v>
      </c>
      <c r="F3" s="349">
        <f>C3-B3</f>
        <v>1138</v>
      </c>
      <c r="G3" s="351">
        <f>ROUND(F3/B3,2)</f>
        <v>0.22</v>
      </c>
      <c r="H3" s="352">
        <f>'Table Continued Claims'!W3</f>
        <v>57419</v>
      </c>
      <c r="I3" s="352">
        <f>'Table Continued Claims'!X3</f>
        <v>70580</v>
      </c>
      <c r="J3" s="352">
        <f>I3-H55</f>
        <v>70580</v>
      </c>
      <c r="K3" s="353">
        <f>J3/H54</f>
        <v>0.98900021018706652</v>
      </c>
      <c r="L3" s="352">
        <f>I3-H3</f>
        <v>13161</v>
      </c>
      <c r="M3" s="354">
        <f>ROUND(L3/H3,2)</f>
        <v>0.23</v>
      </c>
      <c r="N3" s="355">
        <f>'Table - Moving Averages'!W3</f>
        <v>7071</v>
      </c>
      <c r="O3" s="355">
        <f>'Table - Moving Averages'!X3</f>
        <v>7207</v>
      </c>
      <c r="P3" s="355">
        <f>O3-N54</f>
        <v>-47.5</v>
      </c>
      <c r="Q3" s="356">
        <f>P3/N54</f>
        <v>-6.5476600730581015E-3</v>
      </c>
      <c r="R3" s="355">
        <f>O3-N3</f>
        <v>136</v>
      </c>
      <c r="S3" s="357">
        <f>ROUND(R3/N3,2)</f>
        <v>0.02</v>
      </c>
      <c r="T3" s="352">
        <f>'Table - Moving Averages'!W59</f>
        <v>56767</v>
      </c>
      <c r="U3" s="352">
        <f>'Table - Moving Averages'!X59</f>
        <v>67744.5</v>
      </c>
      <c r="V3" s="352">
        <f>U3-T54</f>
        <v>1409</v>
      </c>
      <c r="W3" s="353">
        <f>V3/T54</f>
        <v>2.1240512244574926E-2</v>
      </c>
      <c r="X3" s="352">
        <f>U3-T3</f>
        <v>10977.5</v>
      </c>
      <c r="Y3" s="354">
        <f>ROUND(X3/T3,2)</f>
        <v>0.19</v>
      </c>
    </row>
    <row r="4" spans="1:26" x14ac:dyDescent="0.25">
      <c r="A4" s="347">
        <v>2</v>
      </c>
      <c r="B4" s="265">
        <f>'Table Initial Claims'!W4</f>
        <v>5239</v>
      </c>
      <c r="C4" s="265">
        <f>'Table Initial Claims'!X4</f>
        <v>6815</v>
      </c>
      <c r="D4" s="266">
        <f>C4-C3</f>
        <v>475</v>
      </c>
      <c r="E4" s="267">
        <f>D4/C3</f>
        <v>7.4921135646687703E-2</v>
      </c>
      <c r="F4" s="265">
        <f>C4-B4</f>
        <v>1576</v>
      </c>
      <c r="G4" s="351">
        <f>ROUND(F4/B4,2)</f>
        <v>0.3</v>
      </c>
      <c r="H4" s="269">
        <f>'Table Continued Claims'!W4</f>
        <v>55998</v>
      </c>
      <c r="I4" s="352">
        <f>'Table Continued Claims'!X4</f>
        <v>69167</v>
      </c>
      <c r="J4" s="268">
        <f>I4-I3</f>
        <v>-1413</v>
      </c>
      <c r="K4" s="272">
        <f>J4/I3</f>
        <v>-2.0019835647492209E-2</v>
      </c>
      <c r="L4" s="352">
        <f>I4-H4</f>
        <v>13169</v>
      </c>
      <c r="M4" s="354">
        <f>ROUND(L4/H4,2)</f>
        <v>0.24</v>
      </c>
      <c r="N4" s="270">
        <f>'Table - Moving Averages'!W4</f>
        <v>6336.75</v>
      </c>
      <c r="O4" s="355">
        <f>'Table - Moving Averages'!X4</f>
        <v>7110.25</v>
      </c>
      <c r="P4" s="270">
        <f>O4-O3</f>
        <v>-96.75</v>
      </c>
      <c r="Q4" s="271">
        <f>P4/O3</f>
        <v>-1.342444845289302E-2</v>
      </c>
      <c r="R4" s="355">
        <f>O4-N4</f>
        <v>773.5</v>
      </c>
      <c r="S4" s="357">
        <f>ROUND(R4/N4,2)</f>
        <v>0.12</v>
      </c>
      <c r="T4" s="269">
        <f>'Table - Moving Averages'!W60</f>
        <v>57569.75</v>
      </c>
      <c r="U4" s="352">
        <f>'Table - Moving Averages'!X60</f>
        <v>68827</v>
      </c>
      <c r="V4" s="268">
        <f>U4-U3</f>
        <v>1082.5</v>
      </c>
      <c r="W4" s="353">
        <f>V4/U3</f>
        <v>1.5979156979533393E-2</v>
      </c>
      <c r="X4" s="269">
        <f>U4-T4</f>
        <v>11257.25</v>
      </c>
      <c r="Y4" s="354">
        <f>ROUND(X4/T4,2)</f>
        <v>0.2</v>
      </c>
      <c r="Z4" s="179"/>
    </row>
    <row r="5" spans="1:26" x14ac:dyDescent="0.25">
      <c r="A5" s="347">
        <v>3</v>
      </c>
      <c r="B5" s="265">
        <f>'Table Initial Claims'!W5</f>
        <v>5207</v>
      </c>
      <c r="C5" s="349">
        <f>'Table Initial Claims'!X5</f>
        <v>6835</v>
      </c>
      <c r="D5" s="266">
        <f>C5-C4</f>
        <v>20</v>
      </c>
      <c r="E5" s="267">
        <f>D5/C4</f>
        <v>2.93470286133529E-3</v>
      </c>
      <c r="F5" s="265">
        <f>C5-B5</f>
        <v>1628</v>
      </c>
      <c r="G5" s="351">
        <f>ROUND(F5/B5,2)</f>
        <v>0.31</v>
      </c>
      <c r="H5" s="269">
        <f>'Table Continued Claims'!W5</f>
        <v>56634</v>
      </c>
      <c r="I5" s="352">
        <f>'Table Continued Claims'!X5</f>
        <v>72158</v>
      </c>
      <c r="J5" s="268">
        <f>I5-I4</f>
        <v>2991</v>
      </c>
      <c r="K5" s="272">
        <f>J5/I4</f>
        <v>4.3243165093180276E-2</v>
      </c>
      <c r="L5" s="352">
        <f>I5-H5</f>
        <v>15524</v>
      </c>
      <c r="M5" s="354">
        <f>ROUND(L5/H5,2)</f>
        <v>0.27</v>
      </c>
      <c r="N5" s="270">
        <f>'Table - Moving Averages'!W5</f>
        <v>5620.75</v>
      </c>
      <c r="O5" s="355">
        <f>'Table - Moving Averages'!X5</f>
        <v>7065.25</v>
      </c>
      <c r="P5" s="270">
        <f>O5-O4</f>
        <v>-45</v>
      </c>
      <c r="Q5" s="271">
        <f>P5/O4</f>
        <v>-6.3288913891916604E-3</v>
      </c>
      <c r="R5" s="355">
        <f>O5-N5</f>
        <v>1444.5</v>
      </c>
      <c r="S5" s="357">
        <f>ROUND(R5/N5,2)</f>
        <v>0.26</v>
      </c>
      <c r="T5" s="269">
        <f>'Table - Moving Averages'!W61</f>
        <v>57454.25</v>
      </c>
      <c r="U5" s="352">
        <f>'Table - Moving Averages'!X61</f>
        <v>70817.5</v>
      </c>
      <c r="V5" s="268">
        <f>U5-U4</f>
        <v>1990.5</v>
      </c>
      <c r="W5" s="353">
        <f>V5/U4</f>
        <v>2.892033649585192E-2</v>
      </c>
      <c r="X5" s="269">
        <f>U5-T5</f>
        <v>13363.25</v>
      </c>
      <c r="Y5" s="354">
        <f>ROUND(X5/T5,2)</f>
        <v>0.23</v>
      </c>
      <c r="Z5" s="179"/>
    </row>
    <row r="6" spans="1:26" x14ac:dyDescent="0.25">
      <c r="A6" s="347">
        <v>4</v>
      </c>
      <c r="B6" s="265">
        <f>'Table Initial Claims'!W6</f>
        <v>5132</v>
      </c>
      <c r="C6" s="349">
        <f>'Table Initial Claims'!X6</f>
        <v>5415</v>
      </c>
      <c r="D6" s="266">
        <f t="shared" ref="D6" si="0">C6-C5</f>
        <v>-1420</v>
      </c>
      <c r="E6" s="267">
        <f t="shared" ref="E6" si="1">D6/C5</f>
        <v>-0.20775420629114849</v>
      </c>
      <c r="F6" s="265">
        <f t="shared" ref="F6" si="2">C6-B6</f>
        <v>283</v>
      </c>
      <c r="G6" s="344">
        <f t="shared" ref="G6" si="3">ROUND(F6/B6,2)</f>
        <v>0.06</v>
      </c>
      <c r="H6" s="269">
        <f>'Table Continued Claims'!W6</f>
        <v>56641</v>
      </c>
      <c r="I6" s="352">
        <f>'Table Continued Claims'!X6</f>
        <v>70358</v>
      </c>
      <c r="J6" s="268">
        <f t="shared" ref="J6" si="4">I6-I5</f>
        <v>-1800</v>
      </c>
      <c r="K6" s="272">
        <f t="shared" ref="K6" si="5">J6/I5</f>
        <v>-2.4945259014939439E-2</v>
      </c>
      <c r="L6" s="269">
        <f t="shared" ref="L6" si="6">I6-H6</f>
        <v>13717</v>
      </c>
      <c r="M6" s="345">
        <f t="shared" ref="M6" si="7">ROUND(L6/H6,2)</f>
        <v>0.24</v>
      </c>
      <c r="N6" s="270">
        <f>'Table - Moving Averages'!W6</f>
        <v>5195</v>
      </c>
      <c r="O6" s="355">
        <f>'Table - Moving Averages'!X6</f>
        <v>6351.25</v>
      </c>
      <c r="P6" s="270">
        <f t="shared" ref="P6" si="8">O6-O5</f>
        <v>-714</v>
      </c>
      <c r="Q6" s="271">
        <f t="shared" ref="Q6" si="9">P6/O5</f>
        <v>-0.10105799511694562</v>
      </c>
      <c r="R6" s="270">
        <f t="shared" ref="R6" si="10">O6-N6</f>
        <v>1156.25</v>
      </c>
      <c r="S6" s="346">
        <f t="shared" ref="S6" si="11">ROUND(R6/N6,2)</f>
        <v>0.22</v>
      </c>
      <c r="T6" s="269">
        <f>'Table - Moving Averages'!W62</f>
        <v>56673</v>
      </c>
      <c r="U6" s="352">
        <f>'Table - Moving Averages'!X62</f>
        <v>70565.75</v>
      </c>
      <c r="V6" s="268">
        <f t="shared" ref="V6" si="12">U6-U5</f>
        <v>-251.75</v>
      </c>
      <c r="W6" s="272">
        <f t="shared" ref="W6" si="13">V6/U5</f>
        <v>-3.5549122745084194E-3</v>
      </c>
      <c r="X6" s="269">
        <f t="shared" ref="X6" si="14">U6-T6</f>
        <v>13892.75</v>
      </c>
      <c r="Y6" s="345">
        <f t="shared" ref="Y6" si="15">ROUND(X6/T6,2)</f>
        <v>0.25</v>
      </c>
      <c r="Z6" s="179"/>
    </row>
    <row r="7" spans="1:26" x14ac:dyDescent="0.25">
      <c r="A7" s="347">
        <v>5</v>
      </c>
      <c r="B7" s="265">
        <f>'Table Initial Claims'!W7</f>
        <v>5348</v>
      </c>
      <c r="C7" s="349">
        <f>'Table Initial Claims'!X7</f>
        <v>5524</v>
      </c>
      <c r="D7" s="266">
        <f t="shared" ref="D7" si="16">C7-C6</f>
        <v>109</v>
      </c>
      <c r="E7" s="267">
        <f t="shared" ref="E7" si="17">D7/C6</f>
        <v>2.0129270544783012E-2</v>
      </c>
      <c r="F7" s="265">
        <f t="shared" ref="F7" si="18">C7-B7</f>
        <v>176</v>
      </c>
      <c r="G7" s="344">
        <f t="shared" ref="G7" si="19">ROUND(F7/B7,2)</f>
        <v>0.03</v>
      </c>
      <c r="H7" s="269">
        <f>'Table Continued Claims'!W7</f>
        <v>56570</v>
      </c>
      <c r="I7" s="352">
        <f>'Table Continued Claims'!X7</f>
        <v>69474</v>
      </c>
      <c r="J7" s="268">
        <f t="shared" ref="J7" si="20">I7-I6</f>
        <v>-884</v>
      </c>
      <c r="K7" s="272">
        <f t="shared" ref="K7" si="21">J7/I6</f>
        <v>-1.2564313937292135E-2</v>
      </c>
      <c r="L7" s="269">
        <f t="shared" ref="L7" si="22">I7-H7</f>
        <v>12904</v>
      </c>
      <c r="M7" s="345">
        <f t="shared" ref="M7" si="23">ROUND(L7/H7,2)</f>
        <v>0.23</v>
      </c>
      <c r="N7" s="270">
        <f>'Table - Moving Averages'!W7</f>
        <v>5231.5</v>
      </c>
      <c r="O7" s="355">
        <f>'Table - Moving Averages'!X7</f>
        <v>6147.25</v>
      </c>
      <c r="P7" s="270">
        <f t="shared" ref="P7" si="24">O7-O6</f>
        <v>-204</v>
      </c>
      <c r="Q7" s="271">
        <f t="shared" ref="Q7" si="25">P7/O6</f>
        <v>-3.2119661483959852E-2</v>
      </c>
      <c r="R7" s="270">
        <f t="shared" ref="R7" si="26">O7-N7</f>
        <v>915.75</v>
      </c>
      <c r="S7" s="346">
        <f t="shared" ref="S7" si="27">ROUND(R7/N7,2)</f>
        <v>0.18</v>
      </c>
      <c r="T7" s="269">
        <f>'Table - Moving Averages'!W63</f>
        <v>56460.75</v>
      </c>
      <c r="U7" s="352">
        <f>'Table - Moving Averages'!X63</f>
        <v>70289.25</v>
      </c>
      <c r="V7" s="268">
        <f t="shared" ref="V7" si="28">U7-U6</f>
        <v>-276.5</v>
      </c>
      <c r="W7" s="272">
        <f t="shared" ref="W7" si="29">V7/U6</f>
        <v>-3.9183314851751732E-3</v>
      </c>
      <c r="X7" s="269">
        <f t="shared" ref="X7" si="30">U7-T7</f>
        <v>13828.5</v>
      </c>
      <c r="Y7" s="345">
        <f t="shared" ref="Y7" si="31">ROUND(X7/T7,2)</f>
        <v>0.24</v>
      </c>
      <c r="Z7" s="179"/>
    </row>
    <row r="8" spans="1:26" x14ac:dyDescent="0.25">
      <c r="A8" s="347">
        <v>6</v>
      </c>
      <c r="B8" s="265">
        <f>'Table Initial Claims'!W8</f>
        <v>4869</v>
      </c>
      <c r="C8" s="349">
        <f>'Table Initial Claims'!X8</f>
        <v>5203</v>
      </c>
      <c r="D8" s="266">
        <f t="shared" ref="D8" si="32">C8-C7</f>
        <v>-321</v>
      </c>
      <c r="E8" s="267">
        <f t="shared" ref="E8" si="33">D8/C7</f>
        <v>-5.8110065170166543E-2</v>
      </c>
      <c r="F8" s="265">
        <f t="shared" ref="F8" si="34">C8-B8</f>
        <v>334</v>
      </c>
      <c r="G8" s="344">
        <f t="shared" ref="G8" si="35">ROUND(F8/B8,2)</f>
        <v>7.0000000000000007E-2</v>
      </c>
      <c r="H8" s="269">
        <f>'Table Continued Claims'!W8</f>
        <v>55373</v>
      </c>
      <c r="I8" s="352">
        <f>'Table Continued Claims'!X8</f>
        <v>67818</v>
      </c>
      <c r="J8" s="268">
        <f t="shared" ref="J8" si="36">I8-I7</f>
        <v>-1656</v>
      </c>
      <c r="K8" s="272">
        <f t="shared" ref="K8" si="37">J8/I7</f>
        <v>-2.3836255289748684E-2</v>
      </c>
      <c r="L8" s="269">
        <f t="shared" ref="L8" si="38">I8-H8</f>
        <v>12445</v>
      </c>
      <c r="M8" s="345">
        <f t="shared" ref="M8" si="39">ROUND(L8/H8,2)</f>
        <v>0.22</v>
      </c>
      <c r="N8" s="270">
        <f>'Table - Moving Averages'!W8</f>
        <v>5139</v>
      </c>
      <c r="O8" s="355">
        <f>'Table - Moving Averages'!X8</f>
        <v>5744.25</v>
      </c>
      <c r="P8" s="270">
        <f t="shared" ref="P8" si="40">O8-O7</f>
        <v>-403</v>
      </c>
      <c r="Q8" s="271">
        <f t="shared" ref="Q8" si="41">P8/O7</f>
        <v>-6.5557769734434099E-2</v>
      </c>
      <c r="R8" s="270">
        <f t="shared" ref="R8" si="42">O8-N8</f>
        <v>605.25</v>
      </c>
      <c r="S8" s="346">
        <f t="shared" ref="S8" si="43">ROUND(R8/N8,2)</f>
        <v>0.12</v>
      </c>
      <c r="T8" s="269">
        <f>'Table - Moving Averages'!W64</f>
        <v>56304.5</v>
      </c>
      <c r="U8" s="352">
        <f>'Table - Moving Averages'!X64</f>
        <v>69952</v>
      </c>
      <c r="V8" s="268">
        <f t="shared" ref="V8" si="44">U8-U7</f>
        <v>-337.25</v>
      </c>
      <c r="W8" s="272">
        <f t="shared" ref="W8" si="45">V8/U7</f>
        <v>-4.7980309933595821E-3</v>
      </c>
      <c r="X8" s="269">
        <f t="shared" ref="X8" si="46">U8-T8</f>
        <v>13647.5</v>
      </c>
      <c r="Y8" s="345">
        <f t="shared" ref="Y8" si="47">ROUND(X8/T8,2)</f>
        <v>0.24</v>
      </c>
      <c r="Z8" s="179"/>
    </row>
    <row r="9" spans="1:26" x14ac:dyDescent="0.25">
      <c r="A9" s="347">
        <v>7</v>
      </c>
      <c r="B9" s="265">
        <f>'Table Initial Claims'!W9</f>
        <v>4754</v>
      </c>
      <c r="C9" s="349">
        <f>'Table Initial Claims'!X9</f>
        <v>4910</v>
      </c>
      <c r="D9" s="266">
        <f t="shared" ref="D9" si="48">C9-C8</f>
        <v>-293</v>
      </c>
      <c r="E9" s="267">
        <f t="shared" ref="E9" si="49">D9/C8</f>
        <v>-5.6313665193157794E-2</v>
      </c>
      <c r="F9" s="265">
        <f t="shared" ref="F9" si="50">C9-B9</f>
        <v>156</v>
      </c>
      <c r="G9" s="344">
        <f t="shared" ref="G9" si="51">ROUND(F9/B9,2)</f>
        <v>0.03</v>
      </c>
      <c r="H9" s="269">
        <f>'Table Continued Claims'!W9</f>
        <v>54602</v>
      </c>
      <c r="I9" s="352">
        <f>'Table Continued Claims'!X9</f>
        <v>66335</v>
      </c>
      <c r="J9" s="268">
        <f t="shared" ref="J9" si="52">I9-I8</f>
        <v>-1483</v>
      </c>
      <c r="K9" s="272">
        <f t="shared" ref="K9" si="53">J9/I8</f>
        <v>-2.1867350850806572E-2</v>
      </c>
      <c r="L9" s="269">
        <f t="shared" ref="L9" si="54">I9-H9</f>
        <v>11733</v>
      </c>
      <c r="M9" s="345">
        <f t="shared" ref="M9" si="55">ROUND(L9/H9,2)</f>
        <v>0.21</v>
      </c>
      <c r="N9" s="270">
        <f>'Table - Moving Averages'!W9</f>
        <v>5025.75</v>
      </c>
      <c r="O9" s="355">
        <f>'Table - Moving Averages'!X9</f>
        <v>5263</v>
      </c>
      <c r="P9" s="270">
        <f t="shared" ref="P9" si="56">O9-O8</f>
        <v>-481.25</v>
      </c>
      <c r="Q9" s="271">
        <f t="shared" ref="Q9" si="57">P9/O8</f>
        <v>-8.3779431605518567E-2</v>
      </c>
      <c r="R9" s="270">
        <f t="shared" ref="R9" si="58">O9-N9</f>
        <v>237.25</v>
      </c>
      <c r="S9" s="346">
        <f t="shared" ref="S9" si="59">ROUND(R9/N9,2)</f>
        <v>0.05</v>
      </c>
      <c r="T9" s="269">
        <f>'Table - Moving Averages'!W65</f>
        <v>55796.5</v>
      </c>
      <c r="U9" s="352">
        <f>'Table - Moving Averages'!X65</f>
        <v>68496.25</v>
      </c>
      <c r="V9" s="268">
        <f t="shared" ref="V9" si="60">U9-U8</f>
        <v>-1455.75</v>
      </c>
      <c r="W9" s="272">
        <f t="shared" ref="W9" si="61">V9/U8</f>
        <v>-2.0810698764867339E-2</v>
      </c>
      <c r="X9" s="269">
        <f t="shared" ref="X9" si="62">U9-T9</f>
        <v>12699.75</v>
      </c>
      <c r="Y9" s="345">
        <f t="shared" ref="Y9" si="63">ROUND(X9/T9,2)</f>
        <v>0.23</v>
      </c>
      <c r="Z9" s="179"/>
    </row>
    <row r="10" spans="1:26" x14ac:dyDescent="0.25">
      <c r="A10" s="347">
        <v>8</v>
      </c>
      <c r="B10" s="265">
        <f>'Table Initial Claims'!W10</f>
        <v>5685</v>
      </c>
      <c r="C10" s="349">
        <f>'Table Initial Claims'!X10</f>
        <v>5182</v>
      </c>
      <c r="D10" s="266">
        <f t="shared" ref="D10" si="64">C10-C9</f>
        <v>272</v>
      </c>
      <c r="E10" s="267">
        <f t="shared" ref="E10" si="65">D10/C9</f>
        <v>5.5397148676171078E-2</v>
      </c>
      <c r="F10" s="265">
        <f t="shared" ref="F10" si="66">C10-B10</f>
        <v>-503</v>
      </c>
      <c r="G10" s="344">
        <f t="shared" ref="G10" si="67">ROUND(F10/B10,2)</f>
        <v>-0.09</v>
      </c>
      <c r="H10" s="269">
        <f>'Table Continued Claims'!W10</f>
        <v>56085</v>
      </c>
      <c r="I10" s="352">
        <f>'Table Continued Claims'!X10</f>
        <v>66113</v>
      </c>
      <c r="J10" s="268">
        <f t="shared" ref="J10" si="68">I10-I9</f>
        <v>-222</v>
      </c>
      <c r="K10" s="272">
        <f t="shared" ref="K10" si="69">J10/I9</f>
        <v>-3.3466495816688023E-3</v>
      </c>
      <c r="L10" s="269">
        <f t="shared" ref="L10" si="70">I10-H10</f>
        <v>10028</v>
      </c>
      <c r="M10" s="345">
        <f t="shared" ref="M10" si="71">ROUND(L10/H10,2)</f>
        <v>0.18</v>
      </c>
      <c r="N10" s="270">
        <f>'Table - Moving Averages'!W10</f>
        <v>5164</v>
      </c>
      <c r="O10" s="355">
        <f>'Table - Moving Averages'!X10</f>
        <v>5204.75</v>
      </c>
      <c r="P10" s="270">
        <f t="shared" ref="P10" si="72">O10-O9</f>
        <v>-58.25</v>
      </c>
      <c r="Q10" s="271">
        <f t="shared" ref="Q10" si="73">P10/O9</f>
        <v>-1.1067832034961049E-2</v>
      </c>
      <c r="R10" s="270">
        <f t="shared" ref="R10" si="74">O10-N10</f>
        <v>40.75</v>
      </c>
      <c r="S10" s="346">
        <f t="shared" ref="S10" si="75">ROUND(R10/N10,2)</f>
        <v>0.01</v>
      </c>
      <c r="T10" s="269">
        <f>'Table - Moving Averages'!W66</f>
        <v>55657.5</v>
      </c>
      <c r="U10" s="352">
        <f>'Table - Moving Averages'!X66</f>
        <v>67435</v>
      </c>
      <c r="V10" s="268">
        <f t="shared" ref="V10" si="76">U10-U9</f>
        <v>-1061.25</v>
      </c>
      <c r="W10" s="272">
        <f t="shared" ref="W10" si="77">V10/U9</f>
        <v>-1.549354891691151E-2</v>
      </c>
      <c r="X10" s="269">
        <f t="shared" ref="X10" si="78">U10-T10</f>
        <v>11777.5</v>
      </c>
      <c r="Y10" s="345">
        <f t="shared" ref="Y10" si="79">ROUND(X10/T10,2)</f>
        <v>0.21</v>
      </c>
      <c r="Z10" s="179"/>
    </row>
    <row r="11" spans="1:26" x14ac:dyDescent="0.25">
      <c r="A11" s="347">
        <v>9</v>
      </c>
      <c r="B11" s="265">
        <f>'Table Initial Claims'!W11</f>
        <v>4922</v>
      </c>
      <c r="C11" s="349">
        <f>'Table Initial Claims'!X11</f>
        <v>5452</v>
      </c>
      <c r="D11" s="266">
        <f t="shared" ref="D11" si="80">C11-C10</f>
        <v>270</v>
      </c>
      <c r="E11" s="267">
        <f t="shared" ref="E11" si="81">D11/C10</f>
        <v>5.2103434967194134E-2</v>
      </c>
      <c r="F11" s="265">
        <f t="shared" ref="F11" si="82">C11-B11</f>
        <v>530</v>
      </c>
      <c r="G11" s="344">
        <f t="shared" ref="G11" si="83">ROUND(F11/B11,2)</f>
        <v>0.11</v>
      </c>
      <c r="H11" s="269">
        <f>'Table Continued Claims'!W11</f>
        <v>54985</v>
      </c>
      <c r="I11" s="352">
        <f>'Table Continued Claims'!X11</f>
        <v>65116</v>
      </c>
      <c r="J11" s="268">
        <f t="shared" ref="J11" si="84">I11-I10</f>
        <v>-997</v>
      </c>
      <c r="K11" s="272">
        <f t="shared" ref="K11" si="85">J11/I10</f>
        <v>-1.5080241404867424E-2</v>
      </c>
      <c r="L11" s="269">
        <f t="shared" ref="L11" si="86">I11-H11</f>
        <v>10131</v>
      </c>
      <c r="M11" s="345">
        <f t="shared" ref="M11" si="87">ROUND(L11/H11,2)</f>
        <v>0.18</v>
      </c>
      <c r="N11" s="270">
        <f>'Table - Moving Averages'!W11</f>
        <v>5057.5</v>
      </c>
      <c r="O11" s="355">
        <f>'Table - Moving Averages'!X11</f>
        <v>5186.75</v>
      </c>
      <c r="P11" s="270">
        <f t="shared" ref="P11" si="88">O11-O10</f>
        <v>-18</v>
      </c>
      <c r="Q11" s="271">
        <f t="shared" ref="Q11" si="89">P11/O10</f>
        <v>-3.4583793650031221E-3</v>
      </c>
      <c r="R11" s="270">
        <f t="shared" ref="R11" si="90">O11-N11</f>
        <v>129.25</v>
      </c>
      <c r="S11" s="346">
        <f t="shared" ref="S11" si="91">ROUND(R11/N11,2)</f>
        <v>0.03</v>
      </c>
      <c r="T11" s="269">
        <f>'Table - Moving Averages'!W67</f>
        <v>55261.25</v>
      </c>
      <c r="U11" s="352">
        <f>'Table - Moving Averages'!X67</f>
        <v>66345.5</v>
      </c>
      <c r="V11" s="268">
        <f t="shared" ref="V11" si="92">U11-U10</f>
        <v>-1089.5</v>
      </c>
      <c r="W11" s="272">
        <f t="shared" ref="W11" si="93">V11/U10</f>
        <v>-1.615629865796693E-2</v>
      </c>
      <c r="X11" s="269">
        <f t="shared" ref="X11" si="94">U11-T11</f>
        <v>11084.25</v>
      </c>
      <c r="Y11" s="345">
        <f t="shared" ref="Y11" si="95">ROUND(X11/T11,2)</f>
        <v>0.2</v>
      </c>
      <c r="Z11" s="179"/>
    </row>
    <row r="12" spans="1:26" x14ac:dyDescent="0.25">
      <c r="A12" s="347">
        <v>10</v>
      </c>
      <c r="B12" s="265">
        <f>'Table Initial Claims'!W12</f>
        <v>4633</v>
      </c>
      <c r="C12" s="349">
        <f>'Table Initial Claims'!X12</f>
        <v>4907</v>
      </c>
      <c r="D12" s="266">
        <f t="shared" ref="D12" si="96">C12-C11</f>
        <v>-545</v>
      </c>
      <c r="E12" s="267">
        <f t="shared" ref="E12" si="97">D12/C11</f>
        <v>-9.9963316214233308E-2</v>
      </c>
      <c r="F12" s="265">
        <f t="shared" ref="F12" si="98">C12-B12</f>
        <v>274</v>
      </c>
      <c r="G12" s="344">
        <f t="shared" ref="G12" si="99">ROUND(F12/B12,2)</f>
        <v>0.06</v>
      </c>
      <c r="H12" s="269">
        <f>'Table Continued Claims'!W12</f>
        <v>54221</v>
      </c>
      <c r="I12" s="352">
        <f>'Table Continued Claims'!X12</f>
        <v>63335</v>
      </c>
      <c r="J12" s="268">
        <f t="shared" ref="J12" si="100">I12-I11</f>
        <v>-1781</v>
      </c>
      <c r="K12" s="272">
        <f t="shared" ref="K12" si="101">J12/I11</f>
        <v>-2.7351188647951347E-2</v>
      </c>
      <c r="L12" s="269">
        <f t="shared" ref="L12" si="102">I12-H12</f>
        <v>9114</v>
      </c>
      <c r="M12" s="345">
        <f t="shared" ref="M12" si="103">ROUND(L12/H12,2)</f>
        <v>0.17</v>
      </c>
      <c r="N12" s="270">
        <f>'Table - Moving Averages'!W12</f>
        <v>4998.5</v>
      </c>
      <c r="O12" s="355">
        <f>'Table - Moving Averages'!X12</f>
        <v>5112.75</v>
      </c>
      <c r="P12" s="270">
        <f t="shared" ref="P12" si="104">O12-O11</f>
        <v>-74</v>
      </c>
      <c r="Q12" s="271">
        <f t="shared" ref="Q12" si="105">P12/O11</f>
        <v>-1.426712295753603E-2</v>
      </c>
      <c r="R12" s="270">
        <f t="shared" ref="R12" si="106">O12-N12</f>
        <v>114.25</v>
      </c>
      <c r="S12" s="346">
        <f t="shared" ref="S12" si="107">ROUND(R12/N12,2)</f>
        <v>0.02</v>
      </c>
      <c r="T12" s="269">
        <f>'Table - Moving Averages'!W68</f>
        <v>54973.25</v>
      </c>
      <c r="U12" s="352">
        <f>'Table - Moving Averages'!X68</f>
        <v>65224.75</v>
      </c>
      <c r="V12" s="268">
        <f t="shared" ref="V12" si="108">U12-U11</f>
        <v>-1120.75</v>
      </c>
      <c r="W12" s="272">
        <f t="shared" ref="W12" si="109">V12/U11</f>
        <v>-1.6892630246211123E-2</v>
      </c>
      <c r="X12" s="269">
        <f t="shared" ref="X12" si="110">U12-T12</f>
        <v>10251.5</v>
      </c>
      <c r="Y12" s="345">
        <f t="shared" ref="Y12" si="111">ROUND(X12/T12,2)</f>
        <v>0.19</v>
      </c>
      <c r="Z12" s="179"/>
    </row>
    <row r="13" spans="1:26" x14ac:dyDescent="0.25">
      <c r="A13" s="347">
        <v>11</v>
      </c>
      <c r="B13" s="265">
        <f>'Table Initial Claims'!W13</f>
        <v>4808</v>
      </c>
      <c r="C13" s="349">
        <f>'Table Initial Claims'!X13</f>
        <v>4897</v>
      </c>
      <c r="D13" s="266">
        <f t="shared" ref="D13" si="112">C13-C12</f>
        <v>-10</v>
      </c>
      <c r="E13" s="267">
        <f t="shared" ref="E13" si="113">D13/C12</f>
        <v>-2.0379050336254332E-3</v>
      </c>
      <c r="F13" s="265">
        <f t="shared" ref="F13" si="114">C13-B13</f>
        <v>89</v>
      </c>
      <c r="G13" s="344">
        <f t="shared" ref="G13" si="115">ROUND(F13/B13,2)</f>
        <v>0.02</v>
      </c>
      <c r="H13" s="269">
        <f>'Table Continued Claims'!W13</f>
        <v>53252</v>
      </c>
      <c r="I13" s="352">
        <f>'Table Continued Claims'!X13</f>
        <v>61756</v>
      </c>
      <c r="J13" s="268">
        <f t="shared" ref="J13" si="116">I13-I12</f>
        <v>-1579</v>
      </c>
      <c r="K13" s="272">
        <f t="shared" ref="K13" si="117">J13/I12</f>
        <v>-2.4930922870450779E-2</v>
      </c>
      <c r="L13" s="269">
        <f t="shared" ref="L13" si="118">I13-H13</f>
        <v>8504</v>
      </c>
      <c r="M13" s="345">
        <f t="shared" ref="M13" si="119">ROUND(L13/H13,2)</f>
        <v>0.16</v>
      </c>
      <c r="N13" s="270">
        <f>'Table - Moving Averages'!W13</f>
        <v>5012</v>
      </c>
      <c r="O13" s="355">
        <f>'Table - Moving Averages'!X13</f>
        <v>5109.5</v>
      </c>
      <c r="P13" s="270">
        <f t="shared" ref="P13" si="120">O13-O12</f>
        <v>-3.25</v>
      </c>
      <c r="Q13" s="271">
        <f t="shared" ref="Q13" si="121">P13/O12</f>
        <v>-6.3566573761674242E-4</v>
      </c>
      <c r="R13" s="270">
        <f t="shared" ref="R13" si="122">O13-N13</f>
        <v>97.5</v>
      </c>
      <c r="S13" s="346">
        <f t="shared" ref="S13" si="123">ROUND(R13/N13,2)</f>
        <v>0.02</v>
      </c>
      <c r="T13" s="269">
        <f>'Table - Moving Averages'!W69</f>
        <v>54635.75</v>
      </c>
      <c r="U13" s="352">
        <f>'Table - Moving Averages'!X69</f>
        <v>64080</v>
      </c>
      <c r="V13" s="268">
        <f t="shared" ref="V13" si="124">U13-U12</f>
        <v>-1144.75</v>
      </c>
      <c r="W13" s="272">
        <f t="shared" ref="W13" si="125">V13/U12</f>
        <v>-1.7550853012085137E-2</v>
      </c>
      <c r="X13" s="269">
        <f t="shared" ref="X13" si="126">U13-T13</f>
        <v>9444.25</v>
      </c>
      <c r="Y13" s="345">
        <f t="shared" ref="Y13" si="127">ROUND(X13/T13,2)</f>
        <v>0.17</v>
      </c>
      <c r="Z13" s="179"/>
    </row>
    <row r="14" spans="1:26" x14ac:dyDescent="0.25">
      <c r="A14" s="347">
        <v>12</v>
      </c>
      <c r="B14" s="265">
        <f>'Table Initial Claims'!W14</f>
        <v>4796</v>
      </c>
      <c r="C14" s="349">
        <f>'Table Initial Claims'!X14</f>
        <v>4919</v>
      </c>
      <c r="D14" s="266">
        <f t="shared" ref="D14" si="128">C14-C13</f>
        <v>22</v>
      </c>
      <c r="E14" s="267">
        <f t="shared" ref="E14" si="129">D14/C13</f>
        <v>4.4925464570144983E-3</v>
      </c>
      <c r="F14" s="265">
        <f t="shared" ref="F14" si="130">C14-B14</f>
        <v>123</v>
      </c>
      <c r="G14" s="344">
        <f t="shared" ref="G14" si="131">ROUND(F14/B14,2)</f>
        <v>0.03</v>
      </c>
      <c r="H14" s="269">
        <f>'Table Continued Claims'!W14</f>
        <v>52294</v>
      </c>
      <c r="I14" s="352">
        <f>'Table Continued Claims'!X14</f>
        <v>61128</v>
      </c>
      <c r="J14" s="268">
        <f t="shared" ref="J14" si="132">I14-I13</f>
        <v>-628</v>
      </c>
      <c r="K14" s="272">
        <f t="shared" ref="K14" si="133">J14/I13</f>
        <v>-1.0169052399766823E-2</v>
      </c>
      <c r="L14" s="269">
        <f t="shared" ref="L14" si="134">I14-H14</f>
        <v>8834</v>
      </c>
      <c r="M14" s="345">
        <f t="shared" ref="M14" si="135">ROUND(L14/H14,2)</f>
        <v>0.17</v>
      </c>
      <c r="N14" s="270">
        <f>'Table - Moving Averages'!W14</f>
        <v>4789.75</v>
      </c>
      <c r="O14" s="355">
        <f>'Table - Moving Averages'!X14</f>
        <v>5043.75</v>
      </c>
      <c r="P14" s="270">
        <f t="shared" ref="P14" si="136">O14-O13</f>
        <v>-65.75</v>
      </c>
      <c r="Q14" s="271">
        <f t="shared" ref="Q14" si="137">P14/O13</f>
        <v>-1.2868186711028476E-2</v>
      </c>
      <c r="R14" s="270">
        <f t="shared" ref="R14" si="138">O14-N14</f>
        <v>254</v>
      </c>
      <c r="S14" s="346">
        <f t="shared" ref="S14" si="139">ROUND(R14/N14,2)</f>
        <v>0.05</v>
      </c>
      <c r="T14" s="269">
        <f>'Table - Moving Averages'!W70</f>
        <v>53688</v>
      </c>
      <c r="U14" s="352">
        <f>'Table - Moving Averages'!X70</f>
        <v>62833.75</v>
      </c>
      <c r="V14" s="268">
        <f t="shared" ref="V14" si="140">U14-U13</f>
        <v>-1246.25</v>
      </c>
      <c r="W14" s="272">
        <f t="shared" ref="W14" si="141">V14/U13</f>
        <v>-1.9448345817727839E-2</v>
      </c>
      <c r="X14" s="269">
        <f t="shared" ref="X14" si="142">U14-T14</f>
        <v>9145.75</v>
      </c>
      <c r="Y14" s="345">
        <f t="shared" ref="Y14" si="143">ROUND(X14/T14,2)</f>
        <v>0.17</v>
      </c>
      <c r="Z14" s="179"/>
    </row>
    <row r="15" spans="1:26" x14ac:dyDescent="0.25">
      <c r="A15" s="347">
        <v>13</v>
      </c>
      <c r="B15" s="265">
        <f>'Table Initial Claims'!W15</f>
        <v>5906</v>
      </c>
      <c r="C15" s="349">
        <f>'Table Initial Claims'!X15</f>
        <v>5714</v>
      </c>
      <c r="D15" s="266">
        <f t="shared" ref="D15" si="144">C15-C14</f>
        <v>795</v>
      </c>
      <c r="E15" s="267">
        <f t="shared" ref="E15" si="145">D15/C14</f>
        <v>0.16161821508436675</v>
      </c>
      <c r="F15" s="265">
        <f t="shared" ref="F15" si="146">C15-B15</f>
        <v>-192</v>
      </c>
      <c r="G15" s="344">
        <f t="shared" ref="G15" si="147">ROUND(F15/B15,2)</f>
        <v>-0.03</v>
      </c>
      <c r="H15" s="269">
        <f>'Table Continued Claims'!W15</f>
        <v>51607</v>
      </c>
      <c r="I15" s="352">
        <f>'Table Continued Claims'!X15</f>
        <v>60107</v>
      </c>
      <c r="J15" s="268">
        <f t="shared" ref="J15" si="148">I15-I14</f>
        <v>-1021</v>
      </c>
      <c r="K15" s="272">
        <f t="shared" ref="K15" si="149">J15/I14</f>
        <v>-1.6702656720324564E-2</v>
      </c>
      <c r="L15" s="269">
        <f t="shared" ref="L15" si="150">I15-H15</f>
        <v>8500</v>
      </c>
      <c r="M15" s="345">
        <f t="shared" ref="M15" si="151">ROUND(L15/H15,2)</f>
        <v>0.16</v>
      </c>
      <c r="N15" s="270">
        <f>'Table - Moving Averages'!W15</f>
        <v>5035.75</v>
      </c>
      <c r="O15" s="355">
        <f>'Table - Moving Averages'!X15</f>
        <v>5109.25</v>
      </c>
      <c r="P15" s="270">
        <f t="shared" ref="P15" si="152">O15-O14</f>
        <v>65.5</v>
      </c>
      <c r="Q15" s="271">
        <f t="shared" ref="Q15" si="153">P15/O14</f>
        <v>1.298636926889715E-2</v>
      </c>
      <c r="R15" s="270">
        <f t="shared" ref="R15" si="154">O15-N15</f>
        <v>73.5</v>
      </c>
      <c r="S15" s="346">
        <f t="shared" ref="S15" si="155">ROUND(R15/N15,2)</f>
        <v>0.01</v>
      </c>
      <c r="T15" s="269">
        <f>'Table - Moving Averages'!W71</f>
        <v>52843.5</v>
      </c>
      <c r="U15" s="352">
        <f>'Table - Moving Averages'!X71</f>
        <v>61581.5</v>
      </c>
      <c r="V15" s="268">
        <f t="shared" ref="V15" si="156">U15-U14</f>
        <v>-1252.25</v>
      </c>
      <c r="W15" s="272">
        <f t="shared" ref="W15" si="157">V15/U14</f>
        <v>-1.9929576063819204E-2</v>
      </c>
      <c r="X15" s="269">
        <f t="shared" ref="X15" si="158">U15-T15</f>
        <v>8738</v>
      </c>
      <c r="Y15" s="345">
        <f t="shared" ref="Y15" si="159">ROUND(X15/T15,2)</f>
        <v>0.17</v>
      </c>
      <c r="Z15" s="179"/>
    </row>
    <row r="16" spans="1:26" x14ac:dyDescent="0.25">
      <c r="A16" s="347">
        <v>14</v>
      </c>
      <c r="B16" s="265">
        <f>'Table Initial Claims'!W16</f>
        <v>5283</v>
      </c>
      <c r="C16" s="349">
        <f>'Table Initial Claims'!X16</f>
        <v>5409</v>
      </c>
      <c r="D16" s="266">
        <f t="shared" ref="D16" si="160">C16-C15</f>
        <v>-305</v>
      </c>
      <c r="E16" s="267">
        <f t="shared" ref="E16" si="161">D16/C15</f>
        <v>-5.3377668883444175E-2</v>
      </c>
      <c r="F16" s="265">
        <f t="shared" ref="F16" si="162">C16-B16</f>
        <v>126</v>
      </c>
      <c r="G16" s="344">
        <f t="shared" ref="G16" si="163">ROUND(F16/B16,2)</f>
        <v>0.02</v>
      </c>
      <c r="H16" s="269">
        <f>'Table Continued Claims'!W16</f>
        <v>52916</v>
      </c>
      <c r="I16" s="352">
        <f>'Table Continued Claims'!X16</f>
        <v>59778</v>
      </c>
      <c r="J16" s="268">
        <f t="shared" ref="J16" si="164">I16-I15</f>
        <v>-329</v>
      </c>
      <c r="K16" s="272">
        <f t="shared" ref="K16" si="165">J16/I15</f>
        <v>-5.4735721297020316E-3</v>
      </c>
      <c r="L16" s="269">
        <f t="shared" ref="L16" si="166">I16-H16</f>
        <v>6862</v>
      </c>
      <c r="M16" s="345">
        <f t="shared" ref="M16" si="167">ROUND(L16/H16,2)</f>
        <v>0.13</v>
      </c>
      <c r="N16" s="270">
        <f>'Table - Moving Averages'!W16</f>
        <v>5198.25</v>
      </c>
      <c r="O16" s="355">
        <f>'Table - Moving Averages'!X16</f>
        <v>5234.75</v>
      </c>
      <c r="P16" s="270">
        <f t="shared" ref="P16" si="168">O16-O15</f>
        <v>125.5</v>
      </c>
      <c r="Q16" s="271">
        <f t="shared" ref="Q16" si="169">P16/O15</f>
        <v>2.4563292068307482E-2</v>
      </c>
      <c r="R16" s="270">
        <f t="shared" ref="R16" si="170">O16-N16</f>
        <v>36.5</v>
      </c>
      <c r="S16" s="346">
        <f t="shared" ref="S16" si="171">ROUND(R16/N16,2)</f>
        <v>0.01</v>
      </c>
      <c r="T16" s="269">
        <f>'Table - Moving Averages'!W72</f>
        <v>52517.25</v>
      </c>
      <c r="U16" s="352">
        <f>'Table - Moving Averages'!X72</f>
        <v>60692.25</v>
      </c>
      <c r="V16" s="268">
        <f t="shared" ref="V16" si="172">U16-U15</f>
        <v>-889.25</v>
      </c>
      <c r="W16" s="272">
        <f t="shared" ref="W16" si="173">V16/U15</f>
        <v>-1.4440213375770321E-2</v>
      </c>
      <c r="X16" s="269">
        <f t="shared" ref="X16" si="174">U16-T16</f>
        <v>8175</v>
      </c>
      <c r="Y16" s="345">
        <f t="shared" ref="Y16" si="175">ROUND(X16/T16,2)</f>
        <v>0.16</v>
      </c>
      <c r="Z16" s="179"/>
    </row>
    <row r="17" spans="1:26" x14ac:dyDescent="0.25">
      <c r="A17" s="347">
        <v>15</v>
      </c>
      <c r="B17" s="265">
        <f>'Table Initial Claims'!W17</f>
        <v>4812</v>
      </c>
      <c r="C17" s="349">
        <f>'Table Initial Claims'!X17</f>
        <v>4930</v>
      </c>
      <c r="D17" s="266">
        <f t="shared" ref="D17" si="176">C17-C16</f>
        <v>-479</v>
      </c>
      <c r="E17" s="267">
        <f t="shared" ref="E17" si="177">D17/C16</f>
        <v>-8.8556110186725823E-2</v>
      </c>
      <c r="F17" s="265">
        <f t="shared" ref="F17" si="178">C17-B17</f>
        <v>118</v>
      </c>
      <c r="G17" s="344">
        <f t="shared" ref="G17" si="179">ROUND(F17/B17,2)</f>
        <v>0.02</v>
      </c>
      <c r="H17" s="269">
        <f>'Table Continued Claims'!W17</f>
        <v>52597</v>
      </c>
      <c r="I17" s="352">
        <f>'Table Continued Claims'!X17</f>
        <v>58460</v>
      </c>
      <c r="J17" s="268">
        <f t="shared" ref="J17" si="180">I17-I16</f>
        <v>-1318</v>
      </c>
      <c r="K17" s="272">
        <f t="shared" ref="K17" si="181">J17/I16</f>
        <v>-2.2048245173809763E-2</v>
      </c>
      <c r="L17" s="269">
        <f t="shared" ref="L17" si="182">I17-H17</f>
        <v>5863</v>
      </c>
      <c r="M17" s="345">
        <f t="shared" ref="M17" si="183">ROUND(L17/H17,2)</f>
        <v>0.11</v>
      </c>
      <c r="N17" s="270">
        <f>'Table - Moving Averages'!W17</f>
        <v>5199.25</v>
      </c>
      <c r="O17" s="355">
        <f>'Table - Moving Averages'!X17</f>
        <v>5243</v>
      </c>
      <c r="P17" s="270">
        <f t="shared" ref="P17" si="184">O17-O16</f>
        <v>8.25</v>
      </c>
      <c r="Q17" s="271">
        <f t="shared" ref="Q17" si="185">P17/O16</f>
        <v>1.5760064950570704E-3</v>
      </c>
      <c r="R17" s="270">
        <f t="shared" ref="R17" si="186">O17-N17</f>
        <v>43.75</v>
      </c>
      <c r="S17" s="346">
        <f t="shared" ref="S17" si="187">ROUND(R17/N17,2)</f>
        <v>0.01</v>
      </c>
      <c r="T17" s="269">
        <f>'Table - Moving Averages'!W73</f>
        <v>52353.5</v>
      </c>
      <c r="U17" s="352">
        <f>'Table - Moving Averages'!X73</f>
        <v>59868.25</v>
      </c>
      <c r="V17" s="268">
        <f t="shared" ref="V17" si="188">U17-U16</f>
        <v>-824</v>
      </c>
      <c r="W17" s="272">
        <f t="shared" ref="W17" si="189">V17/U16</f>
        <v>-1.3576692246538891E-2</v>
      </c>
      <c r="X17" s="269">
        <f t="shared" ref="X17" si="190">U17-T17</f>
        <v>7514.75</v>
      </c>
      <c r="Y17" s="345">
        <f t="shared" ref="Y17" si="191">ROUND(X17/T17,2)</f>
        <v>0.14000000000000001</v>
      </c>
      <c r="Z17" s="179"/>
    </row>
    <row r="18" spans="1:26" x14ac:dyDescent="0.25">
      <c r="A18" s="347">
        <v>16</v>
      </c>
      <c r="B18" s="265">
        <f>'Table Initial Claims'!W18</f>
        <v>4350</v>
      </c>
      <c r="C18" s="265"/>
      <c r="D18" s="266"/>
      <c r="E18" s="267"/>
      <c r="F18" s="265"/>
      <c r="G18" s="344"/>
      <c r="H18" s="269">
        <f>'Table Continued Claims'!W18</f>
        <v>51698</v>
      </c>
      <c r="I18" s="269"/>
      <c r="J18" s="268"/>
      <c r="K18" s="272"/>
      <c r="L18" s="269"/>
      <c r="M18" s="345"/>
      <c r="N18" s="270">
        <f>'Table - Moving Averages'!W18</f>
        <v>5087.75</v>
      </c>
      <c r="O18" s="270"/>
      <c r="P18" s="270"/>
      <c r="Q18" s="271"/>
      <c r="R18" s="270"/>
      <c r="S18" s="346"/>
      <c r="T18" s="269">
        <f>'Table - Moving Averages'!W74</f>
        <v>52204.5</v>
      </c>
      <c r="U18" s="269"/>
      <c r="V18" s="268"/>
      <c r="W18" s="272"/>
      <c r="X18" s="269"/>
      <c r="Y18" s="345"/>
      <c r="Z18" s="179"/>
    </row>
    <row r="19" spans="1:26" x14ac:dyDescent="0.25">
      <c r="A19" s="347">
        <v>17</v>
      </c>
      <c r="B19" s="265">
        <f>'Table Initial Claims'!W19</f>
        <v>4976</v>
      </c>
      <c r="C19" s="265"/>
      <c r="D19" s="266"/>
      <c r="E19" s="267"/>
      <c r="F19" s="265"/>
      <c r="G19" s="344"/>
      <c r="H19" s="269">
        <f>'Table Continued Claims'!W19</f>
        <v>50566</v>
      </c>
      <c r="I19" s="269"/>
      <c r="J19" s="268"/>
      <c r="K19" s="272"/>
      <c r="L19" s="269"/>
      <c r="M19" s="345"/>
      <c r="N19" s="270">
        <f>'Table - Moving Averages'!W19</f>
        <v>4855.25</v>
      </c>
      <c r="O19" s="270"/>
      <c r="P19" s="270"/>
      <c r="Q19" s="271"/>
      <c r="R19" s="270"/>
      <c r="S19" s="346"/>
      <c r="T19" s="269">
        <f>'Table - Moving Averages'!W75</f>
        <v>51944.25</v>
      </c>
      <c r="U19" s="269"/>
      <c r="V19" s="268"/>
      <c r="W19" s="272"/>
      <c r="X19" s="269"/>
      <c r="Y19" s="345"/>
      <c r="Z19" s="179"/>
    </row>
    <row r="20" spans="1:26" x14ac:dyDescent="0.25">
      <c r="A20" s="347">
        <v>18</v>
      </c>
      <c r="B20" s="265">
        <f>'Table Initial Claims'!W20</f>
        <v>4818</v>
      </c>
      <c r="C20" s="265"/>
      <c r="D20" s="266"/>
      <c r="E20" s="267"/>
      <c r="F20" s="265"/>
      <c r="G20" s="344"/>
      <c r="H20" s="269">
        <f>'Table Continued Claims'!W20</f>
        <v>50101</v>
      </c>
      <c r="I20" s="269"/>
      <c r="J20" s="268"/>
      <c r="K20" s="272"/>
      <c r="L20" s="269"/>
      <c r="M20" s="345"/>
      <c r="N20" s="270">
        <f>'Table - Moving Averages'!W20</f>
        <v>4739</v>
      </c>
      <c r="O20" s="270"/>
      <c r="P20" s="270"/>
      <c r="Q20" s="271"/>
      <c r="R20" s="270"/>
      <c r="S20" s="346"/>
      <c r="T20" s="269">
        <f>'Table - Moving Averages'!W76</f>
        <v>51240.5</v>
      </c>
      <c r="U20" s="269"/>
      <c r="V20" s="268"/>
      <c r="W20" s="272"/>
      <c r="X20" s="269"/>
      <c r="Y20" s="345"/>
      <c r="Z20" s="179"/>
    </row>
    <row r="21" spans="1:26" x14ac:dyDescent="0.25">
      <c r="A21" s="347">
        <v>19</v>
      </c>
      <c r="B21" s="265">
        <f>'Table Initial Claims'!W21</f>
        <v>4730</v>
      </c>
      <c r="C21" s="265"/>
      <c r="D21" s="266"/>
      <c r="E21" s="267"/>
      <c r="F21" s="265"/>
      <c r="G21" s="344"/>
      <c r="H21" s="269">
        <f>'Table Continued Claims'!W21</f>
        <v>49365</v>
      </c>
      <c r="I21" s="269"/>
      <c r="J21" s="268"/>
      <c r="K21" s="272"/>
      <c r="L21" s="269"/>
      <c r="M21" s="345"/>
      <c r="N21" s="270">
        <f>'Table - Moving Averages'!W21</f>
        <v>4718.5</v>
      </c>
      <c r="O21" s="270"/>
      <c r="P21" s="270"/>
      <c r="Q21" s="271"/>
      <c r="R21" s="270"/>
      <c r="S21" s="346"/>
      <c r="T21" s="269">
        <f>'Table - Moving Averages'!W77</f>
        <v>50432.5</v>
      </c>
      <c r="U21" s="269"/>
      <c r="V21" s="268"/>
      <c r="W21" s="272"/>
      <c r="X21" s="269"/>
      <c r="Y21" s="345"/>
      <c r="Z21" s="179"/>
    </row>
    <row r="22" spans="1:26" x14ac:dyDescent="0.25">
      <c r="A22" s="347">
        <v>20</v>
      </c>
      <c r="B22" s="265">
        <f>'Table Initial Claims'!W22</f>
        <v>4646</v>
      </c>
      <c r="C22" s="265"/>
      <c r="D22" s="266"/>
      <c r="E22" s="267"/>
      <c r="F22" s="265"/>
      <c r="G22" s="344"/>
      <c r="H22" s="269">
        <f>'Table Continued Claims'!W22</f>
        <v>49562</v>
      </c>
      <c r="I22" s="269"/>
      <c r="J22" s="268"/>
      <c r="K22" s="272"/>
      <c r="L22" s="269"/>
      <c r="M22" s="345"/>
      <c r="N22" s="270">
        <f>'Table - Moving Averages'!W22</f>
        <v>4792.5</v>
      </c>
      <c r="O22" s="270"/>
      <c r="P22" s="270"/>
      <c r="Q22" s="271"/>
      <c r="R22" s="270"/>
      <c r="S22" s="346"/>
      <c r="T22" s="269">
        <f>'Table - Moving Averages'!W78</f>
        <v>49898.5</v>
      </c>
      <c r="U22" s="269"/>
      <c r="V22" s="268"/>
      <c r="W22" s="272"/>
      <c r="X22" s="269"/>
      <c r="Y22" s="345"/>
      <c r="Z22" s="179"/>
    </row>
    <row r="23" spans="1:26" x14ac:dyDescent="0.25">
      <c r="A23" s="347">
        <v>21</v>
      </c>
      <c r="B23" s="265">
        <f>'Table Initial Claims'!W23</f>
        <v>4523</v>
      </c>
      <c r="C23" s="265"/>
      <c r="D23" s="266"/>
      <c r="E23" s="267"/>
      <c r="F23" s="265"/>
      <c r="G23" s="344"/>
      <c r="H23" s="269">
        <f>'Table Continued Claims'!W23</f>
        <v>48605</v>
      </c>
      <c r="I23" s="269"/>
      <c r="J23" s="268"/>
      <c r="K23" s="272"/>
      <c r="L23" s="269"/>
      <c r="M23" s="345"/>
      <c r="N23" s="270">
        <f>'Table - Moving Averages'!W23</f>
        <v>4679.25</v>
      </c>
      <c r="O23" s="270"/>
      <c r="P23" s="270"/>
      <c r="Q23" s="271"/>
      <c r="R23" s="270"/>
      <c r="S23" s="346"/>
      <c r="T23" s="269">
        <f>'Table - Moving Averages'!W79</f>
        <v>49408.25</v>
      </c>
      <c r="U23" s="269"/>
      <c r="V23" s="268"/>
      <c r="W23" s="272"/>
      <c r="X23" s="269"/>
      <c r="Y23" s="345"/>
      <c r="Z23" s="179"/>
    </row>
    <row r="24" spans="1:26" x14ac:dyDescent="0.25">
      <c r="A24" s="347">
        <v>22</v>
      </c>
      <c r="B24" s="265">
        <f>'Table Initial Claims'!W24</f>
        <v>4750</v>
      </c>
      <c r="C24" s="265"/>
      <c r="D24" s="266"/>
      <c r="E24" s="267"/>
      <c r="F24" s="265"/>
      <c r="G24" s="344"/>
      <c r="H24" s="269">
        <f>'Table Continued Claims'!W24</f>
        <v>49661</v>
      </c>
      <c r="I24" s="269"/>
      <c r="J24" s="268"/>
      <c r="K24" s="272"/>
      <c r="L24" s="269"/>
      <c r="M24" s="345"/>
      <c r="N24" s="270">
        <f>'Table - Moving Averages'!W24</f>
        <v>4662.25</v>
      </c>
      <c r="O24" s="270"/>
      <c r="P24" s="270"/>
      <c r="Q24" s="271"/>
      <c r="R24" s="270"/>
      <c r="S24" s="346"/>
      <c r="T24" s="269">
        <f>'Table - Moving Averages'!W80</f>
        <v>49298.25</v>
      </c>
      <c r="U24" s="269"/>
      <c r="V24" s="268"/>
      <c r="W24" s="272"/>
      <c r="X24" s="269"/>
      <c r="Y24" s="345"/>
      <c r="Z24" s="179"/>
    </row>
    <row r="25" spans="1:26" x14ac:dyDescent="0.25">
      <c r="A25" s="347">
        <v>23</v>
      </c>
      <c r="B25" s="265">
        <f>'Table Initial Claims'!W25</f>
        <v>4865</v>
      </c>
      <c r="C25" s="265"/>
      <c r="D25" s="266"/>
      <c r="E25" s="267"/>
      <c r="F25" s="265"/>
      <c r="G25" s="344"/>
      <c r="H25" s="269">
        <f>'Table Continued Claims'!W25</f>
        <v>48636</v>
      </c>
      <c r="I25" s="269"/>
      <c r="J25" s="268"/>
      <c r="K25" s="272"/>
      <c r="L25" s="269"/>
      <c r="M25" s="345"/>
      <c r="N25" s="270">
        <f>'Table - Moving Averages'!W25</f>
        <v>4696</v>
      </c>
      <c r="O25" s="270"/>
      <c r="P25" s="270"/>
      <c r="Q25" s="271"/>
      <c r="R25" s="270"/>
      <c r="S25" s="346"/>
      <c r="T25" s="269">
        <f>'Table - Moving Averages'!W81</f>
        <v>49116</v>
      </c>
      <c r="U25" s="269"/>
      <c r="V25" s="268"/>
      <c r="W25" s="272"/>
      <c r="X25" s="269"/>
      <c r="Y25" s="345"/>
      <c r="Z25" s="179"/>
    </row>
    <row r="26" spans="1:26" x14ac:dyDescent="0.25">
      <c r="A26" s="347">
        <v>24</v>
      </c>
      <c r="B26" s="265">
        <f>'Table Initial Claims'!W26</f>
        <v>5215</v>
      </c>
      <c r="C26" s="265"/>
      <c r="D26" s="266"/>
      <c r="E26" s="267"/>
      <c r="F26" s="265"/>
      <c r="G26" s="344"/>
      <c r="H26" s="269">
        <f>'Table Continued Claims'!W26</f>
        <v>48232</v>
      </c>
      <c r="I26" s="269"/>
      <c r="J26" s="268"/>
      <c r="K26" s="272"/>
      <c r="L26" s="269"/>
      <c r="M26" s="345"/>
      <c r="N26" s="270">
        <f>'Table - Moving Averages'!W26</f>
        <v>4838.25</v>
      </c>
      <c r="O26" s="270"/>
      <c r="P26" s="270"/>
      <c r="Q26" s="271"/>
      <c r="R26" s="270"/>
      <c r="S26" s="346"/>
      <c r="T26" s="269">
        <f>'Table - Moving Averages'!W82</f>
        <v>48783.5</v>
      </c>
      <c r="U26" s="269"/>
      <c r="V26" s="268"/>
      <c r="W26" s="272"/>
      <c r="X26" s="269"/>
      <c r="Y26" s="345"/>
      <c r="Z26" s="179"/>
    </row>
    <row r="27" spans="1:26" x14ac:dyDescent="0.25">
      <c r="A27" s="347">
        <v>25</v>
      </c>
      <c r="B27" s="265">
        <f>'Table Initial Claims'!W27</f>
        <v>5321</v>
      </c>
      <c r="C27" s="265"/>
      <c r="D27" s="266"/>
      <c r="E27" s="267"/>
      <c r="F27" s="265"/>
      <c r="G27" s="344"/>
      <c r="H27" s="269">
        <f>'Table Continued Claims'!W27</f>
        <v>48961</v>
      </c>
      <c r="I27" s="269"/>
      <c r="J27" s="268"/>
      <c r="K27" s="272"/>
      <c r="L27" s="269"/>
      <c r="M27" s="345"/>
      <c r="N27" s="270">
        <f>'Table - Moving Averages'!W27</f>
        <v>5037.75</v>
      </c>
      <c r="O27" s="270"/>
      <c r="P27" s="270"/>
      <c r="Q27" s="271"/>
      <c r="R27" s="270"/>
      <c r="S27" s="346"/>
      <c r="T27" s="269">
        <f>'Table - Moving Averages'!W83</f>
        <v>48872.5</v>
      </c>
      <c r="U27" s="269"/>
      <c r="V27" s="268"/>
      <c r="W27" s="272"/>
      <c r="X27" s="269"/>
      <c r="Y27" s="345"/>
      <c r="Z27" s="179"/>
    </row>
    <row r="28" spans="1:26" x14ac:dyDescent="0.25">
      <c r="A28" s="347">
        <v>26</v>
      </c>
      <c r="B28" s="265">
        <f>'Table Initial Claims'!W28</f>
        <v>5553</v>
      </c>
      <c r="C28" s="265"/>
      <c r="D28" s="266"/>
      <c r="E28" s="267"/>
      <c r="F28" s="265"/>
      <c r="G28" s="344"/>
      <c r="H28" s="269">
        <f>'Table Continued Claims'!W28</f>
        <v>47919</v>
      </c>
      <c r="I28" s="269"/>
      <c r="J28" s="268"/>
      <c r="K28" s="272"/>
      <c r="L28" s="269"/>
      <c r="M28" s="345"/>
      <c r="N28" s="270">
        <f>'Table - Moving Averages'!W28</f>
        <v>5238.5</v>
      </c>
      <c r="O28" s="270"/>
      <c r="P28" s="270"/>
      <c r="Q28" s="271"/>
      <c r="R28" s="270"/>
      <c r="S28" s="346"/>
      <c r="T28" s="269">
        <f>'Table - Moving Averages'!W84</f>
        <v>48437</v>
      </c>
      <c r="U28" s="269"/>
      <c r="V28" s="268"/>
      <c r="W28" s="272"/>
      <c r="X28" s="269"/>
      <c r="Y28" s="345"/>
      <c r="Z28" s="179"/>
    </row>
    <row r="29" spans="1:26" x14ac:dyDescent="0.25">
      <c r="A29" s="347">
        <v>27</v>
      </c>
      <c r="B29" s="265">
        <f>'Table Initial Claims'!W29</f>
        <v>5366</v>
      </c>
      <c r="C29" s="265"/>
      <c r="D29" s="266"/>
      <c r="E29" s="267"/>
      <c r="F29" s="265"/>
      <c r="G29" s="344"/>
      <c r="H29" s="269">
        <f>'Table Continued Claims'!W29</f>
        <v>52805</v>
      </c>
      <c r="I29" s="269"/>
      <c r="J29" s="268"/>
      <c r="K29" s="272"/>
      <c r="L29" s="269"/>
      <c r="M29" s="345"/>
      <c r="N29" s="270">
        <f>'Table - Moving Averages'!W29</f>
        <v>5363.75</v>
      </c>
      <c r="O29" s="270"/>
      <c r="P29" s="270"/>
      <c r="Q29" s="271"/>
      <c r="R29" s="270"/>
      <c r="S29" s="346"/>
      <c r="T29" s="269">
        <f>'Table - Moving Averages'!W85</f>
        <v>49479.25</v>
      </c>
      <c r="U29" s="269"/>
      <c r="V29" s="268"/>
      <c r="W29" s="272"/>
      <c r="X29" s="269"/>
      <c r="Y29" s="345"/>
      <c r="Z29" s="179"/>
    </row>
    <row r="30" spans="1:26" x14ac:dyDescent="0.25">
      <c r="A30" s="347">
        <v>28</v>
      </c>
      <c r="B30" s="265">
        <f>'Table Initial Claims'!W30</f>
        <v>3952</v>
      </c>
      <c r="C30" s="265"/>
      <c r="D30" s="266"/>
      <c r="E30" s="267"/>
      <c r="F30" s="265"/>
      <c r="G30" s="344"/>
      <c r="H30" s="269">
        <f>'Table Continued Claims'!W30</f>
        <v>51187</v>
      </c>
      <c r="I30" s="269"/>
      <c r="J30" s="268"/>
      <c r="K30" s="272"/>
      <c r="L30" s="269"/>
      <c r="M30" s="345"/>
      <c r="N30" s="270">
        <f>'Table - Moving Averages'!W30</f>
        <v>5048</v>
      </c>
      <c r="O30" s="270"/>
      <c r="P30" s="270"/>
      <c r="Q30" s="271"/>
      <c r="R30" s="270"/>
      <c r="S30" s="346"/>
      <c r="T30" s="269">
        <f>'Table - Moving Averages'!W86</f>
        <v>50218</v>
      </c>
      <c r="U30" s="269"/>
      <c r="V30" s="268"/>
      <c r="W30" s="272"/>
      <c r="X30" s="269"/>
      <c r="Y30" s="345"/>
      <c r="Z30" s="179"/>
    </row>
    <row r="31" spans="1:26" x14ac:dyDescent="0.25">
      <c r="A31" s="347">
        <v>29</v>
      </c>
      <c r="B31" s="265">
        <f>'Table Initial Claims'!W31</f>
        <v>3959</v>
      </c>
      <c r="C31" s="265"/>
      <c r="D31" s="266"/>
      <c r="E31" s="267"/>
      <c r="F31" s="265"/>
      <c r="G31" s="344"/>
      <c r="H31" s="269">
        <f>'Table Continued Claims'!W31</f>
        <v>50574</v>
      </c>
      <c r="I31" s="269"/>
      <c r="J31" s="268"/>
      <c r="K31" s="272"/>
      <c r="L31" s="269"/>
      <c r="M31" s="345"/>
      <c r="N31" s="270">
        <f>'Table - Moving Averages'!W31</f>
        <v>4707.5</v>
      </c>
      <c r="O31" s="270"/>
      <c r="P31" s="270"/>
      <c r="Q31" s="271"/>
      <c r="R31" s="270"/>
      <c r="S31" s="346"/>
      <c r="T31" s="269">
        <f>'Table - Moving Averages'!W87</f>
        <v>50621.25</v>
      </c>
      <c r="U31" s="269"/>
      <c r="V31" s="268"/>
      <c r="W31" s="272"/>
      <c r="X31" s="269"/>
      <c r="Y31" s="345"/>
      <c r="Z31" s="179"/>
    </row>
    <row r="32" spans="1:26" x14ac:dyDescent="0.25">
      <c r="A32" s="347">
        <v>30</v>
      </c>
      <c r="B32" s="265">
        <f>'Table Initial Claims'!W32</f>
        <v>5158</v>
      </c>
      <c r="C32" s="265"/>
      <c r="D32" s="266"/>
      <c r="E32" s="267"/>
      <c r="F32" s="265"/>
      <c r="G32" s="344"/>
      <c r="H32" s="269">
        <f>'Table Continued Claims'!W32</f>
        <v>51187</v>
      </c>
      <c r="I32" s="269"/>
      <c r="J32" s="268"/>
      <c r="K32" s="272"/>
      <c r="L32" s="269"/>
      <c r="M32" s="345"/>
      <c r="N32" s="270">
        <f>'Table - Moving Averages'!W32</f>
        <v>4608.75</v>
      </c>
      <c r="O32" s="270"/>
      <c r="P32" s="270"/>
      <c r="Q32" s="271"/>
      <c r="R32" s="270"/>
      <c r="S32" s="346"/>
      <c r="T32" s="269">
        <f>'Table - Moving Averages'!W88</f>
        <v>51438.25</v>
      </c>
      <c r="U32" s="269"/>
      <c r="V32" s="268"/>
      <c r="W32" s="272"/>
      <c r="X32" s="269"/>
      <c r="Y32" s="345"/>
      <c r="Z32" s="179"/>
    </row>
    <row r="33" spans="1:26" x14ac:dyDescent="0.25">
      <c r="A33" s="347">
        <v>31</v>
      </c>
      <c r="B33" s="265">
        <f>'Table Initial Claims'!W33</f>
        <v>4499</v>
      </c>
      <c r="C33" s="265"/>
      <c r="D33" s="266"/>
      <c r="E33" s="267"/>
      <c r="F33" s="265"/>
      <c r="G33" s="344"/>
      <c r="H33" s="269">
        <f>'Table Continued Claims'!W33</f>
        <v>51464</v>
      </c>
      <c r="I33" s="269"/>
      <c r="J33" s="268"/>
      <c r="K33" s="272"/>
      <c r="L33" s="269"/>
      <c r="M33" s="345"/>
      <c r="N33" s="270">
        <f>'Table - Moving Averages'!W33</f>
        <v>4392</v>
      </c>
      <c r="O33" s="270"/>
      <c r="P33" s="270"/>
      <c r="Q33" s="271"/>
      <c r="R33" s="270"/>
      <c r="S33" s="346"/>
      <c r="T33" s="269">
        <f>'Table - Moving Averages'!W89</f>
        <v>51103</v>
      </c>
      <c r="U33" s="269"/>
      <c r="V33" s="268"/>
      <c r="W33" s="272"/>
      <c r="X33" s="269"/>
      <c r="Y33" s="345"/>
      <c r="Z33" s="179"/>
    </row>
    <row r="34" spans="1:26" x14ac:dyDescent="0.25">
      <c r="A34" s="347">
        <v>32</v>
      </c>
      <c r="B34" s="265">
        <f>'Table Initial Claims'!W34</f>
        <v>4188</v>
      </c>
      <c r="C34" s="265"/>
      <c r="D34" s="266"/>
      <c r="E34" s="267"/>
      <c r="F34" s="265"/>
      <c r="G34" s="344"/>
      <c r="H34" s="269">
        <f>'Table Continued Claims'!W34</f>
        <v>50931</v>
      </c>
      <c r="I34" s="269"/>
      <c r="J34" s="268"/>
      <c r="K34" s="272"/>
      <c r="L34" s="269"/>
      <c r="M34" s="345"/>
      <c r="N34" s="270">
        <f>'Table - Moving Averages'!W34</f>
        <v>4451</v>
      </c>
      <c r="O34" s="270"/>
      <c r="P34" s="270"/>
      <c r="Q34" s="271"/>
      <c r="R34" s="270"/>
      <c r="S34" s="346"/>
      <c r="T34" s="269">
        <f>'Table - Moving Averages'!W90</f>
        <v>51039</v>
      </c>
      <c r="U34" s="269"/>
      <c r="V34" s="268"/>
      <c r="W34" s="272"/>
      <c r="X34" s="269"/>
      <c r="Y34" s="345"/>
      <c r="Z34" s="179"/>
    </row>
    <row r="35" spans="1:26" x14ac:dyDescent="0.25">
      <c r="A35" s="347">
        <v>33</v>
      </c>
      <c r="B35" s="265">
        <f>'Table Initial Claims'!W35</f>
        <v>3957</v>
      </c>
      <c r="C35" s="265"/>
      <c r="D35" s="266"/>
      <c r="E35" s="267"/>
      <c r="F35" s="265"/>
      <c r="G35" s="344"/>
      <c r="H35" s="269">
        <f>'Table Continued Claims'!W35</f>
        <v>50766</v>
      </c>
      <c r="I35" s="269"/>
      <c r="J35" s="268"/>
      <c r="K35" s="272"/>
      <c r="L35" s="269"/>
      <c r="M35" s="345"/>
      <c r="N35" s="270">
        <f>'Table - Moving Averages'!W35</f>
        <v>4450.5</v>
      </c>
      <c r="O35" s="270"/>
      <c r="P35" s="270"/>
      <c r="Q35" s="271"/>
      <c r="R35" s="270"/>
      <c r="S35" s="346"/>
      <c r="T35" s="269">
        <f>'Table - Moving Averages'!W91</f>
        <v>51087</v>
      </c>
      <c r="U35" s="269"/>
      <c r="V35" s="268"/>
      <c r="W35" s="272"/>
      <c r="X35" s="269"/>
      <c r="Y35" s="345"/>
      <c r="Z35" s="179"/>
    </row>
    <row r="36" spans="1:26" x14ac:dyDescent="0.25">
      <c r="A36" s="347">
        <v>34</v>
      </c>
      <c r="B36" s="265">
        <f>'Table Initial Claims'!W36</f>
        <v>4410</v>
      </c>
      <c r="C36" s="265"/>
      <c r="D36" s="266"/>
      <c r="E36" s="267"/>
      <c r="F36" s="265"/>
      <c r="G36" s="344"/>
      <c r="H36" s="269">
        <f>'Table Continued Claims'!W36</f>
        <v>50749</v>
      </c>
      <c r="I36" s="269"/>
      <c r="J36" s="268"/>
      <c r="K36" s="272"/>
      <c r="L36" s="269"/>
      <c r="M36" s="345"/>
      <c r="N36" s="270">
        <f>'Table - Moving Averages'!W36</f>
        <v>4263.5</v>
      </c>
      <c r="O36" s="270"/>
      <c r="P36" s="270"/>
      <c r="Q36" s="271"/>
      <c r="R36" s="270"/>
      <c r="S36" s="346"/>
      <c r="T36" s="269">
        <f>'Table - Moving Averages'!W92</f>
        <v>50977.5</v>
      </c>
      <c r="U36" s="269"/>
      <c r="V36" s="268"/>
      <c r="W36" s="272"/>
      <c r="X36" s="269"/>
      <c r="Y36" s="345"/>
      <c r="Z36" s="179"/>
    </row>
    <row r="37" spans="1:26" x14ac:dyDescent="0.25">
      <c r="A37" s="347">
        <v>35</v>
      </c>
      <c r="B37" s="265">
        <f>'Table Initial Claims'!W37</f>
        <v>4529</v>
      </c>
      <c r="C37" s="265"/>
      <c r="D37" s="266"/>
      <c r="E37" s="267"/>
      <c r="F37" s="265"/>
      <c r="G37" s="344"/>
      <c r="H37" s="269">
        <f>'Table Continued Claims'!W37</f>
        <v>49005</v>
      </c>
      <c r="I37" s="269"/>
      <c r="J37" s="268"/>
      <c r="K37" s="272"/>
      <c r="L37" s="269"/>
      <c r="M37" s="345"/>
      <c r="N37" s="270">
        <f>'Table - Moving Averages'!W37</f>
        <v>4271</v>
      </c>
      <c r="O37" s="270"/>
      <c r="P37" s="270"/>
      <c r="Q37" s="271"/>
      <c r="R37" s="270"/>
      <c r="S37" s="346"/>
      <c r="T37" s="269">
        <f>'Table - Moving Averages'!W93</f>
        <v>50362.75</v>
      </c>
      <c r="U37" s="269"/>
      <c r="V37" s="268"/>
      <c r="W37" s="272"/>
      <c r="X37" s="269"/>
      <c r="Y37" s="345"/>
      <c r="Z37" s="179"/>
    </row>
    <row r="38" spans="1:26" x14ac:dyDescent="0.25">
      <c r="A38" s="347">
        <v>36</v>
      </c>
      <c r="B38" s="265">
        <f>'Table Initial Claims'!W38</f>
        <v>4749</v>
      </c>
      <c r="C38" s="265"/>
      <c r="D38" s="266"/>
      <c r="E38" s="267"/>
      <c r="F38" s="265"/>
      <c r="G38" s="344"/>
      <c r="H38" s="269">
        <f>'Table Continued Claims'!W38</f>
        <v>50145</v>
      </c>
      <c r="I38" s="269"/>
      <c r="J38" s="268"/>
      <c r="K38" s="272"/>
      <c r="L38" s="269"/>
      <c r="M38" s="345"/>
      <c r="N38" s="270">
        <f>'Table - Moving Averages'!W38</f>
        <v>4411.25</v>
      </c>
      <c r="O38" s="270"/>
      <c r="P38" s="270"/>
      <c r="Q38" s="271"/>
      <c r="R38" s="270"/>
      <c r="S38" s="346"/>
      <c r="T38" s="269">
        <f>'Table - Moving Averages'!W94</f>
        <v>50166.25</v>
      </c>
      <c r="U38" s="269"/>
      <c r="V38" s="268"/>
      <c r="W38" s="272"/>
      <c r="X38" s="269"/>
      <c r="Y38" s="345"/>
      <c r="Z38" s="179"/>
    </row>
    <row r="39" spans="1:26" x14ac:dyDescent="0.25">
      <c r="A39" s="347">
        <v>37</v>
      </c>
      <c r="B39" s="265">
        <f>'Table Initial Claims'!W39</f>
        <v>4463</v>
      </c>
      <c r="C39" s="265"/>
      <c r="D39" s="266"/>
      <c r="E39" s="267"/>
      <c r="F39" s="265"/>
      <c r="G39" s="344"/>
      <c r="H39" s="269">
        <f>'Table Continued Claims'!W39</f>
        <v>49429</v>
      </c>
      <c r="I39" s="269"/>
      <c r="J39" s="268"/>
      <c r="K39" s="272"/>
      <c r="L39" s="269"/>
      <c r="M39" s="345"/>
      <c r="N39" s="270">
        <f>'Table - Moving Averages'!W39</f>
        <v>4537.75</v>
      </c>
      <c r="O39" s="270"/>
      <c r="P39" s="270"/>
      <c r="Q39" s="271"/>
      <c r="R39" s="270"/>
      <c r="S39" s="346"/>
      <c r="T39" s="269">
        <f>'Table - Moving Averages'!W95</f>
        <v>49832</v>
      </c>
      <c r="U39" s="269"/>
      <c r="V39" s="268"/>
      <c r="W39" s="272"/>
      <c r="X39" s="269"/>
      <c r="Y39" s="345"/>
      <c r="Z39" s="179"/>
    </row>
    <row r="40" spans="1:26" x14ac:dyDescent="0.25">
      <c r="A40" s="347">
        <v>38</v>
      </c>
      <c r="B40" s="265">
        <f>'Table Initial Claims'!W40</f>
        <v>4717</v>
      </c>
      <c r="C40" s="265"/>
      <c r="D40" s="266"/>
      <c r="E40" s="267"/>
      <c r="F40" s="265"/>
      <c r="G40" s="344"/>
      <c r="H40" s="269">
        <f>'Table Continued Claims'!W40</f>
        <v>49481</v>
      </c>
      <c r="I40" s="269"/>
      <c r="J40" s="268"/>
      <c r="K40" s="272"/>
      <c r="L40" s="269"/>
      <c r="M40" s="345"/>
      <c r="N40" s="270">
        <f>'Table - Moving Averages'!W40</f>
        <v>4614.5</v>
      </c>
      <c r="O40" s="270"/>
      <c r="P40" s="270"/>
      <c r="Q40" s="271"/>
      <c r="R40" s="270"/>
      <c r="S40" s="346"/>
      <c r="T40" s="269">
        <f>'Table - Moving Averages'!W96</f>
        <v>49515</v>
      </c>
      <c r="U40" s="269"/>
      <c r="V40" s="268"/>
      <c r="W40" s="272"/>
      <c r="X40" s="269"/>
      <c r="Y40" s="345"/>
      <c r="Z40" s="179"/>
    </row>
    <row r="41" spans="1:26" x14ac:dyDescent="0.25">
      <c r="A41" s="347">
        <v>39</v>
      </c>
      <c r="B41" s="265">
        <f>'Table Initial Claims'!W41</f>
        <v>5631</v>
      </c>
      <c r="C41" s="265"/>
      <c r="D41" s="266"/>
      <c r="E41" s="267"/>
      <c r="F41" s="265"/>
      <c r="G41" s="344"/>
      <c r="H41" s="269">
        <f>'Table Continued Claims'!W41</f>
        <v>49396</v>
      </c>
      <c r="I41" s="269"/>
      <c r="J41" s="268"/>
      <c r="K41" s="272"/>
      <c r="L41" s="269"/>
      <c r="M41" s="345"/>
      <c r="N41" s="270">
        <f>'Table - Moving Averages'!W41</f>
        <v>4890</v>
      </c>
      <c r="O41" s="270"/>
      <c r="P41" s="270"/>
      <c r="Q41" s="271"/>
      <c r="R41" s="270"/>
      <c r="S41" s="346"/>
      <c r="T41" s="269">
        <f>'Table - Moving Averages'!W97</f>
        <v>49612.75</v>
      </c>
      <c r="U41" s="269"/>
      <c r="V41" s="268"/>
      <c r="W41" s="272"/>
      <c r="X41" s="269"/>
      <c r="Y41" s="345"/>
      <c r="Z41" s="179"/>
    </row>
    <row r="42" spans="1:26" x14ac:dyDescent="0.25">
      <c r="A42" s="347">
        <v>40</v>
      </c>
      <c r="B42" s="265">
        <f>'Table Initial Claims'!W42</f>
        <v>5098</v>
      </c>
      <c r="C42" s="265"/>
      <c r="D42" s="266"/>
      <c r="E42" s="267"/>
      <c r="F42" s="265"/>
      <c r="G42" s="344"/>
      <c r="H42" s="269">
        <f>'Table Continued Claims'!W42</f>
        <v>50245</v>
      </c>
      <c r="I42" s="269"/>
      <c r="J42" s="268"/>
      <c r="K42" s="272"/>
      <c r="L42" s="269"/>
      <c r="M42" s="345"/>
      <c r="N42" s="270">
        <f>'Table - Moving Averages'!W42</f>
        <v>4977.25</v>
      </c>
      <c r="O42" s="270"/>
      <c r="P42" s="270"/>
      <c r="Q42" s="271"/>
      <c r="R42" s="270"/>
      <c r="S42" s="346"/>
      <c r="T42" s="269">
        <f>'Table - Moving Averages'!W98</f>
        <v>49637.75</v>
      </c>
      <c r="U42" s="269"/>
      <c r="V42" s="268"/>
      <c r="W42" s="272"/>
      <c r="X42" s="269"/>
      <c r="Y42" s="345"/>
      <c r="Z42" s="179"/>
    </row>
    <row r="43" spans="1:26" x14ac:dyDescent="0.25">
      <c r="A43" s="347">
        <v>41</v>
      </c>
      <c r="B43" s="265">
        <f>'Table Initial Claims'!W43</f>
        <v>5637</v>
      </c>
      <c r="C43" s="265"/>
      <c r="D43" s="266"/>
      <c r="E43" s="267"/>
      <c r="F43" s="265"/>
      <c r="G43" s="344"/>
      <c r="H43" s="269">
        <f>'Table Continued Claims'!W43</f>
        <v>51074</v>
      </c>
      <c r="I43" s="269"/>
      <c r="J43" s="268"/>
      <c r="K43" s="272"/>
      <c r="L43" s="269"/>
      <c r="M43" s="345"/>
      <c r="N43" s="270">
        <f>'Table - Moving Averages'!W43</f>
        <v>5270.75</v>
      </c>
      <c r="O43" s="270"/>
      <c r="P43" s="270"/>
      <c r="Q43" s="271"/>
      <c r="R43" s="270"/>
      <c r="S43" s="346"/>
      <c r="T43" s="269">
        <f>'Table - Moving Averages'!W99</f>
        <v>50049</v>
      </c>
      <c r="U43" s="269"/>
      <c r="V43" s="268"/>
      <c r="W43" s="272"/>
      <c r="X43" s="269"/>
      <c r="Y43" s="345"/>
      <c r="Z43" s="179"/>
    </row>
    <row r="44" spans="1:26" x14ac:dyDescent="0.25">
      <c r="A44" s="347">
        <v>42</v>
      </c>
      <c r="B44" s="265">
        <f>'Table Initial Claims'!W44</f>
        <v>5752</v>
      </c>
      <c r="C44" s="265"/>
      <c r="D44" s="266"/>
      <c r="E44" s="267"/>
      <c r="F44" s="265"/>
      <c r="G44" s="344"/>
      <c r="H44" s="269">
        <f>'Table Continued Claims'!W44</f>
        <v>52138</v>
      </c>
      <c r="I44" s="269"/>
      <c r="J44" s="268"/>
      <c r="K44" s="272"/>
      <c r="L44" s="269"/>
      <c r="M44" s="345"/>
      <c r="N44" s="270">
        <f>'Table - Moving Averages'!W44</f>
        <v>5529.5</v>
      </c>
      <c r="O44" s="270"/>
      <c r="P44" s="270"/>
      <c r="Q44" s="271"/>
      <c r="R44" s="270"/>
      <c r="S44" s="346"/>
      <c r="T44" s="269">
        <f>'Table - Moving Averages'!W100</f>
        <v>50713.25</v>
      </c>
      <c r="U44" s="269"/>
      <c r="V44" s="268"/>
      <c r="W44" s="272"/>
      <c r="X44" s="269"/>
      <c r="Y44" s="345"/>
      <c r="Z44" s="179"/>
    </row>
    <row r="45" spans="1:26" x14ac:dyDescent="0.25">
      <c r="A45" s="347">
        <v>43</v>
      </c>
      <c r="B45" s="265">
        <f>'Table Initial Claims'!W45</f>
        <v>6622</v>
      </c>
      <c r="C45" s="265"/>
      <c r="D45" s="266"/>
      <c r="E45" s="267"/>
      <c r="F45" s="265"/>
      <c r="G45" s="344"/>
      <c r="H45" s="269">
        <f>'Table Continued Claims'!W45</f>
        <v>53013</v>
      </c>
      <c r="I45" s="269"/>
      <c r="J45" s="268"/>
      <c r="K45" s="272"/>
      <c r="L45" s="269"/>
      <c r="M45" s="345"/>
      <c r="N45" s="270">
        <f>'Table - Moving Averages'!W45</f>
        <v>5777.25</v>
      </c>
      <c r="O45" s="270"/>
      <c r="P45" s="270"/>
      <c r="Q45" s="271"/>
      <c r="R45" s="270"/>
      <c r="S45" s="346"/>
      <c r="T45" s="269">
        <f>'Table - Moving Averages'!W101</f>
        <v>51617.5</v>
      </c>
      <c r="U45" s="269"/>
      <c r="V45" s="268"/>
      <c r="W45" s="272"/>
      <c r="X45" s="269"/>
      <c r="Y45" s="345"/>
      <c r="Z45" s="179"/>
    </row>
    <row r="46" spans="1:26" x14ac:dyDescent="0.25">
      <c r="A46" s="347">
        <v>44</v>
      </c>
      <c r="B46" s="265">
        <f>'Table Initial Claims'!W46</f>
        <v>6420</v>
      </c>
      <c r="C46" s="265"/>
      <c r="D46" s="266"/>
      <c r="E46" s="267"/>
      <c r="F46" s="265"/>
      <c r="G46" s="344"/>
      <c r="H46" s="269">
        <f>'Table Continued Claims'!W46</f>
        <v>51532</v>
      </c>
      <c r="I46" s="269"/>
      <c r="J46" s="268"/>
      <c r="K46" s="272"/>
      <c r="L46" s="269"/>
      <c r="M46" s="345"/>
      <c r="N46" s="270">
        <f>'Table - Moving Averages'!W46</f>
        <v>6107.75</v>
      </c>
      <c r="O46" s="270"/>
      <c r="P46" s="270"/>
      <c r="Q46" s="271"/>
      <c r="R46" s="270"/>
      <c r="S46" s="346"/>
      <c r="T46" s="269">
        <f>'Table - Moving Averages'!W102</f>
        <v>51939.25</v>
      </c>
      <c r="U46" s="269"/>
      <c r="V46" s="268"/>
      <c r="W46" s="272"/>
      <c r="X46" s="269"/>
      <c r="Y46" s="345"/>
      <c r="Z46" s="179"/>
    </row>
    <row r="47" spans="1:26" x14ac:dyDescent="0.25">
      <c r="A47" s="347">
        <v>45</v>
      </c>
      <c r="B47" s="265">
        <f>'Table Initial Claims'!W47</f>
        <v>6770</v>
      </c>
      <c r="C47" s="265"/>
      <c r="D47" s="266"/>
      <c r="E47" s="267"/>
      <c r="F47" s="265"/>
      <c r="G47" s="344"/>
      <c r="H47" s="269">
        <f>'Table Continued Claims'!W47</f>
        <v>57171</v>
      </c>
      <c r="I47" s="269"/>
      <c r="J47" s="268"/>
      <c r="K47" s="272"/>
      <c r="L47" s="269"/>
      <c r="M47" s="345"/>
      <c r="N47" s="270">
        <f>'Table - Moving Averages'!W47</f>
        <v>6391</v>
      </c>
      <c r="O47" s="270"/>
      <c r="P47" s="270"/>
      <c r="Q47" s="271"/>
      <c r="R47" s="270"/>
      <c r="S47" s="346"/>
      <c r="T47" s="269">
        <f>'Table - Moving Averages'!W103</f>
        <v>53463.5</v>
      </c>
      <c r="U47" s="269"/>
      <c r="V47" s="268"/>
      <c r="W47" s="272"/>
      <c r="X47" s="269"/>
      <c r="Y47" s="345"/>
      <c r="Z47" s="179"/>
    </row>
    <row r="48" spans="1:26" x14ac:dyDescent="0.25">
      <c r="A48" s="347">
        <v>46</v>
      </c>
      <c r="B48" s="265">
        <f>'Table Initial Claims'!W48</f>
        <v>5600</v>
      </c>
      <c r="C48" s="265"/>
      <c r="D48" s="266"/>
      <c r="E48" s="267"/>
      <c r="F48" s="265"/>
      <c r="G48" s="344"/>
      <c r="H48" s="269">
        <f>'Table Continued Claims'!W48</f>
        <v>49481</v>
      </c>
      <c r="I48" s="269"/>
      <c r="J48" s="268"/>
      <c r="K48" s="272"/>
      <c r="L48" s="269"/>
      <c r="M48" s="345"/>
      <c r="N48" s="270">
        <f>'Table - Moving Averages'!W48</f>
        <v>6353</v>
      </c>
      <c r="O48" s="270"/>
      <c r="P48" s="270"/>
      <c r="Q48" s="271"/>
      <c r="R48" s="270"/>
      <c r="S48" s="346"/>
      <c r="T48" s="269">
        <f>'Table - Moving Averages'!W104</f>
        <v>52799.25</v>
      </c>
      <c r="U48" s="269"/>
      <c r="V48" s="268"/>
      <c r="W48" s="272"/>
      <c r="X48" s="269"/>
      <c r="Y48" s="345"/>
      <c r="Z48" s="179"/>
    </row>
    <row r="49" spans="1:26" x14ac:dyDescent="0.25">
      <c r="A49" s="347">
        <v>47</v>
      </c>
      <c r="B49" s="265">
        <f>'Table Initial Claims'!W49</f>
        <v>7730</v>
      </c>
      <c r="C49" s="265"/>
      <c r="D49" s="266"/>
      <c r="E49" s="267"/>
      <c r="F49" s="265"/>
      <c r="G49" s="344"/>
      <c r="H49" s="269">
        <f>'Table Continued Claims'!W49</f>
        <v>63457</v>
      </c>
      <c r="I49" s="269"/>
      <c r="J49" s="268"/>
      <c r="K49" s="272"/>
      <c r="L49" s="269"/>
      <c r="M49" s="345"/>
      <c r="N49" s="270">
        <f>'Table - Moving Averages'!W49</f>
        <v>6630</v>
      </c>
      <c r="O49" s="270"/>
      <c r="P49" s="270"/>
      <c r="Q49" s="271"/>
      <c r="R49" s="270"/>
      <c r="S49" s="346"/>
      <c r="T49" s="269">
        <f>'Table - Moving Averages'!W105</f>
        <v>55410.25</v>
      </c>
      <c r="U49" s="269"/>
      <c r="V49" s="268"/>
      <c r="W49" s="272"/>
      <c r="X49" s="269"/>
      <c r="Y49" s="345"/>
      <c r="Z49" s="179"/>
    </row>
    <row r="50" spans="1:26" ht="15" customHeight="1" x14ac:dyDescent="0.25">
      <c r="A50" s="347">
        <v>48</v>
      </c>
      <c r="B50" s="265">
        <f>'Table Initial Claims'!W50</f>
        <v>6683</v>
      </c>
      <c r="C50" s="265"/>
      <c r="D50" s="266"/>
      <c r="E50" s="267"/>
      <c r="F50" s="265"/>
      <c r="G50" s="344"/>
      <c r="H50" s="269">
        <f>'Table Continued Claims'!W50</f>
        <v>63137</v>
      </c>
      <c r="I50" s="269"/>
      <c r="J50" s="268"/>
      <c r="K50" s="272"/>
      <c r="L50" s="269"/>
      <c r="M50" s="345"/>
      <c r="N50" s="270">
        <f>'Table - Moving Averages'!W50</f>
        <v>6695.75</v>
      </c>
      <c r="O50" s="270"/>
      <c r="P50" s="270"/>
      <c r="Q50" s="271"/>
      <c r="R50" s="270"/>
      <c r="S50" s="346"/>
      <c r="T50" s="269">
        <f>'Table - Moving Averages'!W106</f>
        <v>58311.5</v>
      </c>
      <c r="U50" s="269"/>
      <c r="V50" s="268"/>
      <c r="W50" s="272"/>
      <c r="X50" s="269"/>
      <c r="Y50" s="345"/>
      <c r="Z50" s="179"/>
    </row>
    <row r="51" spans="1:26" x14ac:dyDescent="0.25">
      <c r="A51" s="347">
        <v>49</v>
      </c>
      <c r="B51" s="265">
        <f>'Table Initial Claims'!W51</f>
        <v>6530</v>
      </c>
      <c r="C51" s="265"/>
      <c r="D51" s="266"/>
      <c r="E51" s="267"/>
      <c r="F51" s="265"/>
      <c r="G51" s="344"/>
      <c r="H51" s="269">
        <f>'Table Continued Claims'!W51</f>
        <v>64944</v>
      </c>
      <c r="I51" s="269"/>
      <c r="J51" s="268"/>
      <c r="K51" s="272"/>
      <c r="L51" s="269"/>
      <c r="M51" s="345"/>
      <c r="N51" s="270">
        <f>'Table - Moving Averages'!W51</f>
        <v>6635.75</v>
      </c>
      <c r="O51" s="270"/>
      <c r="P51" s="270"/>
      <c r="Q51" s="271"/>
      <c r="R51" s="270"/>
      <c r="S51" s="346"/>
      <c r="T51" s="269">
        <f>'Table - Moving Averages'!W107</f>
        <v>60254.75</v>
      </c>
      <c r="U51" s="269"/>
      <c r="V51" s="268"/>
      <c r="W51" s="272"/>
      <c r="X51" s="269"/>
      <c r="Y51" s="345"/>
      <c r="Z51" s="179"/>
    </row>
    <row r="52" spans="1:26" x14ac:dyDescent="0.25">
      <c r="A52" s="347">
        <v>50</v>
      </c>
      <c r="B52" s="265">
        <f>'Table Initial Claims'!W52</f>
        <v>7202</v>
      </c>
      <c r="C52" s="265"/>
      <c r="D52" s="266"/>
      <c r="E52" s="267"/>
      <c r="F52" s="265"/>
      <c r="G52" s="344"/>
      <c r="H52" s="269">
        <f>'Table Continued Claims'!W52</f>
        <v>64837</v>
      </c>
      <c r="I52" s="269"/>
      <c r="J52" s="268"/>
      <c r="K52" s="272"/>
      <c r="L52" s="269"/>
      <c r="M52" s="345"/>
      <c r="N52" s="270">
        <f>'Table - Moving Averages'!W52</f>
        <v>7036.25</v>
      </c>
      <c r="O52" s="270"/>
      <c r="P52" s="270"/>
      <c r="Q52" s="271"/>
      <c r="R52" s="270"/>
      <c r="S52" s="346"/>
      <c r="T52" s="269">
        <f>'Table - Moving Averages'!W108</f>
        <v>64093.75</v>
      </c>
      <c r="U52" s="269"/>
      <c r="V52" s="268"/>
      <c r="W52" s="272"/>
      <c r="X52" s="269"/>
      <c r="Y52" s="345"/>
      <c r="Z52" s="179"/>
    </row>
    <row r="53" spans="1:26" x14ac:dyDescent="0.25">
      <c r="A53" s="347">
        <v>51</v>
      </c>
      <c r="B53" s="265">
        <f>'Table Initial Claims'!W53</f>
        <v>7015</v>
      </c>
      <c r="C53" s="265"/>
      <c r="D53" s="266"/>
      <c r="E53" s="267"/>
      <c r="F53" s="265"/>
      <c r="G53" s="344"/>
      <c r="H53" s="269">
        <f>'Table Continued Claims'!W53</f>
        <v>64196</v>
      </c>
      <c r="I53" s="269"/>
      <c r="J53" s="268"/>
      <c r="K53" s="272"/>
      <c r="L53" s="269"/>
      <c r="M53" s="345"/>
      <c r="N53" s="270">
        <f>'Table - Moving Averages'!W53</f>
        <v>6857.5</v>
      </c>
      <c r="O53" s="270"/>
      <c r="P53" s="270"/>
      <c r="Q53" s="271"/>
      <c r="R53" s="270"/>
      <c r="S53" s="346"/>
      <c r="T53" s="269">
        <f>'Table - Moving Averages'!W109</f>
        <v>64278.5</v>
      </c>
      <c r="U53" s="269"/>
      <c r="V53" s="268"/>
      <c r="W53" s="272"/>
      <c r="X53" s="269"/>
      <c r="Y53" s="345"/>
      <c r="Z53" s="179"/>
    </row>
    <row r="54" spans="1:26" x14ac:dyDescent="0.25">
      <c r="A54" s="347">
        <v>52</v>
      </c>
      <c r="B54" s="265">
        <f>'Table Initial Claims'!W54</f>
        <v>8271</v>
      </c>
      <c r="C54" s="265"/>
      <c r="D54" s="266"/>
      <c r="E54" s="267"/>
      <c r="F54" s="265"/>
      <c r="G54" s="344"/>
      <c r="H54" s="269">
        <f>'Table Continued Claims'!W54</f>
        <v>71365</v>
      </c>
      <c r="I54" s="269"/>
      <c r="J54" s="268"/>
      <c r="K54" s="272"/>
      <c r="L54" s="269"/>
      <c r="M54" s="345"/>
      <c r="N54" s="270">
        <f>'Table - Moving Averages'!W54</f>
        <v>7254.5</v>
      </c>
      <c r="O54" s="270"/>
      <c r="P54" s="270"/>
      <c r="Q54" s="271"/>
      <c r="R54" s="270"/>
      <c r="S54" s="346"/>
      <c r="T54" s="269">
        <f>'Table - Moving Averages'!W110</f>
        <v>66335.5</v>
      </c>
      <c r="U54" s="269"/>
      <c r="V54" s="268"/>
      <c r="W54" s="272"/>
      <c r="X54" s="269"/>
      <c r="Y54" s="345"/>
      <c r="Z54" s="179"/>
    </row>
    <row r="55" spans="1:26" x14ac:dyDescent="0.25">
      <c r="A55" s="347">
        <v>53</v>
      </c>
      <c r="B55" s="265"/>
      <c r="C55" s="265"/>
      <c r="D55" s="266"/>
      <c r="E55" s="267"/>
      <c r="F55" s="265"/>
      <c r="G55" s="344"/>
      <c r="H55" s="269"/>
      <c r="I55" s="269"/>
      <c r="J55" s="268"/>
      <c r="K55" s="272"/>
      <c r="L55" s="269"/>
      <c r="M55" s="345"/>
      <c r="N55" s="270"/>
      <c r="O55" s="270"/>
      <c r="P55" s="270"/>
      <c r="Q55" s="271"/>
      <c r="R55" s="270"/>
      <c r="S55" s="346"/>
      <c r="T55" s="269"/>
      <c r="U55" s="269"/>
      <c r="V55" s="268"/>
      <c r="W55" s="272"/>
      <c r="X55" s="269"/>
      <c r="Y55" s="345"/>
      <c r="Z55" s="179"/>
    </row>
    <row r="56" spans="1:26" x14ac:dyDescent="0.25">
      <c r="F56" s="117"/>
    </row>
    <row r="57" spans="1:26" x14ac:dyDescent="0.25">
      <c r="F57" s="11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75" bestFit="1" customWidth="1"/>
    <col min="2" max="2" width="36.42578125" style="75" hidden="1" customWidth="1"/>
    <col min="3" max="106" width="7.5703125" style="75" hidden="1" customWidth="1"/>
    <col min="107" max="210" width="7.5703125" style="75" customWidth="1"/>
    <col min="211" max="263" width="8.5703125" style="75" customWidth="1"/>
    <col min="264" max="264" width="9.42578125" style="75" bestFit="1" customWidth="1"/>
    <col min="265" max="301" width="9" style="75" bestFit="1" customWidth="1"/>
    <col min="302" max="302" width="9.42578125" style="75" bestFit="1" customWidth="1"/>
    <col min="303" max="303" width="9" style="75" bestFit="1" customWidth="1"/>
    <col min="304" max="306" width="9.5703125" style="75" bestFit="1" customWidth="1"/>
    <col min="307" max="307" width="9" style="75" bestFit="1" customWidth="1"/>
    <col min="308" max="310" width="9.5703125" style="75" bestFit="1" customWidth="1"/>
    <col min="311" max="312" width="9" style="75" bestFit="1" customWidth="1"/>
    <col min="313" max="315" width="9.5703125" style="75" bestFit="1" customWidth="1"/>
    <col min="316" max="316" width="9.42578125" style="75" bestFit="1" customWidth="1"/>
    <col min="317" max="317" width="10.42578125" style="75" bestFit="1" customWidth="1"/>
    <col min="318" max="355" width="9" style="75" bestFit="1" customWidth="1"/>
    <col min="356" max="358" width="9.5703125" style="75" bestFit="1" customWidth="1"/>
    <col min="359" max="359" width="9" style="75" bestFit="1" customWidth="1"/>
    <col min="360" max="362" width="9.5703125" style="75" bestFit="1" customWidth="1"/>
    <col min="363" max="364" width="9" style="75" bestFit="1" customWidth="1"/>
    <col min="365" max="367" width="9.5703125" style="75" bestFit="1" customWidth="1"/>
    <col min="368" max="373" width="8.85546875" style="75"/>
    <col min="374" max="374" width="8.85546875" style="99"/>
    <col min="375" max="381" width="8.85546875" style="75"/>
    <col min="382" max="382" width="9.5703125" style="75" bestFit="1" customWidth="1"/>
    <col min="383" max="486" width="8.85546875" style="75"/>
    <col min="487" max="487" width="10.42578125" style="75" bestFit="1" customWidth="1"/>
    <col min="488" max="502" width="8.85546875" style="75"/>
    <col min="503" max="503" width="8.85546875" style="104"/>
    <col min="504" max="523" width="8.85546875" style="75"/>
    <col min="524" max="524" width="10.140625" style="75" bestFit="1" customWidth="1"/>
    <col min="525" max="16384" width="8.85546875" style="75"/>
  </cols>
  <sheetData>
    <row r="1" spans="1:524" ht="14.1" customHeight="1" x14ac:dyDescent="0.2"/>
    <row r="2" spans="1:524" ht="12.75" customHeight="1" x14ac:dyDescent="0.2">
      <c r="A2" s="1" t="s">
        <v>12</v>
      </c>
      <c r="B2" s="83"/>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84">
        <v>40181</v>
      </c>
      <c r="FD2" s="84">
        <v>40188</v>
      </c>
      <c r="FE2" s="84">
        <v>40195</v>
      </c>
      <c r="FF2" s="84">
        <v>40202</v>
      </c>
      <c r="FG2" s="84">
        <v>40209</v>
      </c>
      <c r="FH2" s="84">
        <v>40216</v>
      </c>
      <c r="FI2" s="84">
        <v>40223</v>
      </c>
      <c r="FJ2" s="84">
        <v>40230</v>
      </c>
      <c r="FK2" s="84">
        <v>40237</v>
      </c>
      <c r="FL2" s="84">
        <v>40244</v>
      </c>
      <c r="FM2" s="84">
        <v>40251</v>
      </c>
      <c r="FN2" s="84">
        <v>40258</v>
      </c>
      <c r="FO2" s="84">
        <v>40265</v>
      </c>
      <c r="FP2" s="84">
        <v>40272</v>
      </c>
      <c r="FQ2" s="84">
        <v>40279</v>
      </c>
      <c r="FR2" s="84">
        <v>40286</v>
      </c>
      <c r="FS2" s="84">
        <v>40293</v>
      </c>
      <c r="FT2" s="84">
        <v>40300</v>
      </c>
      <c r="FU2" s="84">
        <v>40307</v>
      </c>
      <c r="FV2" s="84">
        <v>40314</v>
      </c>
      <c r="FW2" s="84">
        <v>40321</v>
      </c>
      <c r="FX2" s="84">
        <v>40328</v>
      </c>
      <c r="FY2" s="84">
        <v>40335</v>
      </c>
      <c r="FZ2" s="84">
        <v>40342</v>
      </c>
      <c r="GA2" s="84">
        <v>40349</v>
      </c>
      <c r="GB2" s="84">
        <v>40356</v>
      </c>
      <c r="GC2" s="84">
        <v>40363</v>
      </c>
      <c r="GD2" s="84">
        <v>40370</v>
      </c>
      <c r="GE2" s="84">
        <v>40377</v>
      </c>
      <c r="GF2" s="84">
        <v>40384</v>
      </c>
      <c r="GG2" s="84">
        <v>40391</v>
      </c>
      <c r="GH2" s="84">
        <v>40398</v>
      </c>
      <c r="GI2" s="84">
        <v>40405</v>
      </c>
      <c r="GJ2" s="84">
        <v>40412</v>
      </c>
      <c r="GK2" s="84">
        <v>40419</v>
      </c>
      <c r="GL2" s="84">
        <v>40426</v>
      </c>
      <c r="GM2" s="84">
        <v>40433</v>
      </c>
      <c r="GN2" s="84">
        <v>40440</v>
      </c>
      <c r="GO2" s="84">
        <v>40447</v>
      </c>
      <c r="GP2" s="84">
        <v>40454</v>
      </c>
      <c r="GQ2" s="84">
        <v>40461</v>
      </c>
      <c r="GR2" s="84">
        <v>40468</v>
      </c>
      <c r="GS2" s="84">
        <v>40475</v>
      </c>
      <c r="GT2" s="84">
        <v>40482</v>
      </c>
      <c r="GU2" s="84">
        <v>40489</v>
      </c>
      <c r="GV2" s="84">
        <v>40496</v>
      </c>
      <c r="GW2" s="84">
        <v>40503</v>
      </c>
      <c r="GX2" s="84">
        <v>40510</v>
      </c>
      <c r="GY2" s="84">
        <v>40517</v>
      </c>
      <c r="GZ2" s="84">
        <v>40524</v>
      </c>
      <c r="HA2" s="84">
        <v>40531</v>
      </c>
      <c r="HB2" s="84">
        <v>40538</v>
      </c>
      <c r="HC2" s="84">
        <v>40545</v>
      </c>
      <c r="HD2" s="84">
        <v>40552</v>
      </c>
      <c r="HE2" s="84">
        <v>40559</v>
      </c>
      <c r="HF2" s="84">
        <v>40566</v>
      </c>
      <c r="HG2" s="84">
        <v>40573</v>
      </c>
      <c r="HH2" s="84">
        <v>40580</v>
      </c>
      <c r="HI2" s="84">
        <v>40587</v>
      </c>
      <c r="HJ2" s="84">
        <v>40594</v>
      </c>
      <c r="HK2" s="84">
        <v>40601</v>
      </c>
      <c r="HL2" s="84">
        <v>40608</v>
      </c>
      <c r="HM2" s="84">
        <v>40615</v>
      </c>
      <c r="HN2" s="84">
        <v>40622</v>
      </c>
      <c r="HO2" s="84">
        <v>40629</v>
      </c>
      <c r="HP2" s="84">
        <v>40636</v>
      </c>
      <c r="HQ2" s="84">
        <v>40643</v>
      </c>
      <c r="HR2" s="84">
        <v>40650</v>
      </c>
      <c r="HS2" s="84">
        <v>40657</v>
      </c>
      <c r="HT2" s="84">
        <v>40664</v>
      </c>
      <c r="HU2" s="84">
        <v>40671</v>
      </c>
      <c r="HV2" s="84">
        <v>40678</v>
      </c>
      <c r="HW2" s="84">
        <v>40685</v>
      </c>
      <c r="HX2" s="84">
        <v>40692</v>
      </c>
      <c r="HY2" s="84">
        <v>40699</v>
      </c>
      <c r="HZ2" s="84">
        <v>40706</v>
      </c>
      <c r="IA2" s="84">
        <v>40713</v>
      </c>
      <c r="IB2" s="84">
        <v>40720</v>
      </c>
      <c r="IC2" s="84">
        <v>40727</v>
      </c>
      <c r="ID2" s="84">
        <v>40734</v>
      </c>
      <c r="IE2" s="84">
        <v>40741</v>
      </c>
      <c r="IF2" s="84">
        <v>40748</v>
      </c>
      <c r="IG2" s="84">
        <v>40755</v>
      </c>
      <c r="IH2" s="84">
        <v>40762</v>
      </c>
      <c r="II2" s="84">
        <v>40769</v>
      </c>
      <c r="IJ2" s="84">
        <v>40776</v>
      </c>
      <c r="IK2" s="84">
        <v>40783</v>
      </c>
      <c r="IL2" s="84">
        <v>40790</v>
      </c>
      <c r="IM2" s="84">
        <v>40797</v>
      </c>
      <c r="IN2" s="84">
        <v>40804</v>
      </c>
      <c r="IO2" s="84">
        <v>40811</v>
      </c>
      <c r="IP2" s="84">
        <v>40818</v>
      </c>
      <c r="IQ2" s="84">
        <v>40825</v>
      </c>
      <c r="IR2" s="84">
        <v>40832</v>
      </c>
      <c r="IS2" s="84">
        <v>40839</v>
      </c>
      <c r="IT2" s="84">
        <v>40846</v>
      </c>
      <c r="IU2" s="84">
        <v>40853</v>
      </c>
      <c r="IV2" s="84">
        <v>40860</v>
      </c>
      <c r="IW2" s="84">
        <v>40867</v>
      </c>
      <c r="IX2" s="84">
        <v>40874</v>
      </c>
      <c r="IY2" s="84">
        <v>40881</v>
      </c>
      <c r="IZ2" s="84">
        <v>40888</v>
      </c>
      <c r="JA2" s="84">
        <v>40895</v>
      </c>
      <c r="JB2" s="84">
        <v>40902</v>
      </c>
      <c r="JC2" s="84">
        <v>40909</v>
      </c>
      <c r="JD2" s="84">
        <v>40916</v>
      </c>
      <c r="JE2" s="84">
        <v>40923</v>
      </c>
      <c r="JF2" s="84">
        <v>40930</v>
      </c>
      <c r="JG2" s="84">
        <v>40937</v>
      </c>
      <c r="JH2" s="84">
        <v>40944</v>
      </c>
      <c r="JI2" s="84">
        <v>40951</v>
      </c>
      <c r="JJ2" s="84">
        <v>40958</v>
      </c>
      <c r="JK2" s="84">
        <v>40965</v>
      </c>
      <c r="JL2" s="84">
        <v>40972</v>
      </c>
      <c r="JM2" s="84">
        <v>40979</v>
      </c>
      <c r="JN2" s="84">
        <v>40986</v>
      </c>
      <c r="JO2" s="84">
        <v>40993</v>
      </c>
      <c r="JP2" s="84">
        <v>41000</v>
      </c>
      <c r="JQ2" s="84">
        <v>41007</v>
      </c>
      <c r="JR2" s="84">
        <v>41014</v>
      </c>
      <c r="JS2" s="84">
        <v>41021</v>
      </c>
      <c r="JT2" s="84">
        <v>41028</v>
      </c>
      <c r="JU2" s="84">
        <v>41035</v>
      </c>
      <c r="JV2" s="84">
        <v>41042</v>
      </c>
      <c r="JW2" s="84">
        <v>41049</v>
      </c>
      <c r="JX2" s="84">
        <v>41056</v>
      </c>
      <c r="JY2" s="84">
        <v>41063</v>
      </c>
      <c r="JZ2" s="84">
        <v>41070</v>
      </c>
      <c r="KA2" s="84">
        <v>41077</v>
      </c>
      <c r="KB2" s="84">
        <v>41084</v>
      </c>
      <c r="KC2" s="84">
        <v>41091</v>
      </c>
      <c r="KD2" s="84">
        <v>41098</v>
      </c>
      <c r="KE2" s="84">
        <v>41105</v>
      </c>
      <c r="KF2" s="84">
        <v>41112</v>
      </c>
      <c r="KG2" s="84">
        <v>41119</v>
      </c>
      <c r="KH2" s="84">
        <v>41126</v>
      </c>
      <c r="KI2" s="84">
        <v>41133</v>
      </c>
      <c r="KJ2" s="84">
        <v>41140</v>
      </c>
      <c r="KK2" s="84">
        <v>41147</v>
      </c>
      <c r="KL2" s="84">
        <v>41154</v>
      </c>
      <c r="KM2" s="84">
        <v>41161</v>
      </c>
      <c r="KN2" s="84">
        <v>41168</v>
      </c>
      <c r="KO2" s="84">
        <v>41175</v>
      </c>
      <c r="KP2" s="84">
        <v>41182</v>
      </c>
      <c r="KQ2" s="84">
        <v>41189</v>
      </c>
      <c r="KR2" s="84">
        <v>41196</v>
      </c>
      <c r="KS2" s="84">
        <v>41203</v>
      </c>
      <c r="KT2" s="84">
        <v>41210</v>
      </c>
      <c r="KU2" s="84">
        <v>41217</v>
      </c>
      <c r="KV2" s="84">
        <v>41224</v>
      </c>
      <c r="KW2" s="84">
        <v>41231</v>
      </c>
      <c r="KX2" s="84">
        <v>41238</v>
      </c>
      <c r="KY2" s="84">
        <v>41245</v>
      </c>
      <c r="KZ2" s="84">
        <v>41252</v>
      </c>
      <c r="LA2" s="84">
        <v>41259</v>
      </c>
      <c r="LB2" s="84">
        <v>41266</v>
      </c>
      <c r="LC2" s="84">
        <v>41273</v>
      </c>
      <c r="LD2" s="84">
        <v>41280</v>
      </c>
      <c r="LE2" s="84">
        <v>41287</v>
      </c>
      <c r="LF2" s="84">
        <v>41294</v>
      </c>
      <c r="LG2" s="84">
        <v>41301</v>
      </c>
      <c r="LH2" s="84">
        <v>41308</v>
      </c>
      <c r="LI2" s="84">
        <v>41315</v>
      </c>
      <c r="LJ2" s="84">
        <v>41322</v>
      </c>
      <c r="LK2" s="84">
        <v>41329</v>
      </c>
      <c r="LL2" s="84">
        <v>41336</v>
      </c>
      <c r="LM2" s="84">
        <v>41343</v>
      </c>
      <c r="LN2" s="84">
        <v>41350</v>
      </c>
      <c r="LO2" s="84">
        <v>41357</v>
      </c>
      <c r="LP2" s="84">
        <v>41364</v>
      </c>
      <c r="LQ2" s="84">
        <v>41371</v>
      </c>
      <c r="LR2" s="84">
        <v>41378</v>
      </c>
      <c r="LS2" s="84">
        <v>41385</v>
      </c>
      <c r="LT2" s="84">
        <v>41392</v>
      </c>
      <c r="LU2" s="84">
        <v>41399</v>
      </c>
      <c r="LV2" s="84">
        <v>41406</v>
      </c>
      <c r="LW2" s="84">
        <v>41413</v>
      </c>
      <c r="LX2" s="84">
        <v>41420</v>
      </c>
      <c r="LY2" s="84">
        <v>41427</v>
      </c>
      <c r="LZ2" s="84">
        <v>41434</v>
      </c>
      <c r="MA2" s="84">
        <v>41441</v>
      </c>
      <c r="MB2" s="84">
        <v>41448</v>
      </c>
      <c r="MC2" s="84">
        <v>41455</v>
      </c>
      <c r="MD2" s="84">
        <v>41462</v>
      </c>
      <c r="ME2" s="84">
        <v>41469</v>
      </c>
      <c r="MF2" s="84">
        <v>41476</v>
      </c>
      <c r="MG2" s="84">
        <v>41483</v>
      </c>
      <c r="MH2" s="84">
        <v>41490</v>
      </c>
      <c r="MI2" s="84">
        <v>41497</v>
      </c>
      <c r="MJ2" s="84">
        <v>41504</v>
      </c>
      <c r="MK2" s="84">
        <v>41511</v>
      </c>
      <c r="ML2" s="84">
        <v>41518</v>
      </c>
      <c r="MM2" s="84">
        <v>41525</v>
      </c>
      <c r="MN2" s="84">
        <v>41532</v>
      </c>
      <c r="MO2" s="84">
        <v>41539</v>
      </c>
      <c r="MP2" s="84">
        <v>41546</v>
      </c>
      <c r="MQ2" s="84">
        <v>41553</v>
      </c>
      <c r="MR2" s="84">
        <v>41560</v>
      </c>
      <c r="MS2" s="84">
        <v>41567</v>
      </c>
      <c r="MT2" s="84">
        <v>41574</v>
      </c>
      <c r="MU2" s="84">
        <v>41581</v>
      </c>
      <c r="MV2" s="84">
        <v>41588</v>
      </c>
      <c r="MW2" s="84">
        <v>41595</v>
      </c>
      <c r="MX2" s="84">
        <v>41602</v>
      </c>
      <c r="MY2" s="84">
        <v>41609</v>
      </c>
      <c r="MZ2" s="84">
        <v>41616</v>
      </c>
      <c r="NA2" s="84">
        <v>41623</v>
      </c>
      <c r="NB2" s="84">
        <v>41630</v>
      </c>
      <c r="NC2" s="84">
        <v>41637</v>
      </c>
      <c r="ND2" s="84">
        <v>41644</v>
      </c>
      <c r="NE2" s="84">
        <v>41651</v>
      </c>
      <c r="NF2" s="84">
        <v>41658</v>
      </c>
      <c r="NG2" s="84">
        <v>41665</v>
      </c>
      <c r="NH2" s="84">
        <v>41672</v>
      </c>
      <c r="NI2" s="84">
        <v>41679</v>
      </c>
      <c r="NJ2" s="100">
        <v>41686</v>
      </c>
      <c r="NK2" s="84">
        <v>41693</v>
      </c>
      <c r="NL2" s="84">
        <v>41700</v>
      </c>
      <c r="NM2" s="84">
        <v>41707</v>
      </c>
      <c r="NN2" s="84">
        <v>41714</v>
      </c>
      <c r="NO2" s="84">
        <v>41721</v>
      </c>
      <c r="NP2" s="84">
        <v>41728</v>
      </c>
      <c r="NQ2" s="84">
        <v>41735</v>
      </c>
      <c r="NR2" s="84">
        <v>41742</v>
      </c>
      <c r="NS2" s="84">
        <v>41749</v>
      </c>
      <c r="NT2" s="84">
        <v>41756</v>
      </c>
      <c r="NU2" s="84">
        <v>41763</v>
      </c>
      <c r="NV2" s="84">
        <v>41770</v>
      </c>
      <c r="NW2" s="84">
        <v>41777</v>
      </c>
      <c r="NX2" s="84">
        <v>41784</v>
      </c>
      <c r="NY2" s="84">
        <v>41791</v>
      </c>
      <c r="NZ2" s="84">
        <v>41798</v>
      </c>
      <c r="OA2" s="84">
        <v>41805</v>
      </c>
      <c r="OB2" s="84">
        <v>41812</v>
      </c>
      <c r="OC2" s="84">
        <v>41819</v>
      </c>
      <c r="OD2" s="84">
        <v>41826</v>
      </c>
      <c r="OE2" s="84">
        <v>41833</v>
      </c>
      <c r="OF2" s="84">
        <v>41840</v>
      </c>
      <c r="OG2" s="84">
        <v>41847</v>
      </c>
      <c r="OH2" s="84">
        <v>41854</v>
      </c>
      <c r="OI2" s="84">
        <v>41861</v>
      </c>
      <c r="OJ2" s="84">
        <v>41868</v>
      </c>
      <c r="OK2" s="84">
        <v>41875</v>
      </c>
      <c r="OL2" s="84">
        <v>41882</v>
      </c>
      <c r="OM2" s="84">
        <v>41889</v>
      </c>
      <c r="ON2" s="84">
        <v>41896</v>
      </c>
      <c r="OO2" s="84">
        <v>41903</v>
      </c>
      <c r="OP2" s="84">
        <v>41910</v>
      </c>
      <c r="OQ2" s="84">
        <v>41917</v>
      </c>
      <c r="OR2" s="84">
        <v>41924</v>
      </c>
      <c r="OS2" s="84">
        <v>41931</v>
      </c>
      <c r="OT2" s="84">
        <v>41938</v>
      </c>
      <c r="OU2" s="84">
        <v>41945</v>
      </c>
      <c r="OV2" s="84">
        <v>41952</v>
      </c>
      <c r="OW2" s="84">
        <v>41959</v>
      </c>
      <c r="OX2" s="84">
        <v>41966</v>
      </c>
      <c r="OY2" s="84">
        <v>41973</v>
      </c>
      <c r="OZ2" s="84">
        <v>41980</v>
      </c>
      <c r="PA2" s="84">
        <v>41987</v>
      </c>
      <c r="PB2" s="84">
        <v>41994</v>
      </c>
      <c r="PC2" s="84">
        <v>42001</v>
      </c>
      <c r="PD2" s="84">
        <v>42008</v>
      </c>
      <c r="PE2" s="84">
        <v>42015</v>
      </c>
      <c r="PF2" s="84">
        <v>42022</v>
      </c>
      <c r="PG2" s="84">
        <v>42029</v>
      </c>
      <c r="PH2" s="84">
        <v>42036</v>
      </c>
      <c r="PI2" s="84">
        <v>42043</v>
      </c>
      <c r="PJ2" s="84">
        <v>42050</v>
      </c>
      <c r="PK2" s="84">
        <v>42057</v>
      </c>
      <c r="PL2" s="84">
        <v>42064</v>
      </c>
      <c r="PM2" s="84">
        <v>42071</v>
      </c>
      <c r="PN2" s="84">
        <v>42078</v>
      </c>
      <c r="PO2" s="84">
        <v>42085</v>
      </c>
      <c r="PP2" s="84">
        <v>42092</v>
      </c>
      <c r="PQ2" s="84">
        <v>42099</v>
      </c>
      <c r="PR2" s="84">
        <v>42106</v>
      </c>
      <c r="PS2" s="84">
        <v>42113</v>
      </c>
      <c r="PT2" s="84">
        <v>42120</v>
      </c>
      <c r="PU2" s="84">
        <v>42127</v>
      </c>
      <c r="PV2" s="84">
        <v>42134</v>
      </c>
      <c r="PW2" s="84">
        <v>42141</v>
      </c>
      <c r="PX2" s="84">
        <v>42148</v>
      </c>
      <c r="PY2" s="84">
        <v>42155</v>
      </c>
      <c r="PZ2" s="84">
        <v>42162</v>
      </c>
      <c r="QA2" s="84">
        <v>42169</v>
      </c>
      <c r="QB2" s="84">
        <v>42176</v>
      </c>
      <c r="QC2" s="84">
        <v>42183</v>
      </c>
      <c r="QD2" s="84">
        <v>42190</v>
      </c>
      <c r="QE2" s="84">
        <v>42197</v>
      </c>
      <c r="QF2" s="84">
        <v>42204</v>
      </c>
      <c r="QG2" s="84">
        <v>42211</v>
      </c>
      <c r="QH2" s="84">
        <v>42218</v>
      </c>
      <c r="QI2" s="84">
        <v>42225</v>
      </c>
      <c r="QJ2" s="84">
        <v>42232</v>
      </c>
      <c r="QK2" s="84">
        <v>42239</v>
      </c>
      <c r="QL2" s="84">
        <v>42246</v>
      </c>
      <c r="QM2" s="84">
        <v>42253</v>
      </c>
      <c r="QN2" s="84">
        <v>42260</v>
      </c>
      <c r="QO2" s="84">
        <v>42267</v>
      </c>
      <c r="QP2" s="84">
        <v>42274</v>
      </c>
      <c r="QQ2" s="84">
        <v>42281</v>
      </c>
      <c r="QR2" s="84">
        <v>42288</v>
      </c>
      <c r="QS2" s="84">
        <v>42295</v>
      </c>
      <c r="QT2" s="84">
        <v>42302</v>
      </c>
      <c r="QU2" s="84">
        <v>42309</v>
      </c>
      <c r="QV2" s="84">
        <v>42316</v>
      </c>
      <c r="QW2" s="84">
        <v>42323</v>
      </c>
      <c r="QX2" s="84">
        <v>42330</v>
      </c>
      <c r="QY2" s="84">
        <v>42337</v>
      </c>
      <c r="QZ2" s="84">
        <v>42344</v>
      </c>
      <c r="RA2" s="84">
        <v>42351</v>
      </c>
      <c r="RB2" s="84">
        <v>42358</v>
      </c>
      <c r="RC2" s="84">
        <v>42365</v>
      </c>
      <c r="RD2" s="84">
        <v>42372</v>
      </c>
      <c r="RE2" s="84">
        <v>42379</v>
      </c>
      <c r="RF2" s="84">
        <v>42386</v>
      </c>
      <c r="RG2" s="84">
        <v>42393</v>
      </c>
      <c r="RH2" s="84">
        <v>42400</v>
      </c>
      <c r="RI2" s="84">
        <v>42407</v>
      </c>
      <c r="RJ2" s="84">
        <v>42414</v>
      </c>
      <c r="RK2" s="84">
        <v>42421</v>
      </c>
      <c r="RL2" s="84">
        <v>42428</v>
      </c>
      <c r="RM2" s="84">
        <v>42435</v>
      </c>
      <c r="RN2" s="84">
        <v>42442</v>
      </c>
      <c r="RO2" s="84">
        <v>42449</v>
      </c>
      <c r="RP2" s="84">
        <v>42456</v>
      </c>
      <c r="RQ2" s="84">
        <v>42463</v>
      </c>
      <c r="RR2" s="84">
        <v>42470</v>
      </c>
      <c r="RS2" s="84">
        <v>42477</v>
      </c>
      <c r="RT2" s="84">
        <v>42484</v>
      </c>
      <c r="RU2" s="84">
        <v>42491</v>
      </c>
      <c r="RV2" s="84">
        <v>42498</v>
      </c>
      <c r="RW2" s="84">
        <v>42505</v>
      </c>
      <c r="RX2" s="84">
        <v>42512</v>
      </c>
      <c r="RY2" s="84">
        <v>42519</v>
      </c>
      <c r="RZ2" s="84">
        <v>42526</v>
      </c>
      <c r="SA2" s="84">
        <v>42533</v>
      </c>
      <c r="SB2" s="84">
        <v>42540</v>
      </c>
      <c r="SC2" s="84">
        <v>42547</v>
      </c>
      <c r="SD2" s="84">
        <v>42554</v>
      </c>
      <c r="SE2" s="84">
        <v>42561</v>
      </c>
      <c r="SF2" s="84">
        <v>42568</v>
      </c>
      <c r="SG2" s="84">
        <v>42575</v>
      </c>
      <c r="SH2" s="84">
        <v>42582</v>
      </c>
      <c r="SI2" s="105">
        <v>42589</v>
      </c>
      <c r="SJ2" s="84">
        <v>42596</v>
      </c>
      <c r="SK2" s="84">
        <v>42603</v>
      </c>
      <c r="SL2" s="84">
        <v>42610</v>
      </c>
      <c r="SM2" s="84">
        <v>42617</v>
      </c>
      <c r="SN2" s="84">
        <v>42624</v>
      </c>
      <c r="SO2" s="84">
        <v>42631</v>
      </c>
      <c r="SP2" s="84">
        <v>42638</v>
      </c>
      <c r="SQ2" s="84">
        <v>42645</v>
      </c>
      <c r="SR2" s="84">
        <v>42652</v>
      </c>
      <c r="SS2" s="84">
        <v>42659</v>
      </c>
      <c r="ST2" s="84">
        <v>42666</v>
      </c>
      <c r="SU2" s="84">
        <v>42673</v>
      </c>
      <c r="SV2" s="84">
        <v>42680</v>
      </c>
      <c r="SW2" s="84">
        <v>42687</v>
      </c>
      <c r="SX2" s="84">
        <v>42694</v>
      </c>
      <c r="SY2" s="84">
        <v>42701</v>
      </c>
      <c r="SZ2" s="84">
        <v>42708</v>
      </c>
      <c r="TA2" s="84">
        <v>42715</v>
      </c>
      <c r="TB2" s="84">
        <v>42722</v>
      </c>
      <c r="TC2" s="84">
        <v>42729</v>
      </c>
      <c r="TD2" s="108">
        <v>42735</v>
      </c>
    </row>
    <row r="3" spans="1:524" ht="12.75" customHeight="1" x14ac:dyDescent="0.2">
      <c r="A3" s="83"/>
      <c r="B3" s="83"/>
      <c r="C3" s="3">
        <v>2007</v>
      </c>
      <c r="D3" s="3">
        <v>2007</v>
      </c>
      <c r="E3" s="3">
        <v>2007</v>
      </c>
      <c r="F3" s="3">
        <v>2007</v>
      </c>
      <c r="G3" s="3">
        <v>2007</v>
      </c>
      <c r="H3" s="3">
        <v>2007</v>
      </c>
      <c r="I3" s="3">
        <v>2007</v>
      </c>
      <c r="J3" s="3">
        <v>2007</v>
      </c>
      <c r="K3" s="3">
        <v>2007</v>
      </c>
      <c r="L3" s="3">
        <v>2007</v>
      </c>
      <c r="M3" s="3">
        <v>2007</v>
      </c>
      <c r="N3" s="3">
        <v>2007</v>
      </c>
      <c r="O3" s="3">
        <v>2007</v>
      </c>
      <c r="P3" s="3">
        <v>2007</v>
      </c>
      <c r="Q3" s="3">
        <v>2007</v>
      </c>
      <c r="R3" s="3">
        <v>2007</v>
      </c>
      <c r="S3" s="3">
        <v>2007</v>
      </c>
      <c r="T3" s="3">
        <v>2007</v>
      </c>
      <c r="U3" s="3">
        <v>2007</v>
      </c>
      <c r="V3" s="3">
        <v>2007</v>
      </c>
      <c r="W3" s="3">
        <v>2007</v>
      </c>
      <c r="X3" s="3">
        <v>2007</v>
      </c>
      <c r="Y3" s="3">
        <v>2007</v>
      </c>
      <c r="Z3" s="3">
        <v>2007</v>
      </c>
      <c r="AA3" s="3">
        <v>2007</v>
      </c>
      <c r="AB3" s="3">
        <v>2007</v>
      </c>
      <c r="AC3" s="3">
        <v>2007</v>
      </c>
      <c r="AD3" s="3">
        <v>2007</v>
      </c>
      <c r="AE3" s="3">
        <v>2007</v>
      </c>
      <c r="AF3" s="3">
        <v>2007</v>
      </c>
      <c r="AG3" s="3">
        <v>2007</v>
      </c>
      <c r="AH3" s="3">
        <v>2007</v>
      </c>
      <c r="AI3" s="3">
        <v>2007</v>
      </c>
      <c r="AJ3" s="3">
        <v>2007</v>
      </c>
      <c r="AK3" s="3">
        <v>2007</v>
      </c>
      <c r="AL3" s="3">
        <v>2007</v>
      </c>
      <c r="AM3" s="3">
        <v>2007</v>
      </c>
      <c r="AN3" s="3">
        <v>2007</v>
      </c>
      <c r="AO3" s="3">
        <v>2007</v>
      </c>
      <c r="AP3" s="3">
        <v>2007</v>
      </c>
      <c r="AQ3" s="3">
        <v>2007</v>
      </c>
      <c r="AR3" s="3">
        <v>2007</v>
      </c>
      <c r="AS3" s="3">
        <v>2007</v>
      </c>
      <c r="AT3" s="3">
        <v>2007</v>
      </c>
      <c r="AU3" s="3">
        <v>2007</v>
      </c>
      <c r="AV3" s="3">
        <v>2007</v>
      </c>
      <c r="AW3" s="3">
        <v>2007</v>
      </c>
      <c r="AX3" s="3">
        <v>2007</v>
      </c>
      <c r="AY3" s="3">
        <v>2007</v>
      </c>
      <c r="AZ3" s="3">
        <v>2007</v>
      </c>
      <c r="BA3" s="3">
        <v>2007</v>
      </c>
      <c r="BB3" s="3">
        <v>2007</v>
      </c>
      <c r="BC3" s="3">
        <v>2008</v>
      </c>
      <c r="BD3" s="3">
        <v>2008</v>
      </c>
      <c r="BE3" s="3">
        <v>2008</v>
      </c>
      <c r="BF3" s="3">
        <v>2008</v>
      </c>
      <c r="BG3" s="3">
        <v>2008</v>
      </c>
      <c r="BH3" s="3">
        <v>2008</v>
      </c>
      <c r="BI3" s="3">
        <v>2008</v>
      </c>
      <c r="BJ3" s="3">
        <v>2008</v>
      </c>
      <c r="BK3" s="3">
        <v>2008</v>
      </c>
      <c r="BL3" s="3">
        <v>2008</v>
      </c>
      <c r="BM3" s="3">
        <v>2008</v>
      </c>
      <c r="BN3" s="3">
        <v>2008</v>
      </c>
      <c r="BO3" s="3">
        <v>2008</v>
      </c>
      <c r="BP3" s="3">
        <v>2008</v>
      </c>
      <c r="BQ3" s="3">
        <v>2008</v>
      </c>
      <c r="BR3" s="3">
        <v>2008</v>
      </c>
      <c r="BS3" s="3">
        <v>2008</v>
      </c>
      <c r="BT3" s="3">
        <v>2008</v>
      </c>
      <c r="BU3" s="3">
        <v>2008</v>
      </c>
      <c r="BV3" s="3">
        <v>2008</v>
      </c>
      <c r="BW3" s="3">
        <v>2008</v>
      </c>
      <c r="BX3" s="3">
        <v>2008</v>
      </c>
      <c r="BY3" s="3">
        <v>2008</v>
      </c>
      <c r="BZ3" s="3">
        <v>2008</v>
      </c>
      <c r="CA3" s="3">
        <v>2008</v>
      </c>
      <c r="CB3" s="3">
        <v>2008</v>
      </c>
      <c r="CC3" s="3">
        <v>2008</v>
      </c>
      <c r="CD3" s="3">
        <v>2008</v>
      </c>
      <c r="CE3" s="3">
        <v>2008</v>
      </c>
      <c r="CF3" s="3">
        <v>2008</v>
      </c>
      <c r="CG3" s="3">
        <v>2008</v>
      </c>
      <c r="CH3" s="3">
        <v>2008</v>
      </c>
      <c r="CI3" s="3">
        <v>2008</v>
      </c>
      <c r="CJ3" s="3">
        <v>2008</v>
      </c>
      <c r="CK3" s="3">
        <v>2008</v>
      </c>
      <c r="CL3" s="3">
        <v>2008</v>
      </c>
      <c r="CM3" s="3">
        <v>2008</v>
      </c>
      <c r="CN3" s="3">
        <v>2008</v>
      </c>
      <c r="CO3" s="3">
        <v>2008</v>
      </c>
      <c r="CP3" s="3">
        <v>2008</v>
      </c>
      <c r="CQ3" s="3">
        <v>2008</v>
      </c>
      <c r="CR3" s="3">
        <v>2008</v>
      </c>
      <c r="CS3" s="3">
        <v>2008</v>
      </c>
      <c r="CT3" s="3">
        <v>2008</v>
      </c>
      <c r="CU3" s="3">
        <v>2008</v>
      </c>
      <c r="CV3" s="3">
        <v>2008</v>
      </c>
      <c r="CW3" s="3">
        <v>2008</v>
      </c>
      <c r="CX3" s="3">
        <v>2008</v>
      </c>
      <c r="CY3" s="3">
        <v>2008</v>
      </c>
      <c r="CZ3" s="3">
        <v>2008</v>
      </c>
      <c r="DA3" s="3">
        <v>2008</v>
      </c>
      <c r="DB3" s="3">
        <v>2008</v>
      </c>
      <c r="DC3" s="3">
        <v>2009</v>
      </c>
      <c r="DD3" s="3">
        <v>2009</v>
      </c>
      <c r="DE3" s="3">
        <v>2009</v>
      </c>
      <c r="DF3" s="3">
        <v>2009</v>
      </c>
      <c r="DG3" s="3">
        <v>2009</v>
      </c>
      <c r="DH3" s="3">
        <v>2009</v>
      </c>
      <c r="DI3" s="3">
        <v>2009</v>
      </c>
      <c r="DJ3" s="3">
        <v>2009</v>
      </c>
      <c r="DK3" s="3">
        <v>2009</v>
      </c>
      <c r="DL3" s="3">
        <v>2009</v>
      </c>
      <c r="DM3" s="3">
        <v>2009</v>
      </c>
      <c r="DN3" s="3">
        <v>2009</v>
      </c>
      <c r="DO3" s="3">
        <v>2009</v>
      </c>
      <c r="DP3" s="3">
        <v>2009</v>
      </c>
      <c r="DQ3" s="3">
        <v>2009</v>
      </c>
      <c r="DR3" s="3">
        <v>2009</v>
      </c>
      <c r="DS3" s="3">
        <v>2009</v>
      </c>
      <c r="DT3" s="3">
        <v>2009</v>
      </c>
      <c r="DU3" s="3">
        <v>2009</v>
      </c>
      <c r="DV3" s="3">
        <v>2009</v>
      </c>
      <c r="DW3" s="3">
        <v>2009</v>
      </c>
      <c r="DX3" s="3">
        <v>2009</v>
      </c>
      <c r="DY3" s="3">
        <v>2009</v>
      </c>
      <c r="DZ3" s="3">
        <v>2009</v>
      </c>
      <c r="EA3" s="3">
        <v>2009</v>
      </c>
      <c r="EB3" s="3">
        <v>2009</v>
      </c>
      <c r="EC3" s="3">
        <v>2009</v>
      </c>
      <c r="ED3" s="3">
        <v>2009</v>
      </c>
      <c r="EE3" s="3">
        <v>2009</v>
      </c>
      <c r="EF3" s="3">
        <v>2009</v>
      </c>
      <c r="EG3" s="3">
        <v>2009</v>
      </c>
      <c r="EH3" s="3">
        <v>2009</v>
      </c>
      <c r="EI3" s="3">
        <v>2009</v>
      </c>
      <c r="EJ3" s="3">
        <v>2009</v>
      </c>
      <c r="EK3" s="3">
        <v>2009</v>
      </c>
      <c r="EL3" s="3">
        <v>2009</v>
      </c>
      <c r="EM3" s="3">
        <v>2009</v>
      </c>
      <c r="EN3" s="3">
        <v>2009</v>
      </c>
      <c r="EO3" s="3">
        <v>2009</v>
      </c>
      <c r="EP3" s="3">
        <v>2009</v>
      </c>
      <c r="EQ3" s="3">
        <v>2009</v>
      </c>
      <c r="ER3" s="3">
        <v>2009</v>
      </c>
      <c r="ES3" s="3">
        <v>2009</v>
      </c>
      <c r="ET3" s="3">
        <v>2009</v>
      </c>
      <c r="EU3" s="3">
        <v>2009</v>
      </c>
      <c r="EV3" s="3">
        <v>2009</v>
      </c>
      <c r="EW3" s="3">
        <v>2009</v>
      </c>
      <c r="EX3" s="3">
        <v>2009</v>
      </c>
      <c r="EY3" s="3">
        <v>2009</v>
      </c>
      <c r="EZ3" s="3">
        <v>2009</v>
      </c>
      <c r="FA3" s="3">
        <v>2009</v>
      </c>
      <c r="FB3" s="3">
        <v>2009</v>
      </c>
      <c r="FC3" s="3">
        <v>2010</v>
      </c>
      <c r="FD3" s="3">
        <v>2010</v>
      </c>
      <c r="FE3" s="3">
        <v>2010</v>
      </c>
      <c r="FF3" s="3">
        <v>2010</v>
      </c>
      <c r="FG3" s="3">
        <v>2010</v>
      </c>
      <c r="FH3" s="3">
        <v>2010</v>
      </c>
      <c r="FI3" s="3">
        <v>2010</v>
      </c>
      <c r="FJ3" s="3">
        <v>2010</v>
      </c>
      <c r="FK3" s="3">
        <v>2010</v>
      </c>
      <c r="FL3" s="3">
        <v>2010</v>
      </c>
      <c r="FM3" s="3">
        <v>2010</v>
      </c>
      <c r="FN3" s="3">
        <v>2010</v>
      </c>
      <c r="FO3" s="3">
        <v>2010</v>
      </c>
      <c r="FP3" s="3">
        <v>2010</v>
      </c>
      <c r="FQ3" s="3">
        <v>2010</v>
      </c>
      <c r="FR3" s="3">
        <v>2010</v>
      </c>
      <c r="FS3" s="3">
        <v>2010</v>
      </c>
      <c r="FT3" s="3">
        <v>2010</v>
      </c>
      <c r="FU3" s="3">
        <v>2010</v>
      </c>
      <c r="FV3" s="3">
        <v>2010</v>
      </c>
      <c r="FW3" s="3">
        <v>2010</v>
      </c>
      <c r="FX3" s="3">
        <v>2010</v>
      </c>
      <c r="FY3" s="3">
        <v>2010</v>
      </c>
      <c r="FZ3" s="3">
        <v>2010</v>
      </c>
      <c r="GA3" s="3">
        <v>2010</v>
      </c>
      <c r="GB3" s="3">
        <v>2010</v>
      </c>
      <c r="GC3" s="3">
        <v>2010</v>
      </c>
      <c r="GD3" s="3">
        <v>2010</v>
      </c>
      <c r="GE3" s="3">
        <v>2010</v>
      </c>
      <c r="GF3" s="3">
        <v>2010</v>
      </c>
      <c r="GG3" s="3">
        <v>2010</v>
      </c>
      <c r="GH3" s="3">
        <v>2010</v>
      </c>
      <c r="GI3" s="3">
        <v>2010</v>
      </c>
      <c r="GJ3" s="3">
        <v>2010</v>
      </c>
      <c r="GK3" s="3">
        <v>2010</v>
      </c>
      <c r="GL3" s="3">
        <v>2010</v>
      </c>
      <c r="GM3" s="3">
        <v>2010</v>
      </c>
      <c r="GN3" s="3">
        <v>2010</v>
      </c>
      <c r="GO3" s="3">
        <v>2010</v>
      </c>
      <c r="GP3" s="3">
        <v>2010</v>
      </c>
      <c r="GQ3" s="3">
        <v>2010</v>
      </c>
      <c r="GR3" s="3">
        <v>2010</v>
      </c>
      <c r="GS3" s="3">
        <v>2010</v>
      </c>
      <c r="GT3" s="3">
        <v>2010</v>
      </c>
      <c r="GU3" s="3">
        <v>2010</v>
      </c>
      <c r="GV3" s="3">
        <v>2010</v>
      </c>
      <c r="GW3" s="3">
        <v>2010</v>
      </c>
      <c r="GX3" s="3">
        <v>2010</v>
      </c>
      <c r="GY3" s="3">
        <v>2010</v>
      </c>
      <c r="GZ3" s="3">
        <v>2010</v>
      </c>
      <c r="HA3" s="3">
        <v>2010</v>
      </c>
      <c r="HB3" s="3">
        <v>2010</v>
      </c>
      <c r="HC3" s="3">
        <v>2011</v>
      </c>
      <c r="HD3" s="3">
        <v>2011</v>
      </c>
      <c r="HE3" s="3">
        <v>2011</v>
      </c>
      <c r="HF3" s="3">
        <v>2011</v>
      </c>
      <c r="HG3" s="3">
        <v>2011</v>
      </c>
      <c r="HH3" s="3">
        <v>2011</v>
      </c>
      <c r="HI3" s="3">
        <v>2011</v>
      </c>
      <c r="HJ3" s="3">
        <v>2011</v>
      </c>
      <c r="HK3" s="3">
        <v>2011</v>
      </c>
      <c r="HL3" s="3">
        <v>2011</v>
      </c>
      <c r="HM3" s="3">
        <v>2011</v>
      </c>
      <c r="HN3" s="3">
        <v>2011</v>
      </c>
      <c r="HO3" s="3">
        <v>2011</v>
      </c>
      <c r="HP3" s="3">
        <v>2011</v>
      </c>
      <c r="HQ3" s="3">
        <v>2011</v>
      </c>
      <c r="HR3" s="3">
        <v>2011</v>
      </c>
      <c r="HS3" s="3">
        <v>2011</v>
      </c>
      <c r="HT3" s="3">
        <v>2011</v>
      </c>
      <c r="HU3" s="3">
        <v>2011</v>
      </c>
      <c r="HV3" s="3">
        <v>2011</v>
      </c>
      <c r="HW3" s="3">
        <v>2011</v>
      </c>
      <c r="HX3" s="3">
        <v>2011</v>
      </c>
      <c r="HY3" s="3">
        <v>2011</v>
      </c>
      <c r="HZ3" s="3">
        <v>2011</v>
      </c>
      <c r="IA3" s="3">
        <v>2011</v>
      </c>
      <c r="IB3" s="3">
        <v>2011</v>
      </c>
      <c r="IC3" s="3">
        <v>2011</v>
      </c>
      <c r="ID3" s="3">
        <v>2011</v>
      </c>
      <c r="IE3" s="3">
        <v>2011</v>
      </c>
      <c r="IF3" s="3">
        <v>2011</v>
      </c>
      <c r="IG3" s="3">
        <v>2011</v>
      </c>
      <c r="IH3" s="3">
        <v>2011</v>
      </c>
      <c r="II3" s="3">
        <v>2011</v>
      </c>
      <c r="IJ3" s="3">
        <v>2011</v>
      </c>
      <c r="IK3" s="3">
        <v>2011</v>
      </c>
      <c r="IL3" s="3">
        <v>2011</v>
      </c>
      <c r="IM3" s="3">
        <v>2011</v>
      </c>
      <c r="IN3" s="3">
        <v>2011</v>
      </c>
      <c r="IO3" s="3">
        <v>2011</v>
      </c>
      <c r="IP3" s="3">
        <v>2011</v>
      </c>
      <c r="IQ3" s="3">
        <v>2011</v>
      </c>
      <c r="IR3" s="3">
        <v>2011</v>
      </c>
      <c r="IS3" s="3">
        <v>2011</v>
      </c>
      <c r="IT3" s="3">
        <v>2011</v>
      </c>
      <c r="IU3" s="3">
        <v>2011</v>
      </c>
      <c r="IV3" s="3">
        <v>2011</v>
      </c>
      <c r="IW3" s="3">
        <v>2011</v>
      </c>
      <c r="IX3" s="3">
        <v>2011</v>
      </c>
      <c r="IY3" s="3">
        <v>2011</v>
      </c>
      <c r="IZ3" s="3">
        <v>2011</v>
      </c>
      <c r="JA3" s="3">
        <v>2011</v>
      </c>
      <c r="JB3" s="3">
        <v>2011</v>
      </c>
      <c r="JC3" s="3" t="s">
        <v>234</v>
      </c>
      <c r="JD3" s="3">
        <v>2012</v>
      </c>
      <c r="JE3" s="3">
        <v>2012</v>
      </c>
      <c r="JF3" s="3">
        <v>2012</v>
      </c>
      <c r="JG3" s="3">
        <v>2012</v>
      </c>
      <c r="JH3" s="3">
        <v>2012</v>
      </c>
      <c r="JI3" s="3">
        <v>2012</v>
      </c>
      <c r="JJ3" s="3">
        <v>2012</v>
      </c>
      <c r="JK3" s="3">
        <v>2012</v>
      </c>
      <c r="JL3" s="3">
        <v>2012</v>
      </c>
      <c r="JM3" s="3">
        <v>2012</v>
      </c>
      <c r="JN3" s="3">
        <v>2012</v>
      </c>
      <c r="JO3" s="3">
        <v>2012</v>
      </c>
      <c r="JP3" s="3">
        <v>2012</v>
      </c>
      <c r="JQ3" s="3">
        <v>2012</v>
      </c>
      <c r="JR3" s="3">
        <v>2012</v>
      </c>
      <c r="JS3" s="3">
        <v>2012</v>
      </c>
      <c r="JT3" s="3">
        <v>2012</v>
      </c>
      <c r="JU3" s="3">
        <v>2012</v>
      </c>
      <c r="JV3" s="3">
        <v>2012</v>
      </c>
      <c r="JW3" s="3">
        <v>2012</v>
      </c>
      <c r="JX3" s="3">
        <v>2012</v>
      </c>
      <c r="JY3" s="3">
        <v>2012</v>
      </c>
      <c r="JZ3" s="3">
        <v>2012</v>
      </c>
      <c r="KA3" s="3">
        <v>2012</v>
      </c>
      <c r="KB3" s="3">
        <v>2012</v>
      </c>
      <c r="KC3" s="3">
        <v>2012</v>
      </c>
      <c r="KD3" s="3">
        <v>2012</v>
      </c>
      <c r="KE3" s="3">
        <v>2012</v>
      </c>
      <c r="KF3" s="3">
        <v>2012</v>
      </c>
      <c r="KG3" s="3">
        <v>2012</v>
      </c>
      <c r="KH3" s="3">
        <v>2012</v>
      </c>
      <c r="KI3" s="3">
        <v>2012</v>
      </c>
      <c r="KJ3" s="3">
        <v>2012</v>
      </c>
      <c r="KK3" s="3">
        <v>2012</v>
      </c>
      <c r="KL3" s="3">
        <v>2012</v>
      </c>
      <c r="KM3" s="3">
        <v>2012</v>
      </c>
      <c r="KN3" s="3">
        <v>2012</v>
      </c>
      <c r="KO3" s="3">
        <v>2012</v>
      </c>
      <c r="KP3" s="3">
        <v>2012</v>
      </c>
      <c r="KQ3" s="3">
        <v>2012</v>
      </c>
      <c r="KR3" s="3">
        <v>2012</v>
      </c>
      <c r="KS3" s="3">
        <v>2012</v>
      </c>
      <c r="KT3" s="3">
        <v>2012</v>
      </c>
      <c r="KU3" s="3">
        <v>2012</v>
      </c>
      <c r="KV3" s="3">
        <v>2012</v>
      </c>
      <c r="KW3" s="3">
        <v>2012</v>
      </c>
      <c r="KX3" s="3">
        <v>2012</v>
      </c>
      <c r="KY3" s="3">
        <v>2012</v>
      </c>
      <c r="KZ3" s="3">
        <v>2012</v>
      </c>
      <c r="LA3" s="3">
        <v>2012</v>
      </c>
      <c r="LB3" s="3">
        <v>2012</v>
      </c>
      <c r="LC3" s="3">
        <v>2012</v>
      </c>
      <c r="LD3" s="3">
        <v>2013</v>
      </c>
      <c r="LE3" s="3">
        <v>2013</v>
      </c>
      <c r="LF3" s="3">
        <v>2013</v>
      </c>
      <c r="LG3" s="3">
        <v>2013</v>
      </c>
      <c r="LH3" s="3">
        <v>2013</v>
      </c>
      <c r="LI3" s="3">
        <v>2013</v>
      </c>
      <c r="LJ3" s="3">
        <v>2013</v>
      </c>
      <c r="LK3" s="3">
        <v>2013</v>
      </c>
      <c r="LL3" s="3">
        <v>2013</v>
      </c>
      <c r="LM3" s="3">
        <v>2013</v>
      </c>
      <c r="LN3" s="3">
        <v>2013</v>
      </c>
      <c r="LO3" s="3">
        <v>2013</v>
      </c>
      <c r="LP3" s="3">
        <v>2013</v>
      </c>
      <c r="LQ3" s="3">
        <v>2013</v>
      </c>
      <c r="LR3" s="3">
        <v>2013</v>
      </c>
      <c r="LS3" s="3">
        <v>2013</v>
      </c>
      <c r="LT3" s="3">
        <v>2013</v>
      </c>
      <c r="LU3" s="3">
        <v>2013</v>
      </c>
      <c r="LV3" s="3">
        <v>2013</v>
      </c>
      <c r="LW3" s="3">
        <v>2013</v>
      </c>
      <c r="LX3" s="3">
        <v>2013</v>
      </c>
      <c r="LY3" s="3">
        <v>2013</v>
      </c>
      <c r="LZ3" s="3">
        <v>2013</v>
      </c>
      <c r="MA3" s="3">
        <v>2013</v>
      </c>
      <c r="MB3" s="3">
        <v>2013</v>
      </c>
      <c r="MC3" s="3">
        <v>2013</v>
      </c>
      <c r="MD3" s="3">
        <v>2013</v>
      </c>
      <c r="ME3" s="3">
        <v>2013</v>
      </c>
      <c r="MF3" s="3">
        <v>2013</v>
      </c>
      <c r="MG3" s="3">
        <v>2013</v>
      </c>
      <c r="MH3" s="3">
        <v>2013</v>
      </c>
      <c r="MI3" s="3">
        <v>2013</v>
      </c>
      <c r="MJ3" s="3">
        <v>2013</v>
      </c>
      <c r="MK3" s="3">
        <v>2013</v>
      </c>
      <c r="ML3" s="3">
        <v>2013</v>
      </c>
      <c r="MM3" s="3">
        <v>2013</v>
      </c>
      <c r="MN3" s="3">
        <v>2013</v>
      </c>
      <c r="MO3" s="3">
        <v>2013</v>
      </c>
      <c r="MP3" s="3">
        <v>2013</v>
      </c>
      <c r="MQ3" s="3">
        <v>2013</v>
      </c>
      <c r="MR3" s="3">
        <v>2013</v>
      </c>
      <c r="MS3" s="3">
        <v>2013</v>
      </c>
      <c r="MT3" s="3">
        <v>2013</v>
      </c>
      <c r="MU3" s="3">
        <v>2013</v>
      </c>
      <c r="MV3" s="3">
        <v>2013</v>
      </c>
      <c r="MW3" s="3">
        <v>2013</v>
      </c>
      <c r="MX3" s="3">
        <v>2013</v>
      </c>
      <c r="MY3" s="3">
        <v>2013</v>
      </c>
      <c r="MZ3" s="3">
        <v>2013</v>
      </c>
      <c r="NA3" s="3">
        <v>2013</v>
      </c>
      <c r="NB3" s="3">
        <v>2013</v>
      </c>
      <c r="NC3" s="3">
        <v>2013</v>
      </c>
      <c r="ND3" s="3">
        <v>2014</v>
      </c>
      <c r="NE3" s="3">
        <v>2014</v>
      </c>
      <c r="NF3" s="3">
        <v>2014</v>
      </c>
      <c r="NG3" s="3">
        <v>2014</v>
      </c>
      <c r="NH3" s="3">
        <v>2014</v>
      </c>
      <c r="NI3" s="3">
        <v>2014</v>
      </c>
      <c r="NJ3" s="101">
        <v>2014</v>
      </c>
      <c r="NK3" s="3">
        <v>2014</v>
      </c>
      <c r="NL3" s="3">
        <v>2014</v>
      </c>
      <c r="NM3" s="3">
        <v>2014</v>
      </c>
      <c r="NN3" s="3">
        <v>2014</v>
      </c>
      <c r="NO3" s="3">
        <v>2014</v>
      </c>
      <c r="NP3" s="3">
        <v>2014</v>
      </c>
      <c r="NQ3" s="3">
        <v>2014</v>
      </c>
      <c r="NR3" s="3">
        <v>2014</v>
      </c>
      <c r="NS3" s="3">
        <v>2014</v>
      </c>
      <c r="NT3" s="3">
        <v>2014</v>
      </c>
      <c r="NU3" s="3">
        <v>2014</v>
      </c>
      <c r="NV3" s="3">
        <v>2014</v>
      </c>
      <c r="NW3" s="3">
        <v>2014</v>
      </c>
      <c r="NX3" s="3">
        <v>2014</v>
      </c>
      <c r="NY3" s="3">
        <v>2014</v>
      </c>
      <c r="NZ3" s="3">
        <v>2014</v>
      </c>
      <c r="OA3" s="3">
        <v>2014</v>
      </c>
      <c r="OB3" s="3">
        <v>2014</v>
      </c>
      <c r="OC3" s="3">
        <v>2014</v>
      </c>
      <c r="OD3" s="3">
        <v>2014</v>
      </c>
      <c r="OE3" s="3">
        <v>2014</v>
      </c>
      <c r="OF3" s="3">
        <v>2014</v>
      </c>
      <c r="OG3" s="3">
        <v>2014</v>
      </c>
      <c r="OH3" s="3">
        <v>2014</v>
      </c>
      <c r="OI3" s="3">
        <v>2014</v>
      </c>
      <c r="OJ3" s="3">
        <v>2014</v>
      </c>
      <c r="OK3" s="3">
        <v>2014</v>
      </c>
      <c r="OL3" s="3">
        <v>2014</v>
      </c>
      <c r="OM3" s="3">
        <v>2014</v>
      </c>
      <c r="ON3" s="3">
        <v>2014</v>
      </c>
      <c r="OO3" s="3">
        <v>2014</v>
      </c>
      <c r="OP3" s="3">
        <v>2014</v>
      </c>
      <c r="OQ3" s="3">
        <v>2014</v>
      </c>
      <c r="OR3" s="3">
        <v>2014</v>
      </c>
      <c r="OS3" s="3">
        <v>2014</v>
      </c>
      <c r="OT3" s="3">
        <v>2014</v>
      </c>
      <c r="OU3" s="3">
        <v>2014</v>
      </c>
      <c r="OV3" s="3">
        <v>2014</v>
      </c>
      <c r="OW3" s="3">
        <v>2014</v>
      </c>
      <c r="OX3" s="3">
        <v>2014</v>
      </c>
      <c r="OY3" s="3">
        <v>2014</v>
      </c>
      <c r="OZ3" s="3">
        <v>2014</v>
      </c>
      <c r="PA3" s="3">
        <v>2014</v>
      </c>
      <c r="PB3" s="3">
        <v>2014</v>
      </c>
      <c r="PC3" s="3">
        <v>2014</v>
      </c>
      <c r="PD3" s="3">
        <v>2015</v>
      </c>
      <c r="PE3" s="3">
        <v>2015</v>
      </c>
      <c r="PF3" s="3">
        <v>2015</v>
      </c>
      <c r="PG3" s="3">
        <v>2015</v>
      </c>
      <c r="PH3" s="3">
        <v>2015</v>
      </c>
      <c r="PI3" s="3">
        <v>2015</v>
      </c>
      <c r="PJ3" s="101">
        <v>2015</v>
      </c>
      <c r="PK3" s="3">
        <v>2015</v>
      </c>
      <c r="PL3" s="3">
        <v>2015</v>
      </c>
      <c r="PM3" s="3">
        <v>2015</v>
      </c>
      <c r="PN3" s="3">
        <v>2015</v>
      </c>
      <c r="PO3" s="3">
        <v>2015</v>
      </c>
      <c r="PP3" s="3">
        <v>2015</v>
      </c>
      <c r="PQ3" s="3">
        <v>2015</v>
      </c>
      <c r="PR3" s="3">
        <v>2015</v>
      </c>
      <c r="PS3" s="3">
        <v>2015</v>
      </c>
      <c r="PT3" s="3">
        <v>2015</v>
      </c>
      <c r="PU3" s="3">
        <v>2015</v>
      </c>
      <c r="PV3" s="3">
        <v>2015</v>
      </c>
      <c r="PW3" s="3">
        <v>2015</v>
      </c>
      <c r="PX3" s="3">
        <v>2015</v>
      </c>
      <c r="PY3" s="3">
        <v>2015</v>
      </c>
      <c r="PZ3" s="3">
        <v>2015</v>
      </c>
      <c r="QA3" s="3">
        <v>2015</v>
      </c>
      <c r="QB3" s="3">
        <v>2015</v>
      </c>
      <c r="QC3" s="3">
        <v>2015</v>
      </c>
      <c r="QD3" s="3">
        <v>2015</v>
      </c>
      <c r="QE3" s="3">
        <v>2015</v>
      </c>
      <c r="QF3" s="3">
        <v>2015</v>
      </c>
      <c r="QG3" s="3">
        <v>2015</v>
      </c>
      <c r="QH3" s="3">
        <v>2015</v>
      </c>
      <c r="QI3" s="3">
        <v>2015</v>
      </c>
      <c r="QJ3" s="3">
        <v>2015</v>
      </c>
      <c r="QK3" s="3">
        <v>2015</v>
      </c>
      <c r="QL3" s="3">
        <v>2015</v>
      </c>
      <c r="QM3" s="3">
        <v>2015</v>
      </c>
      <c r="QN3" s="3">
        <v>2015</v>
      </c>
      <c r="QO3" s="3">
        <v>2015</v>
      </c>
      <c r="QP3" s="3">
        <v>2015</v>
      </c>
      <c r="QQ3" s="3">
        <v>2015</v>
      </c>
      <c r="QR3" s="3">
        <v>2015</v>
      </c>
      <c r="QS3" s="3">
        <v>2015</v>
      </c>
      <c r="QT3" s="3">
        <v>2015</v>
      </c>
      <c r="QU3" s="3">
        <v>2015</v>
      </c>
      <c r="QV3" s="3">
        <v>2015</v>
      </c>
      <c r="QW3" s="3">
        <v>2015</v>
      </c>
      <c r="QX3" s="3">
        <v>2015</v>
      </c>
      <c r="QY3" s="3">
        <v>2015</v>
      </c>
      <c r="QZ3" s="3">
        <v>2015</v>
      </c>
      <c r="RA3" s="3">
        <v>2015</v>
      </c>
      <c r="RB3" s="3">
        <v>2015</v>
      </c>
      <c r="RC3" s="3">
        <v>2015</v>
      </c>
      <c r="RD3" s="3">
        <v>2016</v>
      </c>
      <c r="RE3" s="3">
        <v>2016</v>
      </c>
      <c r="RF3" s="3">
        <v>2016</v>
      </c>
      <c r="RG3" s="3">
        <v>2016</v>
      </c>
      <c r="RH3" s="3">
        <v>2016</v>
      </c>
      <c r="RI3" s="3">
        <v>2016</v>
      </c>
      <c r="RJ3" s="3">
        <v>2016</v>
      </c>
      <c r="RK3" s="3">
        <v>2016</v>
      </c>
      <c r="RL3" s="3">
        <v>2016</v>
      </c>
      <c r="RM3" s="3">
        <v>2016</v>
      </c>
      <c r="RN3" s="3">
        <v>2016</v>
      </c>
      <c r="RO3" s="3">
        <v>2016</v>
      </c>
      <c r="RP3" s="3">
        <v>2016</v>
      </c>
      <c r="RQ3" s="3">
        <v>2016</v>
      </c>
      <c r="RR3" s="3">
        <v>2016</v>
      </c>
      <c r="RS3" s="3">
        <v>2016</v>
      </c>
      <c r="RT3" s="3">
        <v>2016</v>
      </c>
      <c r="RU3" s="3">
        <v>2016</v>
      </c>
      <c r="RV3" s="3">
        <v>2016</v>
      </c>
      <c r="RW3" s="3">
        <v>2016</v>
      </c>
      <c r="RX3" s="3">
        <v>2016</v>
      </c>
      <c r="RY3" s="3">
        <v>2016</v>
      </c>
      <c r="RZ3" s="3">
        <v>2016</v>
      </c>
      <c r="SA3" s="3">
        <v>2016</v>
      </c>
      <c r="SB3" s="3">
        <v>2016</v>
      </c>
      <c r="SC3" s="3">
        <v>2016</v>
      </c>
      <c r="SD3" s="3">
        <v>2016</v>
      </c>
      <c r="SE3" s="3">
        <v>2016</v>
      </c>
      <c r="SF3" s="3">
        <v>2016</v>
      </c>
      <c r="SG3" s="3">
        <v>2016</v>
      </c>
      <c r="SH3" s="3">
        <v>2016</v>
      </c>
      <c r="SI3" s="106">
        <v>2016</v>
      </c>
      <c r="SJ3" s="3">
        <v>2016</v>
      </c>
      <c r="SK3" s="3">
        <v>2016</v>
      </c>
      <c r="SL3" s="3">
        <v>2016</v>
      </c>
      <c r="SM3" s="3">
        <v>2016</v>
      </c>
      <c r="SN3" s="3">
        <v>2016</v>
      </c>
      <c r="SO3" s="3">
        <v>2016</v>
      </c>
      <c r="SP3" s="3">
        <v>2016</v>
      </c>
      <c r="SQ3" s="3">
        <v>2016</v>
      </c>
      <c r="SR3" s="3">
        <v>2016</v>
      </c>
      <c r="SS3" s="3">
        <v>2016</v>
      </c>
      <c r="ST3" s="3">
        <v>2016</v>
      </c>
      <c r="SU3" s="3">
        <v>2016</v>
      </c>
      <c r="SV3" s="3">
        <v>2016</v>
      </c>
      <c r="SW3" s="3">
        <v>2016</v>
      </c>
      <c r="SX3" s="3">
        <v>2016</v>
      </c>
      <c r="SY3" s="3">
        <v>2016</v>
      </c>
      <c r="SZ3" s="3">
        <v>2016</v>
      </c>
      <c r="TA3" s="3">
        <v>2016</v>
      </c>
      <c r="TB3" s="3">
        <v>2016</v>
      </c>
      <c r="TC3" s="3">
        <v>2016</v>
      </c>
      <c r="TD3" s="109">
        <v>2016</v>
      </c>
    </row>
    <row r="4" spans="1:524" ht="12.75" customHeight="1" x14ac:dyDescent="0.2">
      <c r="A4" s="5" t="s">
        <v>13</v>
      </c>
      <c r="B4" s="5" t="s">
        <v>14</v>
      </c>
      <c r="C4" s="3" t="s">
        <v>15</v>
      </c>
      <c r="D4" s="3" t="s">
        <v>16</v>
      </c>
      <c r="E4" s="3" t="s">
        <v>17</v>
      </c>
      <c r="F4" s="3" t="s">
        <v>18</v>
      </c>
      <c r="G4" s="3" t="s">
        <v>19</v>
      </c>
      <c r="H4" s="3" t="s">
        <v>20</v>
      </c>
      <c r="I4" s="3" t="s">
        <v>21</v>
      </c>
      <c r="J4" s="3" t="s">
        <v>22</v>
      </c>
      <c r="K4" s="3" t="s">
        <v>23</v>
      </c>
      <c r="L4" s="3" t="s">
        <v>24</v>
      </c>
      <c r="M4" s="3" t="s">
        <v>25</v>
      </c>
      <c r="N4" s="3" t="s">
        <v>26</v>
      </c>
      <c r="O4" s="3" t="s">
        <v>27</v>
      </c>
      <c r="P4" s="3" t="s">
        <v>28</v>
      </c>
      <c r="Q4" s="3" t="s">
        <v>29</v>
      </c>
      <c r="R4" s="3" t="s">
        <v>30</v>
      </c>
      <c r="S4" s="3" t="s">
        <v>31</v>
      </c>
      <c r="T4" s="3" t="s">
        <v>32</v>
      </c>
      <c r="U4" s="3" t="s">
        <v>33</v>
      </c>
      <c r="V4" s="3" t="s">
        <v>34</v>
      </c>
      <c r="W4" s="3" t="s">
        <v>35</v>
      </c>
      <c r="X4" s="3" t="s">
        <v>36</v>
      </c>
      <c r="Y4" s="3" t="s">
        <v>37</v>
      </c>
      <c r="Z4" s="3" t="s">
        <v>38</v>
      </c>
      <c r="AA4" s="3" t="s">
        <v>39</v>
      </c>
      <c r="AB4" s="3" t="s">
        <v>40</v>
      </c>
      <c r="AC4" s="3" t="s">
        <v>41</v>
      </c>
      <c r="AD4" s="3" t="s">
        <v>42</v>
      </c>
      <c r="AE4" s="3" t="s">
        <v>43</v>
      </c>
      <c r="AF4" s="3" t="s">
        <v>44</v>
      </c>
      <c r="AG4" s="3" t="s">
        <v>45</v>
      </c>
      <c r="AH4" s="3" t="s">
        <v>46</v>
      </c>
      <c r="AI4" s="3" t="s">
        <v>47</v>
      </c>
      <c r="AJ4" s="3" t="s">
        <v>48</v>
      </c>
      <c r="AK4" s="3" t="s">
        <v>49</v>
      </c>
      <c r="AL4" s="3" t="s">
        <v>50</v>
      </c>
      <c r="AM4" s="3" t="s">
        <v>51</v>
      </c>
      <c r="AN4" s="3" t="s">
        <v>52</v>
      </c>
      <c r="AO4" s="3" t="s">
        <v>53</v>
      </c>
      <c r="AP4" s="3" t="s">
        <v>54</v>
      </c>
      <c r="AQ4" s="3" t="s">
        <v>55</v>
      </c>
      <c r="AR4" s="3" t="s">
        <v>56</v>
      </c>
      <c r="AS4" s="3" t="s">
        <v>57</v>
      </c>
      <c r="AT4" s="3" t="s">
        <v>58</v>
      </c>
      <c r="AU4" s="3" t="s">
        <v>59</v>
      </c>
      <c r="AV4" s="3" t="s">
        <v>60</v>
      </c>
      <c r="AW4" s="3" t="s">
        <v>61</v>
      </c>
      <c r="AX4" s="3" t="s">
        <v>62</v>
      </c>
      <c r="AY4" s="3" t="s">
        <v>63</v>
      </c>
      <c r="AZ4" s="3" t="s">
        <v>64</v>
      </c>
      <c r="BA4" s="3" t="s">
        <v>65</v>
      </c>
      <c r="BB4" s="3" t="s">
        <v>66</v>
      </c>
      <c r="BC4" s="3" t="s">
        <v>67</v>
      </c>
      <c r="BD4" s="3" t="s">
        <v>68</v>
      </c>
      <c r="BE4" s="3" t="s">
        <v>17</v>
      </c>
      <c r="BF4" s="3" t="s">
        <v>69</v>
      </c>
      <c r="BG4" s="3" t="s">
        <v>70</v>
      </c>
      <c r="BH4" s="3" t="s">
        <v>71</v>
      </c>
      <c r="BI4" s="3" t="s">
        <v>72</v>
      </c>
      <c r="BJ4" s="3" t="s">
        <v>73</v>
      </c>
      <c r="BK4" s="3" t="s">
        <v>74</v>
      </c>
      <c r="BL4" s="3" t="s">
        <v>75</v>
      </c>
      <c r="BM4" s="3" t="s">
        <v>76</v>
      </c>
      <c r="BN4" s="3" t="s">
        <v>77</v>
      </c>
      <c r="BO4" s="3" t="s">
        <v>78</v>
      </c>
      <c r="BP4" s="3" t="s">
        <v>79</v>
      </c>
      <c r="BQ4" s="3" t="s">
        <v>80</v>
      </c>
      <c r="BR4" s="3" t="s">
        <v>81</v>
      </c>
      <c r="BS4" s="3" t="s">
        <v>82</v>
      </c>
      <c r="BT4" s="3" t="s">
        <v>83</v>
      </c>
      <c r="BU4" s="3" t="s">
        <v>84</v>
      </c>
      <c r="BV4" s="3" t="s">
        <v>85</v>
      </c>
      <c r="BW4" s="3" t="s">
        <v>86</v>
      </c>
      <c r="BX4" s="3" t="s">
        <v>87</v>
      </c>
      <c r="BY4" s="3" t="s">
        <v>88</v>
      </c>
      <c r="BZ4" s="3" t="s">
        <v>89</v>
      </c>
      <c r="CA4" s="3" t="s">
        <v>90</v>
      </c>
      <c r="CB4" s="3" t="s">
        <v>91</v>
      </c>
      <c r="CC4" s="3" t="s">
        <v>92</v>
      </c>
      <c r="CD4" s="3" t="s">
        <v>93</v>
      </c>
      <c r="CE4" s="3" t="s">
        <v>94</v>
      </c>
      <c r="CF4" s="3" t="s">
        <v>95</v>
      </c>
      <c r="CG4" s="3" t="s">
        <v>96</v>
      </c>
      <c r="CH4" s="3" t="s">
        <v>97</v>
      </c>
      <c r="CI4" s="3" t="s">
        <v>98</v>
      </c>
      <c r="CJ4" s="3" t="s">
        <v>99</v>
      </c>
      <c r="CK4" s="3" t="s">
        <v>100</v>
      </c>
      <c r="CL4" s="3" t="s">
        <v>101</v>
      </c>
      <c r="CM4" s="3" t="s">
        <v>102</v>
      </c>
      <c r="CN4" s="3" t="s">
        <v>103</v>
      </c>
      <c r="CO4" s="3" t="s">
        <v>104</v>
      </c>
      <c r="CP4" s="3" t="s">
        <v>105</v>
      </c>
      <c r="CQ4" s="3" t="s">
        <v>106</v>
      </c>
      <c r="CR4" s="3" t="s">
        <v>107</v>
      </c>
      <c r="CS4" s="3" t="s">
        <v>108</v>
      </c>
      <c r="CT4" s="3" t="s">
        <v>109</v>
      </c>
      <c r="CU4" s="3" t="s">
        <v>110</v>
      </c>
      <c r="CV4" s="3" t="s">
        <v>111</v>
      </c>
      <c r="CW4" s="3" t="s">
        <v>112</v>
      </c>
      <c r="CX4" s="3" t="s">
        <v>113</v>
      </c>
      <c r="CY4" s="3" t="s">
        <v>114</v>
      </c>
      <c r="CZ4" s="3" t="s">
        <v>115</v>
      </c>
      <c r="DA4" s="3" t="s">
        <v>116</v>
      </c>
      <c r="DB4" s="3" t="s">
        <v>117</v>
      </c>
      <c r="DC4" s="3" t="s">
        <v>118</v>
      </c>
      <c r="DD4" s="3" t="s">
        <v>119</v>
      </c>
      <c r="DE4" s="3" t="s">
        <v>120</v>
      </c>
      <c r="DF4" s="3" t="s">
        <v>121</v>
      </c>
      <c r="DG4" s="3" t="s">
        <v>122</v>
      </c>
      <c r="DH4" s="3" t="s">
        <v>123</v>
      </c>
      <c r="DI4" s="3" t="s">
        <v>124</v>
      </c>
      <c r="DJ4" s="3" t="s">
        <v>125</v>
      </c>
      <c r="DK4" s="3" t="s">
        <v>126</v>
      </c>
      <c r="DL4" s="3" t="s">
        <v>127</v>
      </c>
      <c r="DM4" s="3" t="s">
        <v>128</v>
      </c>
      <c r="DN4" s="3" t="s">
        <v>129</v>
      </c>
      <c r="DO4" s="3" t="s">
        <v>130</v>
      </c>
      <c r="DP4" s="3" t="s">
        <v>131</v>
      </c>
      <c r="DQ4" s="3" t="s">
        <v>132</v>
      </c>
      <c r="DR4" s="3" t="s">
        <v>133</v>
      </c>
      <c r="DS4" s="3" t="s">
        <v>134</v>
      </c>
      <c r="DT4" s="3" t="s">
        <v>135</v>
      </c>
      <c r="DU4" s="3" t="s">
        <v>136</v>
      </c>
      <c r="DV4" s="3" t="s">
        <v>137</v>
      </c>
      <c r="DW4" s="3" t="s">
        <v>138</v>
      </c>
      <c r="DX4" s="3" t="s">
        <v>139</v>
      </c>
      <c r="DY4" s="3" t="s">
        <v>140</v>
      </c>
      <c r="DZ4" s="3" t="s">
        <v>141</v>
      </c>
      <c r="EA4" s="3" t="s">
        <v>142</v>
      </c>
      <c r="EB4" s="3" t="s">
        <v>143</v>
      </c>
      <c r="EC4" s="3" t="s">
        <v>144</v>
      </c>
      <c r="ED4" s="3" t="s">
        <v>145</v>
      </c>
      <c r="EE4" s="3" t="s">
        <v>146</v>
      </c>
      <c r="EF4" s="3" t="s">
        <v>147</v>
      </c>
      <c r="EG4" s="3" t="s">
        <v>148</v>
      </c>
      <c r="EH4" s="3" t="s">
        <v>149</v>
      </c>
      <c r="EI4" s="3" t="s">
        <v>150</v>
      </c>
      <c r="EJ4" s="3" t="s">
        <v>151</v>
      </c>
      <c r="EK4" s="3" t="s">
        <v>152</v>
      </c>
      <c r="EL4" s="3" t="s">
        <v>153</v>
      </c>
      <c r="EM4" s="3" t="s">
        <v>154</v>
      </c>
      <c r="EN4" s="3" t="s">
        <v>155</v>
      </c>
      <c r="EO4" s="3" t="s">
        <v>156</v>
      </c>
      <c r="EP4" s="3" t="s">
        <v>157</v>
      </c>
      <c r="EQ4" s="3" t="s">
        <v>158</v>
      </c>
      <c r="ER4" s="3" t="s">
        <v>159</v>
      </c>
      <c r="ES4" s="3" t="s">
        <v>160</v>
      </c>
      <c r="ET4" s="3" t="s">
        <v>161</v>
      </c>
      <c r="EU4" s="3" t="s">
        <v>162</v>
      </c>
      <c r="EV4" s="3" t="s">
        <v>163</v>
      </c>
      <c r="EW4" s="3" t="s">
        <v>164</v>
      </c>
      <c r="EX4" s="3" t="s">
        <v>165</v>
      </c>
      <c r="EY4" s="3" t="s">
        <v>166</v>
      </c>
      <c r="EZ4" s="3" t="s">
        <v>167</v>
      </c>
      <c r="FA4" s="3" t="s">
        <v>168</v>
      </c>
      <c r="FB4" s="3" t="s">
        <v>169</v>
      </c>
      <c r="FC4" s="3" t="s">
        <v>170</v>
      </c>
      <c r="FD4" s="3" t="s">
        <v>171</v>
      </c>
      <c r="FE4" s="3" t="s">
        <v>172</v>
      </c>
      <c r="FF4" s="3" t="s">
        <v>173</v>
      </c>
      <c r="FG4" s="3" t="s">
        <v>174</v>
      </c>
      <c r="FH4" s="3" t="s">
        <v>175</v>
      </c>
      <c r="FI4" s="3" t="s">
        <v>176</v>
      </c>
      <c r="FJ4" s="3" t="s">
        <v>177</v>
      </c>
      <c r="FK4" s="3" t="s">
        <v>178</v>
      </c>
      <c r="FL4" s="3" t="s">
        <v>127</v>
      </c>
      <c r="FM4" s="3" t="s">
        <v>128</v>
      </c>
      <c r="FN4" s="3" t="s">
        <v>129</v>
      </c>
      <c r="FO4" s="3" t="s">
        <v>78</v>
      </c>
      <c r="FP4" s="3" t="s">
        <v>131</v>
      </c>
      <c r="FQ4" s="3" t="s">
        <v>132</v>
      </c>
      <c r="FR4" s="3" t="s">
        <v>133</v>
      </c>
      <c r="FS4" s="3" t="s">
        <v>134</v>
      </c>
      <c r="FT4" s="3" t="s">
        <v>83</v>
      </c>
      <c r="FU4" s="3" t="s">
        <v>84</v>
      </c>
      <c r="FV4" s="3" t="s">
        <v>85</v>
      </c>
      <c r="FW4" s="3" t="s">
        <v>86</v>
      </c>
      <c r="FX4" s="3" t="s">
        <v>87</v>
      </c>
      <c r="FY4" s="3" t="s">
        <v>88</v>
      </c>
      <c r="FZ4" s="3" t="s">
        <v>89</v>
      </c>
      <c r="GA4" s="3" t="s">
        <v>90</v>
      </c>
      <c r="GB4" s="3" t="s">
        <v>91</v>
      </c>
      <c r="GC4" s="3" t="s">
        <v>92</v>
      </c>
      <c r="GD4" s="3" t="s">
        <v>93</v>
      </c>
      <c r="GE4" s="3" t="s">
        <v>94</v>
      </c>
      <c r="GF4" s="3" t="s">
        <v>95</v>
      </c>
      <c r="GG4" s="3" t="s">
        <v>96</v>
      </c>
      <c r="GH4" s="3" t="s">
        <v>97</v>
      </c>
      <c r="GI4" s="3" t="s">
        <v>98</v>
      </c>
      <c r="GJ4" s="3" t="s">
        <v>99</v>
      </c>
      <c r="GK4" s="3" t="s">
        <v>100</v>
      </c>
      <c r="GL4" s="3" t="s">
        <v>101</v>
      </c>
      <c r="GM4" s="3" t="s">
        <v>102</v>
      </c>
      <c r="GN4" s="3" t="s">
        <v>103</v>
      </c>
      <c r="GO4" s="3" t="s">
        <v>104</v>
      </c>
      <c r="GP4" s="3" t="s">
        <v>105</v>
      </c>
      <c r="GQ4" s="3" t="s">
        <v>106</v>
      </c>
      <c r="GR4" s="3" t="s">
        <v>107</v>
      </c>
      <c r="GS4" s="3" t="s">
        <v>108</v>
      </c>
      <c r="GT4" s="3" t="s">
        <v>109</v>
      </c>
      <c r="GU4" s="3" t="s">
        <v>110</v>
      </c>
      <c r="GV4" s="3" t="s">
        <v>111</v>
      </c>
      <c r="GW4" s="3" t="s">
        <v>112</v>
      </c>
      <c r="GX4" s="3" t="s">
        <v>113</v>
      </c>
      <c r="GY4" s="3" t="s">
        <v>114</v>
      </c>
      <c r="GZ4" s="3" t="s">
        <v>115</v>
      </c>
      <c r="HA4" s="3" t="s">
        <v>116</v>
      </c>
      <c r="HB4" s="3" t="s">
        <v>117</v>
      </c>
      <c r="HC4" s="3" t="s">
        <v>223</v>
      </c>
      <c r="HD4" s="3" t="s">
        <v>224</v>
      </c>
      <c r="HE4" s="3" t="s">
        <v>225</v>
      </c>
      <c r="HF4" s="3" t="s">
        <v>226</v>
      </c>
      <c r="HG4" s="3" t="s">
        <v>227</v>
      </c>
      <c r="HH4" s="3" t="s">
        <v>228</v>
      </c>
      <c r="HI4" s="3" t="s">
        <v>229</v>
      </c>
      <c r="HJ4" s="3" t="s">
        <v>230</v>
      </c>
      <c r="HK4" s="3" t="s">
        <v>231</v>
      </c>
      <c r="HL4" s="3" t="s">
        <v>75</v>
      </c>
      <c r="HM4" s="3" t="s">
        <v>76</v>
      </c>
      <c r="HN4" s="3" t="s">
        <v>77</v>
      </c>
      <c r="HO4" s="3" t="s">
        <v>78</v>
      </c>
      <c r="HP4" s="3" t="s">
        <v>79</v>
      </c>
      <c r="HQ4" s="3" t="s">
        <v>80</v>
      </c>
      <c r="HR4" s="3" t="s">
        <v>81</v>
      </c>
      <c r="HS4" s="3" t="s">
        <v>82</v>
      </c>
      <c r="HT4" s="3" t="s">
        <v>83</v>
      </c>
      <c r="HU4" s="3" t="s">
        <v>84</v>
      </c>
      <c r="HV4" s="3" t="s">
        <v>85</v>
      </c>
      <c r="HW4" s="3" t="s">
        <v>86</v>
      </c>
      <c r="HX4" s="3" t="s">
        <v>87</v>
      </c>
      <c r="HY4" s="3" t="s">
        <v>88</v>
      </c>
      <c r="HZ4" s="3" t="s">
        <v>89</v>
      </c>
      <c r="IA4" s="3" t="s">
        <v>90</v>
      </c>
      <c r="IB4" s="3" t="s">
        <v>91</v>
      </c>
      <c r="IC4" s="3" t="s">
        <v>92</v>
      </c>
      <c r="ID4" s="3" t="s">
        <v>93</v>
      </c>
      <c r="IE4" s="3" t="s">
        <v>94</v>
      </c>
      <c r="IF4" s="3" t="s">
        <v>95</v>
      </c>
      <c r="IG4" s="3" t="s">
        <v>96</v>
      </c>
      <c r="IH4" s="3" t="s">
        <v>97</v>
      </c>
      <c r="II4" s="3" t="s">
        <v>98</v>
      </c>
      <c r="IJ4" s="3" t="s">
        <v>99</v>
      </c>
      <c r="IK4" s="3" t="s">
        <v>100</v>
      </c>
      <c r="IL4" s="3" t="s">
        <v>101</v>
      </c>
      <c r="IM4" s="3" t="s">
        <v>102</v>
      </c>
      <c r="IN4" s="3" t="s">
        <v>103</v>
      </c>
      <c r="IO4" s="3" t="s">
        <v>104</v>
      </c>
      <c r="IP4" s="3" t="s">
        <v>105</v>
      </c>
      <c r="IQ4" s="3" t="s">
        <v>106</v>
      </c>
      <c r="IR4" s="3" t="s">
        <v>107</v>
      </c>
      <c r="IS4" s="3" t="s">
        <v>108</v>
      </c>
      <c r="IT4" s="3" t="s">
        <v>109</v>
      </c>
      <c r="IU4" s="3" t="s">
        <v>110</v>
      </c>
      <c r="IV4" s="3" t="s">
        <v>111</v>
      </c>
      <c r="IW4" s="3" t="s">
        <v>112</v>
      </c>
      <c r="IX4" s="3" t="s">
        <v>113</v>
      </c>
      <c r="IY4" s="3" t="s">
        <v>114</v>
      </c>
      <c r="IZ4" s="3" t="s">
        <v>115</v>
      </c>
      <c r="JA4" s="3" t="s">
        <v>116</v>
      </c>
      <c r="JB4" s="3" t="s">
        <v>117</v>
      </c>
      <c r="JC4" s="3" t="s">
        <v>233</v>
      </c>
      <c r="JD4" s="3" t="s">
        <v>223</v>
      </c>
      <c r="JE4" s="3" t="s">
        <v>224</v>
      </c>
      <c r="JF4" s="3" t="s">
        <v>225</v>
      </c>
      <c r="JG4" s="3" t="s">
        <v>226</v>
      </c>
      <c r="JH4" s="3" t="s">
        <v>227</v>
      </c>
      <c r="JI4" s="3" t="s">
        <v>228</v>
      </c>
      <c r="JJ4" s="3" t="s">
        <v>229</v>
      </c>
      <c r="JK4" s="3" t="s">
        <v>230</v>
      </c>
      <c r="JL4" s="3" t="s">
        <v>231</v>
      </c>
      <c r="JM4" s="3" t="s">
        <v>75</v>
      </c>
      <c r="JN4" s="3" t="s">
        <v>76</v>
      </c>
      <c r="JO4" s="3" t="s">
        <v>77</v>
      </c>
      <c r="JP4" s="3" t="s">
        <v>78</v>
      </c>
      <c r="JQ4" s="3" t="s">
        <v>79</v>
      </c>
      <c r="JR4" s="3" t="s">
        <v>80</v>
      </c>
      <c r="JS4" s="3" t="s">
        <v>81</v>
      </c>
      <c r="JT4" s="3" t="s">
        <v>82</v>
      </c>
      <c r="JU4" s="3" t="s">
        <v>83</v>
      </c>
      <c r="JV4" s="3" t="s">
        <v>84</v>
      </c>
      <c r="JW4" s="3" t="s">
        <v>85</v>
      </c>
      <c r="JX4" s="3" t="s">
        <v>86</v>
      </c>
      <c r="JY4" s="3" t="s">
        <v>87</v>
      </c>
      <c r="JZ4" s="3" t="s">
        <v>88</v>
      </c>
      <c r="KA4" s="3" t="s">
        <v>89</v>
      </c>
      <c r="KB4" s="3" t="s">
        <v>90</v>
      </c>
      <c r="KC4" s="3" t="s">
        <v>91</v>
      </c>
      <c r="KD4" s="3" t="s">
        <v>92</v>
      </c>
      <c r="KE4" s="3" t="s">
        <v>93</v>
      </c>
      <c r="KF4" s="3" t="s">
        <v>94</v>
      </c>
      <c r="KG4" s="3" t="s">
        <v>95</v>
      </c>
      <c r="KH4" s="3" t="s">
        <v>96</v>
      </c>
      <c r="KI4" s="3" t="s">
        <v>97</v>
      </c>
      <c r="KJ4" s="3" t="s">
        <v>98</v>
      </c>
      <c r="KK4" s="3" t="s">
        <v>99</v>
      </c>
      <c r="KL4" s="3" t="s">
        <v>100</v>
      </c>
      <c r="KM4" s="3" t="s">
        <v>101</v>
      </c>
      <c r="KN4" s="3" t="s">
        <v>102</v>
      </c>
      <c r="KO4" s="3" t="s">
        <v>103</v>
      </c>
      <c r="KP4" s="3" t="s">
        <v>104</v>
      </c>
      <c r="KQ4" s="3" t="s">
        <v>105</v>
      </c>
      <c r="KR4" s="3" t="s">
        <v>106</v>
      </c>
      <c r="KS4" s="3" t="s">
        <v>107</v>
      </c>
      <c r="KT4" s="3" t="s">
        <v>108</v>
      </c>
      <c r="KU4" s="3" t="s">
        <v>109</v>
      </c>
      <c r="KV4" s="3" t="s">
        <v>110</v>
      </c>
      <c r="KW4" s="3" t="s">
        <v>111</v>
      </c>
      <c r="KX4" s="3" t="s">
        <v>112</v>
      </c>
      <c r="KY4" s="3" t="s">
        <v>113</v>
      </c>
      <c r="KZ4" s="3" t="s">
        <v>114</v>
      </c>
      <c r="LA4" s="3" t="s">
        <v>115</v>
      </c>
      <c r="LB4" s="3" t="s">
        <v>116</v>
      </c>
      <c r="LC4" s="3" t="s">
        <v>117</v>
      </c>
      <c r="LD4" s="3" t="s">
        <v>223</v>
      </c>
      <c r="LE4" s="3" t="s">
        <v>224</v>
      </c>
      <c r="LF4" s="3" t="s">
        <v>225</v>
      </c>
      <c r="LG4" s="3" t="s">
        <v>226</v>
      </c>
      <c r="LH4" s="3" t="s">
        <v>227</v>
      </c>
      <c r="LI4" s="3" t="s">
        <v>228</v>
      </c>
      <c r="LJ4" s="3" t="s">
        <v>229</v>
      </c>
      <c r="LK4" s="3" t="s">
        <v>230</v>
      </c>
      <c r="LL4" s="3" t="s">
        <v>231</v>
      </c>
      <c r="LM4" s="3" t="s">
        <v>75</v>
      </c>
      <c r="LN4" s="3" t="s">
        <v>76</v>
      </c>
      <c r="LO4" s="3" t="s">
        <v>77</v>
      </c>
      <c r="LP4" s="3" t="s">
        <v>78</v>
      </c>
      <c r="LQ4" s="3" t="s">
        <v>79</v>
      </c>
      <c r="LR4" s="3" t="s">
        <v>80</v>
      </c>
      <c r="LS4" s="3" t="s">
        <v>81</v>
      </c>
      <c r="LT4" s="3" t="s">
        <v>82</v>
      </c>
      <c r="LU4" s="3" t="s">
        <v>83</v>
      </c>
      <c r="LV4" s="3" t="s">
        <v>84</v>
      </c>
      <c r="LW4" s="3" t="s">
        <v>85</v>
      </c>
      <c r="LX4" s="3" t="s">
        <v>86</v>
      </c>
      <c r="LY4" s="3" t="s">
        <v>87</v>
      </c>
      <c r="LZ4" s="3" t="s">
        <v>88</v>
      </c>
      <c r="MA4" s="3" t="s">
        <v>89</v>
      </c>
      <c r="MB4" s="3" t="s">
        <v>90</v>
      </c>
      <c r="MC4" s="3" t="s">
        <v>91</v>
      </c>
      <c r="MD4" s="3" t="s">
        <v>92</v>
      </c>
      <c r="ME4" s="3" t="s">
        <v>93</v>
      </c>
      <c r="MF4" s="3" t="s">
        <v>94</v>
      </c>
      <c r="MG4" s="3" t="s">
        <v>95</v>
      </c>
      <c r="MH4" s="3" t="s">
        <v>96</v>
      </c>
      <c r="MI4" s="3" t="s">
        <v>97</v>
      </c>
      <c r="MJ4" s="3" t="s">
        <v>98</v>
      </c>
      <c r="MK4" s="3" t="s">
        <v>99</v>
      </c>
      <c r="ML4" s="3" t="s">
        <v>100</v>
      </c>
      <c r="MM4" s="3" t="s">
        <v>101</v>
      </c>
      <c r="MN4" s="3" t="s">
        <v>102</v>
      </c>
      <c r="MO4" s="3" t="s">
        <v>103</v>
      </c>
      <c r="MP4" s="3" t="s">
        <v>104</v>
      </c>
      <c r="MQ4" s="3" t="s">
        <v>105</v>
      </c>
      <c r="MR4" s="3" t="s">
        <v>106</v>
      </c>
      <c r="MS4" s="3" t="s">
        <v>107</v>
      </c>
      <c r="MT4" s="3" t="s">
        <v>108</v>
      </c>
      <c r="MU4" s="3" t="s">
        <v>109</v>
      </c>
      <c r="MV4" s="3" t="s">
        <v>110</v>
      </c>
      <c r="MW4" s="3" t="s">
        <v>111</v>
      </c>
      <c r="MX4" s="3" t="s">
        <v>112</v>
      </c>
      <c r="MY4" s="3" t="s">
        <v>113</v>
      </c>
      <c r="MZ4" s="3" t="s">
        <v>114</v>
      </c>
      <c r="NA4" s="3" t="s">
        <v>115</v>
      </c>
      <c r="NB4" s="3" t="s">
        <v>116</v>
      </c>
      <c r="NC4" s="3" t="s">
        <v>117</v>
      </c>
      <c r="ND4" s="3" t="s">
        <v>223</v>
      </c>
      <c r="NE4" s="3" t="s">
        <v>224</v>
      </c>
      <c r="NF4" s="3" t="s">
        <v>225</v>
      </c>
      <c r="NG4" s="3" t="s">
        <v>226</v>
      </c>
      <c r="NH4" s="3" t="s">
        <v>227</v>
      </c>
      <c r="NI4" s="3" t="s">
        <v>228</v>
      </c>
      <c r="NJ4" s="101" t="s">
        <v>229</v>
      </c>
      <c r="NK4" s="3" t="s">
        <v>230</v>
      </c>
      <c r="NL4" s="3" t="s">
        <v>231</v>
      </c>
      <c r="NM4" s="3" t="s">
        <v>75</v>
      </c>
      <c r="NN4" s="3" t="s">
        <v>76</v>
      </c>
      <c r="NO4" s="3" t="s">
        <v>77</v>
      </c>
      <c r="NP4" s="3" t="s">
        <v>78</v>
      </c>
      <c r="NQ4" s="3" t="s">
        <v>79</v>
      </c>
      <c r="NR4" s="3" t="s">
        <v>80</v>
      </c>
      <c r="NS4" s="3" t="s">
        <v>81</v>
      </c>
      <c r="NT4" s="3" t="s">
        <v>82</v>
      </c>
      <c r="NU4" s="3" t="s">
        <v>83</v>
      </c>
      <c r="NV4" s="3" t="s">
        <v>84</v>
      </c>
      <c r="NW4" s="3" t="s">
        <v>85</v>
      </c>
      <c r="NX4" s="3" t="s">
        <v>86</v>
      </c>
      <c r="NY4" s="3" t="s">
        <v>87</v>
      </c>
      <c r="NZ4" s="3" t="s">
        <v>88</v>
      </c>
      <c r="OA4" s="3" t="s">
        <v>89</v>
      </c>
      <c r="OB4" s="3" t="s">
        <v>90</v>
      </c>
      <c r="OC4" s="3" t="s">
        <v>91</v>
      </c>
      <c r="OD4" s="3" t="s">
        <v>92</v>
      </c>
      <c r="OE4" s="3" t="s">
        <v>93</v>
      </c>
      <c r="OF4" s="3" t="s">
        <v>94</v>
      </c>
      <c r="OG4" s="3" t="s">
        <v>95</v>
      </c>
      <c r="OH4" s="3" t="s">
        <v>96</v>
      </c>
      <c r="OI4" s="3" t="s">
        <v>97</v>
      </c>
      <c r="OJ4" s="3" t="s">
        <v>98</v>
      </c>
      <c r="OK4" s="3" t="s">
        <v>99</v>
      </c>
      <c r="OL4" s="3" t="s">
        <v>100</v>
      </c>
      <c r="OM4" s="3" t="s">
        <v>101</v>
      </c>
      <c r="ON4" s="3" t="s">
        <v>102</v>
      </c>
      <c r="OO4" s="3" t="s">
        <v>103</v>
      </c>
      <c r="OP4" s="3" t="s">
        <v>104</v>
      </c>
      <c r="OQ4" s="3" t="s">
        <v>105</v>
      </c>
      <c r="OR4" s="3" t="s">
        <v>106</v>
      </c>
      <c r="OS4" s="3" t="s">
        <v>107</v>
      </c>
      <c r="OT4" s="3" t="s">
        <v>108</v>
      </c>
      <c r="OU4" s="3" t="s">
        <v>109</v>
      </c>
      <c r="OV4" s="3" t="s">
        <v>110</v>
      </c>
      <c r="OW4" s="3" t="s">
        <v>111</v>
      </c>
      <c r="OX4" s="3" t="s">
        <v>112</v>
      </c>
      <c r="OY4" s="3" t="s">
        <v>113</v>
      </c>
      <c r="OZ4" s="3" t="s">
        <v>114</v>
      </c>
      <c r="PA4" s="3" t="s">
        <v>115</v>
      </c>
      <c r="PB4" s="3" t="s">
        <v>116</v>
      </c>
      <c r="PC4" s="3" t="s">
        <v>117</v>
      </c>
      <c r="PD4" s="3" t="s">
        <v>223</v>
      </c>
      <c r="PE4" s="3" t="s">
        <v>224</v>
      </c>
      <c r="PF4" s="3" t="s">
        <v>225</v>
      </c>
      <c r="PG4" s="3" t="s">
        <v>226</v>
      </c>
      <c r="PH4" s="3" t="s">
        <v>227</v>
      </c>
      <c r="PI4" s="3" t="s">
        <v>228</v>
      </c>
      <c r="PJ4" s="101" t="s">
        <v>229</v>
      </c>
      <c r="PK4" s="3" t="s">
        <v>230</v>
      </c>
      <c r="PL4" s="3" t="s">
        <v>231</v>
      </c>
      <c r="PM4" s="3" t="s">
        <v>75</v>
      </c>
      <c r="PN4" s="3" t="s">
        <v>76</v>
      </c>
      <c r="PO4" s="3" t="s">
        <v>77</v>
      </c>
      <c r="PP4" s="3" t="s">
        <v>78</v>
      </c>
      <c r="PQ4" s="3" t="s">
        <v>79</v>
      </c>
      <c r="PR4" s="3" t="s">
        <v>80</v>
      </c>
      <c r="PS4" s="3" t="s">
        <v>81</v>
      </c>
      <c r="PT4" s="3" t="s">
        <v>82</v>
      </c>
      <c r="PU4" s="3" t="s">
        <v>83</v>
      </c>
      <c r="PV4" s="3" t="s">
        <v>84</v>
      </c>
      <c r="PW4" s="3" t="s">
        <v>85</v>
      </c>
      <c r="PX4" s="3" t="s">
        <v>86</v>
      </c>
      <c r="PY4" s="3" t="s">
        <v>87</v>
      </c>
      <c r="PZ4" s="3" t="s">
        <v>88</v>
      </c>
      <c r="QA4" s="3" t="s">
        <v>89</v>
      </c>
      <c r="QB4" s="3" t="s">
        <v>90</v>
      </c>
      <c r="QC4" s="3" t="s">
        <v>91</v>
      </c>
      <c r="QD4" s="3" t="s">
        <v>92</v>
      </c>
      <c r="QE4" s="3" t="s">
        <v>93</v>
      </c>
      <c r="QF4" s="3" t="s">
        <v>94</v>
      </c>
      <c r="QG4" s="3" t="s">
        <v>95</v>
      </c>
      <c r="QH4" s="3" t="s">
        <v>96</v>
      </c>
      <c r="QI4" s="3" t="s">
        <v>97</v>
      </c>
      <c r="QJ4" s="3" t="s">
        <v>98</v>
      </c>
      <c r="QK4" s="3" t="s">
        <v>99</v>
      </c>
      <c r="QL4" s="3" t="s">
        <v>100</v>
      </c>
      <c r="QM4" s="3" t="s">
        <v>101</v>
      </c>
      <c r="QN4" s="3" t="s">
        <v>102</v>
      </c>
      <c r="QO4" s="3" t="s">
        <v>103</v>
      </c>
      <c r="QP4" s="3" t="s">
        <v>104</v>
      </c>
      <c r="QQ4" s="3" t="s">
        <v>105</v>
      </c>
      <c r="QR4" s="3" t="s">
        <v>106</v>
      </c>
      <c r="QS4" s="3" t="s">
        <v>107</v>
      </c>
      <c r="QT4" s="3" t="s">
        <v>108</v>
      </c>
      <c r="QU4" s="3" t="s">
        <v>109</v>
      </c>
      <c r="QV4" s="3" t="s">
        <v>110</v>
      </c>
      <c r="QW4" s="3" t="s">
        <v>111</v>
      </c>
      <c r="QX4" s="3" t="s">
        <v>112</v>
      </c>
      <c r="QY4" s="3" t="s">
        <v>113</v>
      </c>
      <c r="QZ4" s="3" t="s">
        <v>114</v>
      </c>
      <c r="RA4" s="3" t="s">
        <v>115</v>
      </c>
      <c r="RB4" s="3" t="s">
        <v>116</v>
      </c>
      <c r="RC4" s="3" t="s">
        <v>117</v>
      </c>
      <c r="RD4" s="3" t="s">
        <v>223</v>
      </c>
      <c r="RE4" s="3" t="s">
        <v>224</v>
      </c>
      <c r="RF4" s="3" t="s">
        <v>225</v>
      </c>
      <c r="RG4" s="3" t="s">
        <v>226</v>
      </c>
      <c r="RH4" s="3" t="s">
        <v>227</v>
      </c>
      <c r="RI4" s="3" t="s">
        <v>228</v>
      </c>
      <c r="RJ4" s="101" t="s">
        <v>229</v>
      </c>
      <c r="RK4" s="3" t="s">
        <v>230</v>
      </c>
      <c r="RL4" s="3" t="s">
        <v>231</v>
      </c>
      <c r="RM4" s="3" t="s">
        <v>75</v>
      </c>
      <c r="RN4" s="3" t="s">
        <v>76</v>
      </c>
      <c r="RO4" s="3" t="s">
        <v>77</v>
      </c>
      <c r="RP4" s="3" t="s">
        <v>78</v>
      </c>
      <c r="RQ4" s="3" t="s">
        <v>79</v>
      </c>
      <c r="RR4" s="3" t="s">
        <v>80</v>
      </c>
      <c r="RS4" s="3" t="s">
        <v>81</v>
      </c>
      <c r="RT4" s="3" t="s">
        <v>82</v>
      </c>
      <c r="RU4" s="3" t="s">
        <v>83</v>
      </c>
      <c r="RV4" s="3" t="s">
        <v>84</v>
      </c>
      <c r="RW4" s="3" t="s">
        <v>85</v>
      </c>
      <c r="RX4" s="3" t="s">
        <v>86</v>
      </c>
      <c r="RY4" s="3" t="s">
        <v>87</v>
      </c>
      <c r="RZ4" s="3" t="s">
        <v>88</v>
      </c>
      <c r="SA4" s="3" t="s">
        <v>89</v>
      </c>
      <c r="SB4" s="3" t="s">
        <v>90</v>
      </c>
      <c r="SC4" s="3" t="s">
        <v>91</v>
      </c>
      <c r="SD4" s="3" t="s">
        <v>92</v>
      </c>
      <c r="SE4" s="3" t="s">
        <v>93</v>
      </c>
      <c r="SF4" s="3" t="s">
        <v>94</v>
      </c>
      <c r="SG4" s="3" t="s">
        <v>95</v>
      </c>
      <c r="SH4" s="3" t="s">
        <v>96</v>
      </c>
      <c r="SI4" s="106" t="s">
        <v>97</v>
      </c>
      <c r="SJ4" s="3" t="s">
        <v>98</v>
      </c>
      <c r="SK4" s="3" t="s">
        <v>99</v>
      </c>
      <c r="SL4" s="3" t="s">
        <v>100</v>
      </c>
      <c r="SM4" s="3" t="s">
        <v>101</v>
      </c>
      <c r="SN4" s="3" t="s">
        <v>102</v>
      </c>
      <c r="SO4" s="3" t="s">
        <v>103</v>
      </c>
      <c r="SP4" s="3" t="s">
        <v>104</v>
      </c>
      <c r="SQ4" s="3" t="s">
        <v>105</v>
      </c>
      <c r="SR4" s="3" t="s">
        <v>106</v>
      </c>
      <c r="SS4" s="3" t="s">
        <v>107</v>
      </c>
      <c r="ST4" s="3" t="s">
        <v>108</v>
      </c>
      <c r="SU4" s="3" t="s">
        <v>109</v>
      </c>
      <c r="SV4" s="3" t="s">
        <v>110</v>
      </c>
      <c r="SW4" s="3" t="s">
        <v>111</v>
      </c>
      <c r="SX4" s="3" t="s">
        <v>112</v>
      </c>
      <c r="SY4" s="3" t="s">
        <v>113</v>
      </c>
      <c r="SZ4" s="3" t="s">
        <v>114</v>
      </c>
      <c r="TA4" s="3" t="s">
        <v>115</v>
      </c>
      <c r="TB4" s="3" t="s">
        <v>116</v>
      </c>
      <c r="TC4" s="3" t="s">
        <v>117</v>
      </c>
      <c r="TD4" s="109" t="s">
        <v>233</v>
      </c>
    </row>
    <row r="5" spans="1:524" ht="12.75" customHeight="1" x14ac:dyDescent="0.2">
      <c r="A5" s="83">
        <v>11</v>
      </c>
      <c r="B5" s="83" t="s">
        <v>179</v>
      </c>
      <c r="C5" s="7">
        <v>717</v>
      </c>
      <c r="D5" s="7">
        <v>705</v>
      </c>
      <c r="E5" s="7">
        <v>492</v>
      </c>
      <c r="F5" s="7">
        <v>300</v>
      </c>
      <c r="G5" s="7">
        <v>391</v>
      </c>
      <c r="H5" s="7">
        <v>395</v>
      </c>
      <c r="I5" s="7">
        <v>457</v>
      </c>
      <c r="J5" s="7">
        <v>522</v>
      </c>
      <c r="K5" s="7">
        <v>471</v>
      </c>
      <c r="L5" s="7">
        <v>429</v>
      </c>
      <c r="M5" s="7">
        <v>424</v>
      </c>
      <c r="N5" s="8">
        <v>482</v>
      </c>
      <c r="O5" s="9">
        <v>700</v>
      </c>
      <c r="P5" s="8">
        <v>505</v>
      </c>
      <c r="Q5" s="8">
        <v>484</v>
      </c>
      <c r="R5" s="8">
        <v>516</v>
      </c>
      <c r="S5" s="8">
        <v>562</v>
      </c>
      <c r="T5" s="8">
        <v>467</v>
      </c>
      <c r="U5" s="8">
        <v>349</v>
      </c>
      <c r="V5" s="8">
        <v>470</v>
      </c>
      <c r="W5" s="8">
        <v>371</v>
      </c>
      <c r="X5" s="8">
        <v>307</v>
      </c>
      <c r="Y5" s="8">
        <v>231</v>
      </c>
      <c r="Z5" s="8">
        <v>194</v>
      </c>
      <c r="AA5" s="8">
        <v>292</v>
      </c>
      <c r="AB5" s="8">
        <v>500</v>
      </c>
      <c r="AC5" s="8">
        <v>341</v>
      </c>
      <c r="AD5" s="8">
        <v>328</v>
      </c>
      <c r="AE5" s="8">
        <v>450</v>
      </c>
      <c r="AF5" s="8">
        <v>892</v>
      </c>
      <c r="AG5" s="8">
        <v>652</v>
      </c>
      <c r="AH5" s="8">
        <v>409</v>
      </c>
      <c r="AI5" s="8">
        <v>297</v>
      </c>
      <c r="AJ5" s="8">
        <v>217</v>
      </c>
      <c r="AK5" s="8">
        <v>229</v>
      </c>
      <c r="AL5" s="8">
        <v>230</v>
      </c>
      <c r="AM5" s="8">
        <v>178</v>
      </c>
      <c r="AN5" s="8">
        <v>224</v>
      </c>
      <c r="AO5" s="8">
        <v>290</v>
      </c>
      <c r="AP5" s="8">
        <v>397</v>
      </c>
      <c r="AQ5" s="8">
        <v>487</v>
      </c>
      <c r="AR5" s="8">
        <v>722</v>
      </c>
      <c r="AS5" s="8">
        <v>1106</v>
      </c>
      <c r="AT5" s="8">
        <v>1211</v>
      </c>
      <c r="AU5" s="8">
        <v>970</v>
      </c>
      <c r="AV5" s="8">
        <v>937</v>
      </c>
      <c r="AW5" s="8">
        <v>1106</v>
      </c>
      <c r="AX5" s="8">
        <v>920</v>
      </c>
      <c r="AY5" s="8">
        <v>651</v>
      </c>
      <c r="AZ5" s="8">
        <v>678</v>
      </c>
      <c r="BA5" s="8">
        <v>1132</v>
      </c>
      <c r="BB5" s="8">
        <v>775</v>
      </c>
      <c r="BC5" s="8">
        <v>744</v>
      </c>
      <c r="BD5" s="7">
        <v>495</v>
      </c>
      <c r="BE5" s="10">
        <v>521</v>
      </c>
      <c r="BF5" s="7">
        <v>846</v>
      </c>
      <c r="BG5" s="85">
        <v>511</v>
      </c>
      <c r="BH5" s="7">
        <v>358</v>
      </c>
      <c r="BI5" s="7">
        <v>323</v>
      </c>
      <c r="BJ5" s="7">
        <v>429</v>
      </c>
      <c r="BK5" s="7">
        <v>387</v>
      </c>
      <c r="BL5" s="85">
        <v>509</v>
      </c>
      <c r="BM5" s="85">
        <v>389</v>
      </c>
      <c r="BN5" s="11">
        <v>532</v>
      </c>
      <c r="BO5" s="85">
        <v>908</v>
      </c>
      <c r="BP5" s="85">
        <v>631</v>
      </c>
      <c r="BQ5" s="85">
        <v>492</v>
      </c>
      <c r="BR5" s="85">
        <v>591</v>
      </c>
      <c r="BS5" s="85">
        <v>546</v>
      </c>
      <c r="BT5" s="85">
        <v>513</v>
      </c>
      <c r="BU5" s="85">
        <v>466</v>
      </c>
      <c r="BV5" s="85">
        <v>561</v>
      </c>
      <c r="BW5" s="12">
        <v>462</v>
      </c>
      <c r="BX5" s="12">
        <v>435</v>
      </c>
      <c r="BY5" s="12">
        <v>364</v>
      </c>
      <c r="BZ5" s="12">
        <v>394</v>
      </c>
      <c r="CA5" s="13">
        <v>417</v>
      </c>
      <c r="CB5" s="13">
        <v>312</v>
      </c>
      <c r="CC5" s="85">
        <v>424</v>
      </c>
      <c r="CD5" s="85">
        <v>374</v>
      </c>
      <c r="CE5" s="85">
        <v>422</v>
      </c>
      <c r="CF5" s="85">
        <v>732</v>
      </c>
      <c r="CG5" s="85">
        <v>748</v>
      </c>
      <c r="CH5" s="13">
        <v>677</v>
      </c>
      <c r="CI5" s="13">
        <v>437</v>
      </c>
      <c r="CJ5" s="85">
        <v>307</v>
      </c>
      <c r="CK5" s="13">
        <v>262</v>
      </c>
      <c r="CL5" s="13">
        <v>219</v>
      </c>
      <c r="CM5" s="13">
        <v>211</v>
      </c>
      <c r="CN5" s="13">
        <v>218</v>
      </c>
      <c r="CO5" s="13">
        <v>239</v>
      </c>
      <c r="CP5" s="13">
        <v>276</v>
      </c>
      <c r="CQ5" s="85">
        <v>356</v>
      </c>
      <c r="CR5" s="13">
        <v>433</v>
      </c>
      <c r="CS5" s="13">
        <v>791</v>
      </c>
      <c r="CT5" s="13">
        <v>1203</v>
      </c>
      <c r="CU5" s="85">
        <v>1237</v>
      </c>
      <c r="CV5" s="13">
        <v>1116</v>
      </c>
      <c r="CW5" s="13">
        <v>1090</v>
      </c>
      <c r="CX5" s="13">
        <v>903</v>
      </c>
      <c r="CY5" s="13">
        <v>629</v>
      </c>
      <c r="CZ5" s="85">
        <v>1409</v>
      </c>
      <c r="DA5" s="13">
        <v>1712</v>
      </c>
      <c r="DB5" s="85">
        <v>956</v>
      </c>
      <c r="DC5" s="13">
        <v>822</v>
      </c>
      <c r="DD5" s="13">
        <v>515</v>
      </c>
      <c r="DE5" s="13">
        <v>407</v>
      </c>
      <c r="DF5" s="13">
        <v>529</v>
      </c>
      <c r="DG5" s="13">
        <v>516</v>
      </c>
      <c r="DH5" s="13">
        <v>578</v>
      </c>
      <c r="DI5" s="85">
        <v>598</v>
      </c>
      <c r="DJ5" s="85">
        <v>596</v>
      </c>
      <c r="DK5" s="85">
        <v>637</v>
      </c>
      <c r="DL5" s="85">
        <v>641</v>
      </c>
      <c r="DM5" s="85">
        <v>591</v>
      </c>
      <c r="DN5" s="85">
        <v>628</v>
      </c>
      <c r="DO5" s="85">
        <v>756</v>
      </c>
      <c r="DP5" s="85">
        <v>613</v>
      </c>
      <c r="DQ5" s="85">
        <v>463</v>
      </c>
      <c r="DR5" s="85">
        <v>580</v>
      </c>
      <c r="DS5" s="85">
        <v>599</v>
      </c>
      <c r="DT5" s="85">
        <v>525</v>
      </c>
      <c r="DU5" s="85">
        <v>590</v>
      </c>
      <c r="DV5" s="85">
        <v>529</v>
      </c>
      <c r="DW5" s="85">
        <v>542</v>
      </c>
      <c r="DX5" s="85">
        <v>504</v>
      </c>
      <c r="DY5" s="85">
        <v>336</v>
      </c>
      <c r="DZ5" s="85">
        <v>319</v>
      </c>
      <c r="EA5" s="85">
        <v>357</v>
      </c>
      <c r="EB5" s="85">
        <v>297</v>
      </c>
      <c r="EC5" s="11">
        <v>385</v>
      </c>
      <c r="ED5" s="85">
        <v>503</v>
      </c>
      <c r="EE5" s="85">
        <v>521</v>
      </c>
      <c r="EF5" s="86">
        <v>930</v>
      </c>
      <c r="EG5" s="86">
        <v>1125</v>
      </c>
      <c r="EH5" s="87">
        <v>1023</v>
      </c>
      <c r="EI5" s="85">
        <v>509</v>
      </c>
      <c r="EJ5" s="86">
        <v>359</v>
      </c>
      <c r="EK5" s="86">
        <v>341</v>
      </c>
      <c r="EL5" s="86">
        <v>439</v>
      </c>
      <c r="EM5" s="86">
        <v>324</v>
      </c>
      <c r="EN5" s="86">
        <v>281</v>
      </c>
      <c r="EO5" s="86">
        <v>373</v>
      </c>
      <c r="EP5" s="86">
        <v>476</v>
      </c>
      <c r="EQ5" s="86">
        <v>652</v>
      </c>
      <c r="ER5" s="86">
        <v>914</v>
      </c>
      <c r="ES5" s="86">
        <v>1256</v>
      </c>
      <c r="ET5" s="86">
        <v>1211</v>
      </c>
      <c r="EU5" s="86">
        <v>1092</v>
      </c>
      <c r="EV5" s="85">
        <v>997</v>
      </c>
      <c r="EW5" s="86">
        <v>1120</v>
      </c>
      <c r="EX5" s="86">
        <v>1069</v>
      </c>
      <c r="EY5" s="86">
        <v>1036</v>
      </c>
      <c r="EZ5" s="86">
        <v>999</v>
      </c>
      <c r="FA5" s="86">
        <v>1040</v>
      </c>
      <c r="FB5" s="86">
        <v>967</v>
      </c>
      <c r="FC5" s="86">
        <v>671</v>
      </c>
      <c r="FD5" s="86">
        <v>478</v>
      </c>
      <c r="FE5" s="86">
        <v>434</v>
      </c>
      <c r="FF5" s="86">
        <v>529</v>
      </c>
      <c r="FG5" s="86">
        <v>617</v>
      </c>
      <c r="FH5" s="88">
        <v>523</v>
      </c>
      <c r="FI5" s="86">
        <v>578</v>
      </c>
      <c r="FJ5" s="86">
        <v>578</v>
      </c>
      <c r="FK5" s="89">
        <v>473</v>
      </c>
      <c r="FL5" s="86">
        <v>517</v>
      </c>
      <c r="FM5" s="87">
        <v>457</v>
      </c>
      <c r="FN5" s="87">
        <v>601</v>
      </c>
      <c r="FO5" s="87">
        <v>891</v>
      </c>
      <c r="FP5" s="87">
        <v>740</v>
      </c>
      <c r="FQ5" s="87">
        <v>536</v>
      </c>
      <c r="FR5" s="85">
        <v>646</v>
      </c>
      <c r="FS5" s="87">
        <v>677</v>
      </c>
      <c r="FT5" s="85">
        <v>665</v>
      </c>
      <c r="FU5" s="85">
        <v>555</v>
      </c>
      <c r="FV5" s="85">
        <v>592</v>
      </c>
      <c r="FW5" s="85">
        <v>631</v>
      </c>
      <c r="FX5" s="85">
        <v>567</v>
      </c>
      <c r="FY5" s="85">
        <v>619</v>
      </c>
      <c r="FZ5" s="85">
        <v>274</v>
      </c>
      <c r="GA5" s="85">
        <v>341</v>
      </c>
      <c r="GB5" s="85">
        <v>367</v>
      </c>
      <c r="GC5" s="85">
        <v>635</v>
      </c>
      <c r="GD5" s="85">
        <v>636</v>
      </c>
      <c r="GE5" s="73">
        <v>655</v>
      </c>
      <c r="GF5" s="73">
        <v>684</v>
      </c>
      <c r="GG5" s="73">
        <v>974</v>
      </c>
      <c r="GH5" s="73">
        <v>927</v>
      </c>
      <c r="GI5" s="73">
        <v>774</v>
      </c>
      <c r="GJ5" s="73">
        <v>537</v>
      </c>
      <c r="GK5" s="73">
        <v>405</v>
      </c>
      <c r="GL5" s="73">
        <v>428</v>
      </c>
      <c r="GM5" s="73">
        <v>417</v>
      </c>
      <c r="GN5" s="75">
        <v>307</v>
      </c>
      <c r="GO5" s="73">
        <v>305</v>
      </c>
      <c r="GP5" s="25">
        <v>442</v>
      </c>
      <c r="GQ5" s="73">
        <v>396</v>
      </c>
      <c r="GR5" s="73">
        <v>551</v>
      </c>
      <c r="GS5" s="73">
        <v>946</v>
      </c>
      <c r="GT5" s="73">
        <v>1172</v>
      </c>
      <c r="GU5" s="73">
        <v>1343</v>
      </c>
      <c r="GV5" s="73">
        <v>1275</v>
      </c>
      <c r="GW5" s="73">
        <v>1581</v>
      </c>
      <c r="GX5" s="73">
        <v>1542</v>
      </c>
      <c r="GY5" s="73">
        <v>690</v>
      </c>
      <c r="GZ5" s="73">
        <v>670</v>
      </c>
      <c r="HA5" s="73">
        <v>986</v>
      </c>
      <c r="HB5" s="73">
        <v>1114</v>
      </c>
      <c r="HC5" s="73">
        <v>820</v>
      </c>
      <c r="HD5" s="73">
        <v>557</v>
      </c>
      <c r="HE5" s="73">
        <v>458</v>
      </c>
      <c r="HF5" s="73">
        <v>391</v>
      </c>
      <c r="HG5" s="73">
        <v>430</v>
      </c>
      <c r="HH5" s="73">
        <v>468</v>
      </c>
      <c r="HI5" s="73">
        <v>487</v>
      </c>
      <c r="HJ5" s="73">
        <v>814</v>
      </c>
      <c r="HK5" s="73">
        <v>803</v>
      </c>
      <c r="HL5" s="73">
        <v>514</v>
      </c>
      <c r="HM5" s="73">
        <v>542</v>
      </c>
      <c r="HN5" s="73">
        <v>569</v>
      </c>
      <c r="HO5" s="73">
        <v>754</v>
      </c>
      <c r="HP5" s="73">
        <v>772</v>
      </c>
      <c r="HQ5" s="73">
        <v>511</v>
      </c>
      <c r="HR5" s="73">
        <v>534</v>
      </c>
      <c r="HS5" s="73">
        <v>714</v>
      </c>
      <c r="HT5" s="73">
        <v>673</v>
      </c>
      <c r="HU5" s="73">
        <v>513</v>
      </c>
      <c r="HV5" s="73">
        <v>606</v>
      </c>
      <c r="HW5" s="73">
        <v>738</v>
      </c>
      <c r="HX5" s="73">
        <v>552</v>
      </c>
      <c r="HY5" s="73">
        <v>574</v>
      </c>
      <c r="HZ5" s="73">
        <v>355</v>
      </c>
      <c r="IA5" s="73">
        <v>289</v>
      </c>
      <c r="IB5" s="73">
        <v>280</v>
      </c>
      <c r="IC5" s="73">
        <v>342</v>
      </c>
      <c r="ID5" s="73">
        <v>358</v>
      </c>
      <c r="IE5" s="73">
        <v>437</v>
      </c>
      <c r="IF5" s="73">
        <v>446</v>
      </c>
      <c r="IG5" s="73">
        <v>671</v>
      </c>
      <c r="IH5" s="73">
        <v>674</v>
      </c>
      <c r="II5" s="73">
        <v>777</v>
      </c>
      <c r="IJ5" s="73">
        <v>864</v>
      </c>
      <c r="IK5" s="73">
        <v>504</v>
      </c>
      <c r="IL5" s="73">
        <v>312</v>
      </c>
      <c r="IM5" s="73">
        <v>276</v>
      </c>
      <c r="IN5" s="73">
        <v>251</v>
      </c>
      <c r="IO5" s="73">
        <v>301</v>
      </c>
      <c r="IP5" s="73">
        <v>426</v>
      </c>
      <c r="IQ5" s="73">
        <v>303</v>
      </c>
      <c r="IR5" s="73">
        <v>360</v>
      </c>
      <c r="IS5" s="73">
        <v>478</v>
      </c>
      <c r="IT5" s="73">
        <v>794</v>
      </c>
      <c r="IU5" s="73">
        <v>957</v>
      </c>
      <c r="IV5" s="73">
        <v>1637</v>
      </c>
      <c r="IW5" s="73">
        <v>1330</v>
      </c>
      <c r="IX5" s="73">
        <v>1064</v>
      </c>
      <c r="IY5" s="73">
        <v>656</v>
      </c>
      <c r="IZ5" s="73">
        <v>722</v>
      </c>
      <c r="JA5" s="73">
        <v>886</v>
      </c>
      <c r="JB5" s="73">
        <v>832</v>
      </c>
      <c r="JC5" s="73">
        <v>700</v>
      </c>
      <c r="JD5" s="73">
        <v>452</v>
      </c>
      <c r="JE5" s="74">
        <v>1207</v>
      </c>
      <c r="JF5" s="75">
        <v>1025</v>
      </c>
      <c r="JG5" s="82">
        <v>376</v>
      </c>
      <c r="JH5" s="82">
        <v>404</v>
      </c>
      <c r="JI5" s="82">
        <v>511</v>
      </c>
      <c r="JJ5" s="82">
        <v>473</v>
      </c>
      <c r="JK5" s="82">
        <v>546</v>
      </c>
      <c r="JL5" s="82">
        <v>474</v>
      </c>
      <c r="JM5" s="75">
        <v>508</v>
      </c>
      <c r="JN5" s="82">
        <v>540</v>
      </c>
      <c r="JO5" s="82">
        <v>566</v>
      </c>
      <c r="JP5" s="82">
        <v>781</v>
      </c>
      <c r="JQ5" s="82">
        <v>509</v>
      </c>
      <c r="JR5" s="82">
        <v>536</v>
      </c>
      <c r="JS5" s="82">
        <v>482</v>
      </c>
      <c r="JT5" s="82">
        <v>652</v>
      </c>
      <c r="JU5" s="82">
        <v>585</v>
      </c>
      <c r="JV5" s="82">
        <v>504</v>
      </c>
      <c r="JW5" s="82">
        <v>484</v>
      </c>
      <c r="JX5" s="82">
        <v>549</v>
      </c>
      <c r="JY5" s="75">
        <v>561</v>
      </c>
      <c r="JZ5" s="75">
        <v>299</v>
      </c>
      <c r="KA5" s="82">
        <v>192</v>
      </c>
      <c r="KB5" s="82">
        <v>262</v>
      </c>
      <c r="KC5" s="82">
        <v>353</v>
      </c>
      <c r="KD5" s="82">
        <v>318</v>
      </c>
      <c r="KE5" s="82">
        <v>291</v>
      </c>
      <c r="KF5" s="82">
        <v>409</v>
      </c>
      <c r="KG5" s="82">
        <v>596</v>
      </c>
      <c r="KH5" s="82">
        <v>720</v>
      </c>
      <c r="KI5" s="82">
        <v>751</v>
      </c>
      <c r="KJ5" s="82">
        <v>514</v>
      </c>
      <c r="KK5" s="82">
        <v>331</v>
      </c>
      <c r="KL5" s="82">
        <v>272</v>
      </c>
      <c r="KM5" s="82">
        <v>306</v>
      </c>
      <c r="KN5" s="82">
        <v>274</v>
      </c>
      <c r="KO5" s="75">
        <v>303</v>
      </c>
      <c r="KP5" s="82">
        <v>253</v>
      </c>
      <c r="KQ5" s="82">
        <v>395</v>
      </c>
      <c r="KR5" s="82">
        <v>406</v>
      </c>
      <c r="KS5" s="82">
        <v>567</v>
      </c>
      <c r="KT5" s="82">
        <v>765</v>
      </c>
      <c r="KU5" s="82">
        <v>1050</v>
      </c>
      <c r="KV5" s="82">
        <v>1260</v>
      </c>
      <c r="KW5" s="82">
        <v>1464</v>
      </c>
      <c r="KX5" s="82">
        <v>1282</v>
      </c>
      <c r="KY5" s="82">
        <v>740</v>
      </c>
      <c r="KZ5" s="82">
        <v>601</v>
      </c>
      <c r="LA5" s="82">
        <v>865</v>
      </c>
      <c r="LB5" s="82">
        <v>1138</v>
      </c>
      <c r="LC5" s="75">
        <v>705</v>
      </c>
      <c r="LD5" s="82">
        <v>589</v>
      </c>
      <c r="LE5" s="82">
        <v>418</v>
      </c>
      <c r="LF5" s="82">
        <v>436</v>
      </c>
      <c r="LG5" s="82">
        <v>388</v>
      </c>
      <c r="LH5" s="82">
        <v>356</v>
      </c>
      <c r="LI5" s="82">
        <v>302</v>
      </c>
      <c r="LJ5" s="82">
        <v>343</v>
      </c>
      <c r="LK5" s="82">
        <v>413</v>
      </c>
      <c r="LL5" s="82">
        <v>356</v>
      </c>
      <c r="LM5" s="82">
        <v>440</v>
      </c>
      <c r="LN5" s="82">
        <v>450</v>
      </c>
      <c r="LO5" s="82">
        <v>459</v>
      </c>
      <c r="LP5" s="82">
        <v>672</v>
      </c>
      <c r="LQ5" s="82">
        <v>428</v>
      </c>
      <c r="LR5" s="82">
        <v>458</v>
      </c>
      <c r="LS5" s="82">
        <v>565</v>
      </c>
      <c r="LT5" s="82">
        <v>499</v>
      </c>
      <c r="LU5" s="82">
        <v>549</v>
      </c>
      <c r="LV5" s="82">
        <v>514</v>
      </c>
      <c r="LW5" s="82">
        <v>484</v>
      </c>
      <c r="LX5" s="82">
        <v>606</v>
      </c>
      <c r="LY5" s="82">
        <v>386</v>
      </c>
      <c r="LZ5" s="82">
        <v>252</v>
      </c>
      <c r="MA5" s="82">
        <v>223</v>
      </c>
      <c r="MB5" s="82">
        <v>367</v>
      </c>
      <c r="MC5" s="82">
        <v>385</v>
      </c>
      <c r="MD5" s="82">
        <v>326</v>
      </c>
      <c r="ME5" s="82">
        <v>314</v>
      </c>
      <c r="MF5" s="82">
        <v>640</v>
      </c>
      <c r="MG5" s="82">
        <v>943</v>
      </c>
      <c r="MH5" s="82">
        <v>786</v>
      </c>
      <c r="MI5" s="82">
        <v>528</v>
      </c>
      <c r="MJ5" s="82">
        <v>380</v>
      </c>
      <c r="MK5" s="82">
        <v>295</v>
      </c>
      <c r="ML5" s="82">
        <v>288</v>
      </c>
      <c r="MM5" s="82">
        <v>302</v>
      </c>
      <c r="MN5" s="82">
        <v>227</v>
      </c>
      <c r="MO5" s="82">
        <v>251</v>
      </c>
      <c r="MP5" s="82">
        <v>339</v>
      </c>
      <c r="MQ5" s="82">
        <v>427</v>
      </c>
      <c r="MR5" s="82">
        <v>477</v>
      </c>
      <c r="MS5" s="82">
        <v>672</v>
      </c>
      <c r="MT5" s="82">
        <v>1011</v>
      </c>
      <c r="MU5" s="82">
        <v>1076</v>
      </c>
      <c r="MV5" s="82">
        <v>962</v>
      </c>
      <c r="MW5" s="82">
        <v>944</v>
      </c>
      <c r="MX5" s="82">
        <v>856</v>
      </c>
      <c r="MY5" s="82">
        <v>1295</v>
      </c>
      <c r="MZ5" s="82">
        <v>859</v>
      </c>
      <c r="NA5" s="82">
        <v>568</v>
      </c>
      <c r="NB5" s="82">
        <v>1069</v>
      </c>
      <c r="NC5" s="82">
        <v>864</v>
      </c>
      <c r="ND5" s="82">
        <v>676</v>
      </c>
      <c r="NE5" s="82">
        <v>411</v>
      </c>
      <c r="NF5" s="82">
        <v>385</v>
      </c>
      <c r="NG5" s="82">
        <v>389</v>
      </c>
      <c r="NH5" s="82">
        <v>854</v>
      </c>
      <c r="NI5" s="82">
        <v>646</v>
      </c>
      <c r="NJ5" s="102">
        <v>341</v>
      </c>
      <c r="NK5" s="82">
        <v>452</v>
      </c>
      <c r="NL5" s="82">
        <v>499</v>
      </c>
      <c r="NM5" s="82">
        <v>434</v>
      </c>
      <c r="NN5" s="82">
        <v>402</v>
      </c>
      <c r="NO5" s="82">
        <v>389</v>
      </c>
      <c r="NP5" s="82">
        <v>659</v>
      </c>
      <c r="NQ5" s="82">
        <v>445</v>
      </c>
      <c r="NR5" s="82">
        <v>433</v>
      </c>
      <c r="NS5" s="82">
        <v>496</v>
      </c>
      <c r="NT5" s="82">
        <v>722</v>
      </c>
      <c r="NU5" s="82">
        <v>542</v>
      </c>
      <c r="NV5" s="82">
        <v>533</v>
      </c>
      <c r="NW5" s="82">
        <v>372</v>
      </c>
      <c r="NX5" s="82">
        <v>410</v>
      </c>
      <c r="NY5" s="82">
        <v>316</v>
      </c>
      <c r="NZ5" s="82">
        <v>209</v>
      </c>
      <c r="OA5" s="82">
        <v>177</v>
      </c>
      <c r="OB5" s="82">
        <v>182</v>
      </c>
      <c r="OC5" s="82">
        <v>309</v>
      </c>
      <c r="OD5" s="82">
        <v>260</v>
      </c>
      <c r="OE5" s="82">
        <v>273</v>
      </c>
      <c r="OF5" s="82">
        <v>617</v>
      </c>
      <c r="OG5" s="82">
        <v>830</v>
      </c>
      <c r="OH5" s="82">
        <v>741</v>
      </c>
      <c r="OI5" s="82">
        <v>436</v>
      </c>
      <c r="OJ5" s="82">
        <v>292</v>
      </c>
      <c r="OK5" s="82">
        <v>193</v>
      </c>
      <c r="OL5" s="82">
        <v>188</v>
      </c>
      <c r="OM5" s="82">
        <v>216</v>
      </c>
      <c r="ON5" s="82">
        <v>292</v>
      </c>
      <c r="OO5" s="82">
        <v>237</v>
      </c>
      <c r="OP5" s="82">
        <v>231</v>
      </c>
      <c r="OQ5" s="82">
        <v>356</v>
      </c>
      <c r="OR5" s="82">
        <v>370</v>
      </c>
      <c r="OS5" s="82">
        <v>520</v>
      </c>
      <c r="OT5" s="82">
        <v>833</v>
      </c>
      <c r="OU5" s="82">
        <v>809</v>
      </c>
      <c r="OV5" s="82">
        <v>1311</v>
      </c>
      <c r="OW5" s="82">
        <v>1707</v>
      </c>
      <c r="OX5" s="82">
        <v>950</v>
      </c>
      <c r="OY5" s="82">
        <v>986</v>
      </c>
      <c r="OZ5" s="82">
        <v>667</v>
      </c>
      <c r="PA5" s="82">
        <v>691</v>
      </c>
      <c r="PB5" s="82">
        <v>962</v>
      </c>
      <c r="PC5" s="82">
        <v>792</v>
      </c>
      <c r="PD5" s="82">
        <v>614</v>
      </c>
      <c r="PE5" s="82">
        <v>388</v>
      </c>
      <c r="PF5" s="82">
        <v>402</v>
      </c>
      <c r="PG5" s="82">
        <v>372</v>
      </c>
      <c r="PH5" s="82">
        <v>455</v>
      </c>
      <c r="PI5" s="82">
        <v>523</v>
      </c>
      <c r="PJ5" s="82">
        <v>225</v>
      </c>
      <c r="PK5" s="82">
        <v>321</v>
      </c>
      <c r="PL5" s="82">
        <v>338</v>
      </c>
      <c r="PM5" s="82">
        <v>307</v>
      </c>
      <c r="PN5" s="82">
        <v>308</v>
      </c>
      <c r="PO5" s="82">
        <v>358</v>
      </c>
      <c r="PP5" s="82">
        <v>457</v>
      </c>
      <c r="PQ5" s="82">
        <v>377</v>
      </c>
      <c r="PR5" s="82">
        <v>371</v>
      </c>
      <c r="PS5" s="82">
        <v>402</v>
      </c>
      <c r="PT5" s="82">
        <v>362</v>
      </c>
      <c r="PU5" s="82">
        <v>454</v>
      </c>
      <c r="PV5" s="82">
        <v>427</v>
      </c>
      <c r="PW5" s="82">
        <v>275</v>
      </c>
      <c r="PX5" s="75">
        <v>286</v>
      </c>
      <c r="PY5" s="75">
        <v>235</v>
      </c>
      <c r="PZ5" s="75">
        <v>213</v>
      </c>
      <c r="QA5" s="75">
        <v>177</v>
      </c>
      <c r="QB5" s="75">
        <v>156</v>
      </c>
      <c r="QC5" s="75">
        <v>268</v>
      </c>
      <c r="QD5" s="75">
        <v>573</v>
      </c>
      <c r="QE5" s="75">
        <v>684</v>
      </c>
      <c r="QF5" s="75">
        <v>681</v>
      </c>
      <c r="QG5" s="75">
        <v>553</v>
      </c>
      <c r="QH5" s="75">
        <v>457</v>
      </c>
      <c r="QI5" s="75">
        <v>366</v>
      </c>
      <c r="QJ5" s="75">
        <v>302</v>
      </c>
      <c r="QK5" s="75">
        <v>287</v>
      </c>
      <c r="QL5" s="75">
        <v>271</v>
      </c>
      <c r="QM5" s="75">
        <v>188</v>
      </c>
      <c r="QN5" s="75">
        <v>237</v>
      </c>
      <c r="QO5" s="75">
        <v>262</v>
      </c>
      <c r="QP5" s="75">
        <v>368</v>
      </c>
      <c r="QQ5" s="75">
        <v>560</v>
      </c>
      <c r="QR5" s="75">
        <v>689</v>
      </c>
      <c r="QS5" s="75">
        <v>801</v>
      </c>
      <c r="QT5" s="75">
        <v>889</v>
      </c>
      <c r="QU5" s="75">
        <v>1018</v>
      </c>
      <c r="QV5" s="75">
        <v>1037</v>
      </c>
      <c r="QW5" s="75">
        <v>1207</v>
      </c>
      <c r="QX5" s="75">
        <v>1040</v>
      </c>
      <c r="QY5" s="75">
        <v>1091</v>
      </c>
      <c r="QZ5" s="75">
        <v>794</v>
      </c>
      <c r="RA5" s="75">
        <v>636</v>
      </c>
      <c r="RB5" s="75">
        <v>945</v>
      </c>
      <c r="RC5" s="75">
        <v>852</v>
      </c>
      <c r="RD5" s="75">
        <v>678</v>
      </c>
      <c r="RE5" s="75">
        <v>454</v>
      </c>
      <c r="RF5" s="75">
        <v>393</v>
      </c>
      <c r="RG5" s="75">
        <v>412</v>
      </c>
      <c r="RH5" s="75">
        <v>334</v>
      </c>
      <c r="RI5" s="75">
        <v>299</v>
      </c>
      <c r="RJ5" s="75">
        <v>382</v>
      </c>
      <c r="RK5" s="75">
        <v>353</v>
      </c>
      <c r="RL5" s="75">
        <v>374</v>
      </c>
      <c r="RM5" s="75">
        <v>347</v>
      </c>
      <c r="RN5" s="75">
        <v>357</v>
      </c>
      <c r="RO5" s="75">
        <v>373</v>
      </c>
      <c r="RP5" s="75">
        <v>349</v>
      </c>
      <c r="RQ5" s="75">
        <v>407</v>
      </c>
      <c r="RR5" s="75">
        <v>451</v>
      </c>
      <c r="RS5" s="103">
        <v>393</v>
      </c>
      <c r="RT5" s="75">
        <v>327</v>
      </c>
      <c r="RU5" s="75">
        <v>383</v>
      </c>
      <c r="RV5" s="75">
        <v>342</v>
      </c>
      <c r="RW5" s="75">
        <v>398</v>
      </c>
      <c r="RX5" s="75">
        <v>243</v>
      </c>
      <c r="RY5" s="75">
        <v>196</v>
      </c>
      <c r="RZ5" s="75">
        <v>145</v>
      </c>
      <c r="SA5" s="75">
        <v>168</v>
      </c>
      <c r="SB5" s="75">
        <v>154</v>
      </c>
      <c r="SC5" s="75">
        <v>187</v>
      </c>
      <c r="SD5" s="75">
        <v>341</v>
      </c>
      <c r="SE5" s="75">
        <v>477</v>
      </c>
      <c r="SF5" s="75">
        <v>747</v>
      </c>
      <c r="SG5" s="75">
        <v>600</v>
      </c>
      <c r="SH5" s="75">
        <v>387</v>
      </c>
      <c r="SI5" s="107">
        <v>260</v>
      </c>
      <c r="SJ5" s="75">
        <v>275</v>
      </c>
      <c r="SK5" s="75">
        <v>234</v>
      </c>
      <c r="SL5" s="75">
        <v>235</v>
      </c>
      <c r="SM5" s="75">
        <v>239</v>
      </c>
      <c r="SN5" s="75">
        <v>252</v>
      </c>
      <c r="SO5" s="75">
        <v>199</v>
      </c>
      <c r="SP5" s="75">
        <v>225</v>
      </c>
      <c r="SQ5" s="75">
        <v>395</v>
      </c>
      <c r="SR5" s="75">
        <v>563</v>
      </c>
      <c r="SS5" s="75">
        <v>630</v>
      </c>
      <c r="ST5" s="75">
        <v>834</v>
      </c>
      <c r="SU5" s="75">
        <v>836</v>
      </c>
      <c r="SV5" s="75">
        <v>900</v>
      </c>
      <c r="SW5" s="75">
        <v>1087</v>
      </c>
      <c r="SX5" s="75">
        <v>872</v>
      </c>
      <c r="SY5" s="75">
        <v>891</v>
      </c>
      <c r="SZ5" s="75">
        <v>891</v>
      </c>
      <c r="TA5" s="75">
        <v>1116</v>
      </c>
      <c r="TB5" s="75">
        <v>838</v>
      </c>
      <c r="TC5" s="75">
        <v>566</v>
      </c>
      <c r="TD5" s="110"/>
    </row>
    <row r="6" spans="1:524" ht="12.75" customHeight="1" x14ac:dyDescent="0.2">
      <c r="A6" s="83">
        <v>21</v>
      </c>
      <c r="B6" s="83" t="s">
        <v>180</v>
      </c>
      <c r="C6" s="7">
        <v>91</v>
      </c>
      <c r="D6" s="7">
        <v>83</v>
      </c>
      <c r="E6" s="7">
        <v>34</v>
      </c>
      <c r="F6" s="7">
        <v>24</v>
      </c>
      <c r="G6" s="7">
        <v>25</v>
      </c>
      <c r="H6" s="7">
        <v>39</v>
      </c>
      <c r="I6" s="7">
        <v>38</v>
      </c>
      <c r="J6" s="7">
        <v>37</v>
      </c>
      <c r="K6" s="7">
        <v>33</v>
      </c>
      <c r="L6" s="7">
        <v>13</v>
      </c>
      <c r="M6" s="7">
        <v>28</v>
      </c>
      <c r="N6" s="7">
        <v>27</v>
      </c>
      <c r="O6" s="14">
        <v>20</v>
      </c>
      <c r="P6" s="7">
        <v>14</v>
      </c>
      <c r="Q6" s="7">
        <v>18</v>
      </c>
      <c r="R6" s="7">
        <v>15</v>
      </c>
      <c r="S6" s="7">
        <v>17</v>
      </c>
      <c r="T6" s="7">
        <v>17</v>
      </c>
      <c r="U6" s="7">
        <v>16</v>
      </c>
      <c r="V6" s="7">
        <v>18</v>
      </c>
      <c r="W6" s="7">
        <v>19</v>
      </c>
      <c r="X6" s="7">
        <v>20</v>
      </c>
      <c r="Y6" s="7">
        <v>15</v>
      </c>
      <c r="Z6" s="7">
        <v>15</v>
      </c>
      <c r="AA6" s="7">
        <v>13</v>
      </c>
      <c r="AB6" s="7">
        <v>16</v>
      </c>
      <c r="AC6" s="7">
        <v>20</v>
      </c>
      <c r="AD6" s="7">
        <v>17</v>
      </c>
      <c r="AE6" s="7">
        <v>19</v>
      </c>
      <c r="AF6" s="7">
        <v>9</v>
      </c>
      <c r="AG6" s="7">
        <v>10</v>
      </c>
      <c r="AH6" s="7">
        <v>12</v>
      </c>
      <c r="AI6" s="7">
        <v>16</v>
      </c>
      <c r="AJ6" s="7">
        <v>20</v>
      </c>
      <c r="AK6" s="7">
        <v>12</v>
      </c>
      <c r="AL6" s="7">
        <v>13</v>
      </c>
      <c r="AM6" s="7">
        <v>12</v>
      </c>
      <c r="AN6" s="7">
        <v>17</v>
      </c>
      <c r="AO6" s="7">
        <v>32</v>
      </c>
      <c r="AP6" s="7">
        <v>54</v>
      </c>
      <c r="AQ6" s="7">
        <v>33</v>
      </c>
      <c r="AR6" s="7">
        <v>32</v>
      </c>
      <c r="AS6" s="7">
        <v>28</v>
      </c>
      <c r="AT6" s="7">
        <v>44</v>
      </c>
      <c r="AU6" s="7">
        <v>63</v>
      </c>
      <c r="AV6" s="7">
        <v>84</v>
      </c>
      <c r="AW6" s="7">
        <v>106</v>
      </c>
      <c r="AX6" s="7">
        <v>87</v>
      </c>
      <c r="AY6" s="7">
        <v>75</v>
      </c>
      <c r="AZ6" s="7">
        <v>62</v>
      </c>
      <c r="BA6" s="7">
        <v>76</v>
      </c>
      <c r="BB6" s="7">
        <v>96</v>
      </c>
      <c r="BC6" s="7">
        <v>83</v>
      </c>
      <c r="BD6" s="7">
        <v>46</v>
      </c>
      <c r="BE6" s="7">
        <v>50</v>
      </c>
      <c r="BF6" s="7">
        <v>87</v>
      </c>
      <c r="BG6" s="85">
        <v>66</v>
      </c>
      <c r="BH6" s="7">
        <v>32</v>
      </c>
      <c r="BI6" s="7">
        <v>38</v>
      </c>
      <c r="BJ6" s="7">
        <v>33</v>
      </c>
      <c r="BK6" s="7">
        <v>36</v>
      </c>
      <c r="BL6" s="85">
        <v>41</v>
      </c>
      <c r="BM6" s="85">
        <v>39</v>
      </c>
      <c r="BN6" s="11">
        <v>34</v>
      </c>
      <c r="BO6" s="85">
        <v>46</v>
      </c>
      <c r="BP6" s="85">
        <v>23</v>
      </c>
      <c r="BQ6" s="85">
        <v>39</v>
      </c>
      <c r="BR6" s="85">
        <v>25</v>
      </c>
      <c r="BS6" s="85">
        <v>32</v>
      </c>
      <c r="BT6" s="85">
        <v>30</v>
      </c>
      <c r="BU6" s="85">
        <v>15</v>
      </c>
      <c r="BV6" s="85">
        <v>25</v>
      </c>
      <c r="BW6" s="12">
        <v>23</v>
      </c>
      <c r="BX6" s="12">
        <v>15</v>
      </c>
      <c r="BY6" s="12">
        <v>40</v>
      </c>
      <c r="BZ6" s="12">
        <v>18</v>
      </c>
      <c r="CA6" s="13">
        <v>16</v>
      </c>
      <c r="CB6" s="13">
        <v>20</v>
      </c>
      <c r="CC6" s="85">
        <v>23</v>
      </c>
      <c r="CD6" s="85">
        <v>21</v>
      </c>
      <c r="CE6" s="85">
        <v>18</v>
      </c>
      <c r="CF6" s="85">
        <v>16</v>
      </c>
      <c r="CG6" s="85">
        <v>18</v>
      </c>
      <c r="CH6" s="13">
        <v>16</v>
      </c>
      <c r="CI6" s="13">
        <v>27</v>
      </c>
      <c r="CJ6" s="85">
        <v>24</v>
      </c>
      <c r="CK6" s="13">
        <v>18</v>
      </c>
      <c r="CL6" s="13">
        <v>20</v>
      </c>
      <c r="CM6" s="13">
        <v>19</v>
      </c>
      <c r="CN6" s="13">
        <v>27</v>
      </c>
      <c r="CO6" s="13">
        <v>27</v>
      </c>
      <c r="CP6" s="13">
        <v>35</v>
      </c>
      <c r="CQ6" s="85">
        <v>41</v>
      </c>
      <c r="CR6" s="13">
        <v>46</v>
      </c>
      <c r="CS6" s="13">
        <v>67</v>
      </c>
      <c r="CT6" s="13">
        <v>146</v>
      </c>
      <c r="CU6" s="85">
        <v>109</v>
      </c>
      <c r="CV6" s="13">
        <v>79</v>
      </c>
      <c r="CW6" s="13">
        <v>89</v>
      </c>
      <c r="CX6" s="13">
        <v>116</v>
      </c>
      <c r="CY6" s="13">
        <v>103</v>
      </c>
      <c r="CZ6" s="85">
        <v>263</v>
      </c>
      <c r="DA6" s="13">
        <v>262</v>
      </c>
      <c r="DB6" s="85">
        <v>133</v>
      </c>
      <c r="DC6" s="13">
        <v>110</v>
      </c>
      <c r="DD6" s="13">
        <v>58</v>
      </c>
      <c r="DE6" s="13">
        <v>54</v>
      </c>
      <c r="DF6" s="13">
        <v>83</v>
      </c>
      <c r="DG6" s="13">
        <v>92</v>
      </c>
      <c r="DH6" s="13">
        <v>64</v>
      </c>
      <c r="DI6" s="85">
        <v>195</v>
      </c>
      <c r="DJ6" s="85">
        <v>58</v>
      </c>
      <c r="DK6" s="85">
        <v>71</v>
      </c>
      <c r="DL6" s="85">
        <v>86</v>
      </c>
      <c r="DM6" s="85">
        <v>81</v>
      </c>
      <c r="DN6" s="85">
        <v>98</v>
      </c>
      <c r="DO6" s="85">
        <v>90</v>
      </c>
      <c r="DP6" s="85">
        <v>83</v>
      </c>
      <c r="DQ6" s="85">
        <v>49</v>
      </c>
      <c r="DR6" s="85">
        <v>65</v>
      </c>
      <c r="DS6" s="85">
        <v>52</v>
      </c>
      <c r="DT6" s="85">
        <v>74</v>
      </c>
      <c r="DU6" s="85">
        <v>73</v>
      </c>
      <c r="DV6" s="85">
        <v>56</v>
      </c>
      <c r="DW6" s="85">
        <v>48</v>
      </c>
      <c r="DX6" s="85">
        <v>43</v>
      </c>
      <c r="DY6" s="85">
        <v>35</v>
      </c>
      <c r="DZ6" s="85">
        <v>32</v>
      </c>
      <c r="EA6" s="85">
        <v>39</v>
      </c>
      <c r="EB6" s="85">
        <v>20</v>
      </c>
      <c r="EC6" s="11">
        <v>55</v>
      </c>
      <c r="ED6" s="85">
        <v>30</v>
      </c>
      <c r="EE6" s="85">
        <v>26</v>
      </c>
      <c r="EF6" s="86">
        <v>38</v>
      </c>
      <c r="EG6" s="86">
        <v>31</v>
      </c>
      <c r="EH6" s="87">
        <v>45</v>
      </c>
      <c r="EI6" s="85">
        <v>29</v>
      </c>
      <c r="EJ6" s="86">
        <v>27</v>
      </c>
      <c r="EK6" s="86">
        <v>39</v>
      </c>
      <c r="EL6" s="86">
        <v>32</v>
      </c>
      <c r="EM6" s="86">
        <v>27</v>
      </c>
      <c r="EN6" s="86">
        <v>25</v>
      </c>
      <c r="EO6" s="86">
        <v>50</v>
      </c>
      <c r="EP6" s="86">
        <v>42</v>
      </c>
      <c r="EQ6" s="86">
        <v>47</v>
      </c>
      <c r="ER6" s="86">
        <v>54</v>
      </c>
      <c r="ES6" s="86">
        <v>71</v>
      </c>
      <c r="ET6" s="86">
        <v>93</v>
      </c>
      <c r="EU6" s="86">
        <v>69</v>
      </c>
      <c r="EV6" s="85">
        <v>95</v>
      </c>
      <c r="EW6" s="86">
        <v>72</v>
      </c>
      <c r="EX6" s="86">
        <v>82</v>
      </c>
      <c r="EY6" s="86">
        <v>81</v>
      </c>
      <c r="EZ6" s="86">
        <v>145</v>
      </c>
      <c r="FA6" s="86">
        <v>79</v>
      </c>
      <c r="FB6" s="86">
        <v>87</v>
      </c>
      <c r="FC6" s="86">
        <v>99</v>
      </c>
      <c r="FD6" s="86">
        <v>67</v>
      </c>
      <c r="FE6" s="86">
        <v>51</v>
      </c>
      <c r="FF6" s="86">
        <v>40</v>
      </c>
      <c r="FG6" s="86">
        <v>47</v>
      </c>
      <c r="FH6" s="88">
        <v>41</v>
      </c>
      <c r="FI6" s="86">
        <v>50</v>
      </c>
      <c r="FJ6" s="86">
        <v>26</v>
      </c>
      <c r="FK6" s="89">
        <v>30</v>
      </c>
      <c r="FL6" s="86">
        <v>43</v>
      </c>
      <c r="FM6" s="87">
        <v>48</v>
      </c>
      <c r="FN6" s="87">
        <v>34</v>
      </c>
      <c r="FO6" s="87">
        <v>48</v>
      </c>
      <c r="FP6" s="87">
        <v>51</v>
      </c>
      <c r="FQ6" s="87">
        <v>31</v>
      </c>
      <c r="FR6" s="85">
        <v>18</v>
      </c>
      <c r="FS6" s="87">
        <v>34</v>
      </c>
      <c r="FT6" s="85">
        <v>32</v>
      </c>
      <c r="FU6" s="85">
        <v>22</v>
      </c>
      <c r="FV6" s="85">
        <v>15</v>
      </c>
      <c r="FW6" s="85">
        <v>31</v>
      </c>
      <c r="FX6" s="85">
        <v>38</v>
      </c>
      <c r="FY6" s="85">
        <v>43</v>
      </c>
      <c r="FZ6" s="85">
        <v>25</v>
      </c>
      <c r="GA6" s="85">
        <v>29</v>
      </c>
      <c r="GB6" s="85">
        <v>32</v>
      </c>
      <c r="GC6" s="85">
        <v>30</v>
      </c>
      <c r="GD6" s="85">
        <v>43</v>
      </c>
      <c r="GE6" s="73">
        <v>13</v>
      </c>
      <c r="GF6" s="73">
        <v>24</v>
      </c>
      <c r="GG6" s="73">
        <v>38</v>
      </c>
      <c r="GH6" s="73">
        <v>22</v>
      </c>
      <c r="GI6" s="73">
        <v>13</v>
      </c>
      <c r="GJ6" s="73">
        <v>20</v>
      </c>
      <c r="GK6" s="73">
        <v>22</v>
      </c>
      <c r="GL6" s="73">
        <v>16</v>
      </c>
      <c r="GM6" s="73">
        <v>21</v>
      </c>
      <c r="GN6" s="75">
        <v>19</v>
      </c>
      <c r="GO6" s="73">
        <v>14</v>
      </c>
      <c r="GP6" s="25">
        <v>32</v>
      </c>
      <c r="GQ6" s="73">
        <v>32</v>
      </c>
      <c r="GR6" s="73">
        <v>31</v>
      </c>
      <c r="GS6" s="73">
        <v>47</v>
      </c>
      <c r="GT6" s="73">
        <v>74</v>
      </c>
      <c r="GU6" s="73">
        <v>54</v>
      </c>
      <c r="GV6" s="73">
        <v>70</v>
      </c>
      <c r="GW6" s="73">
        <v>156</v>
      </c>
      <c r="GX6" s="73">
        <v>135</v>
      </c>
      <c r="GY6" s="73">
        <v>48</v>
      </c>
      <c r="GZ6" s="73">
        <v>90</v>
      </c>
      <c r="HA6" s="73">
        <v>101</v>
      </c>
      <c r="HB6" s="73">
        <v>108</v>
      </c>
      <c r="HC6" s="73">
        <v>126</v>
      </c>
      <c r="HD6" s="73">
        <v>73</v>
      </c>
      <c r="HE6" s="73">
        <v>63</v>
      </c>
      <c r="HF6" s="73">
        <v>42</v>
      </c>
      <c r="HG6" s="73">
        <v>44</v>
      </c>
      <c r="HH6" s="73">
        <v>59</v>
      </c>
      <c r="HI6" s="73">
        <v>45</v>
      </c>
      <c r="HJ6" s="73">
        <v>102</v>
      </c>
      <c r="HK6" s="73">
        <v>86</v>
      </c>
      <c r="HL6" s="73">
        <v>24</v>
      </c>
      <c r="HM6" s="73">
        <v>49</v>
      </c>
      <c r="HN6" s="73">
        <v>43</v>
      </c>
      <c r="HO6" s="73">
        <v>28</v>
      </c>
      <c r="HP6" s="73">
        <v>56</v>
      </c>
      <c r="HQ6" s="73">
        <v>22</v>
      </c>
      <c r="HR6" s="73">
        <v>43</v>
      </c>
      <c r="HS6" s="73">
        <v>15</v>
      </c>
      <c r="HT6" s="73">
        <v>44</v>
      </c>
      <c r="HU6" s="73">
        <v>20</v>
      </c>
      <c r="HV6" s="73">
        <v>22</v>
      </c>
      <c r="HW6" s="73">
        <v>26</v>
      </c>
      <c r="HX6" s="73">
        <v>25</v>
      </c>
      <c r="HY6" s="73">
        <v>36</v>
      </c>
      <c r="HZ6" s="73">
        <v>28</v>
      </c>
      <c r="IA6" s="73">
        <v>21</v>
      </c>
      <c r="IB6" s="73">
        <v>16</v>
      </c>
      <c r="IC6" s="73">
        <v>17</v>
      </c>
      <c r="ID6" s="73">
        <v>20</v>
      </c>
      <c r="IE6" s="73">
        <v>14</v>
      </c>
      <c r="IF6" s="73">
        <v>18</v>
      </c>
      <c r="IG6" s="73">
        <v>14</v>
      </c>
      <c r="IH6" s="73">
        <v>17</v>
      </c>
      <c r="II6" s="73">
        <v>14</v>
      </c>
      <c r="IJ6" s="73">
        <v>12</v>
      </c>
      <c r="IK6" s="73">
        <v>13</v>
      </c>
      <c r="IL6" s="73">
        <v>17</v>
      </c>
      <c r="IM6" s="73">
        <v>14</v>
      </c>
      <c r="IN6" s="73">
        <v>11</v>
      </c>
      <c r="IO6" s="73">
        <v>13</v>
      </c>
      <c r="IP6" s="73">
        <v>39</v>
      </c>
      <c r="IQ6" s="73">
        <v>40</v>
      </c>
      <c r="IR6" s="73">
        <v>33</v>
      </c>
      <c r="IS6" s="73">
        <v>34</v>
      </c>
      <c r="IT6" s="73">
        <v>35</v>
      </c>
      <c r="IU6" s="73">
        <v>26</v>
      </c>
      <c r="IV6" s="73">
        <v>57</v>
      </c>
      <c r="IW6" s="73">
        <v>83</v>
      </c>
      <c r="IX6" s="73">
        <v>51</v>
      </c>
      <c r="IY6" s="73">
        <v>36</v>
      </c>
      <c r="IZ6" s="73">
        <v>57</v>
      </c>
      <c r="JA6" s="73">
        <v>75</v>
      </c>
      <c r="JB6" s="73">
        <v>79</v>
      </c>
      <c r="JC6" s="73">
        <v>84</v>
      </c>
      <c r="JD6" s="73">
        <v>43</v>
      </c>
      <c r="JE6" s="76">
        <v>100</v>
      </c>
      <c r="JF6" s="75">
        <v>130</v>
      </c>
      <c r="JG6" s="82">
        <v>23</v>
      </c>
      <c r="JH6" s="82">
        <v>25</v>
      </c>
      <c r="JI6" s="82">
        <v>27</v>
      </c>
      <c r="JJ6" s="82">
        <v>52</v>
      </c>
      <c r="JK6" s="82">
        <v>38</v>
      </c>
      <c r="JL6" s="82">
        <v>49</v>
      </c>
      <c r="JM6" s="75">
        <v>33</v>
      </c>
      <c r="JN6" s="82">
        <v>68</v>
      </c>
      <c r="JO6" s="82">
        <v>32</v>
      </c>
      <c r="JP6" s="82">
        <v>34</v>
      </c>
      <c r="JQ6" s="82">
        <v>22</v>
      </c>
      <c r="JR6" s="82">
        <v>23</v>
      </c>
      <c r="JS6" s="82">
        <v>18</v>
      </c>
      <c r="JT6" s="82">
        <v>15</v>
      </c>
      <c r="JU6" s="82">
        <v>31</v>
      </c>
      <c r="JV6" s="82">
        <v>16</v>
      </c>
      <c r="JW6" s="82">
        <v>22</v>
      </c>
      <c r="JX6" s="82">
        <v>28</v>
      </c>
      <c r="JY6" s="75">
        <v>13</v>
      </c>
      <c r="JZ6" s="75">
        <v>30</v>
      </c>
      <c r="KA6" s="82">
        <v>12</v>
      </c>
      <c r="KB6" s="82">
        <v>18</v>
      </c>
      <c r="KC6" s="82">
        <v>19</v>
      </c>
      <c r="KD6" s="82">
        <v>12</v>
      </c>
      <c r="KE6" s="82">
        <v>10</v>
      </c>
      <c r="KF6" s="82">
        <v>18</v>
      </c>
      <c r="KG6" s="82">
        <v>9</v>
      </c>
      <c r="KH6" s="82">
        <v>8</v>
      </c>
      <c r="KI6" s="82">
        <v>8</v>
      </c>
      <c r="KJ6" s="82">
        <v>10</v>
      </c>
      <c r="KK6" s="82">
        <v>15</v>
      </c>
      <c r="KL6" s="82">
        <v>14</v>
      </c>
      <c r="KM6" s="82">
        <v>19</v>
      </c>
      <c r="KN6" s="82">
        <v>7</v>
      </c>
      <c r="KO6" s="75">
        <v>16</v>
      </c>
      <c r="KP6" s="82">
        <v>11</v>
      </c>
      <c r="KQ6" s="82">
        <v>18</v>
      </c>
      <c r="KR6" s="82">
        <v>47</v>
      </c>
      <c r="KS6" s="82">
        <v>47</v>
      </c>
      <c r="KT6" s="82">
        <v>43</v>
      </c>
      <c r="KU6" s="82">
        <v>38</v>
      </c>
      <c r="KV6" s="82">
        <v>34</v>
      </c>
      <c r="KW6" s="82">
        <v>76</v>
      </c>
      <c r="KX6" s="82">
        <v>51</v>
      </c>
      <c r="KY6" s="82">
        <v>27</v>
      </c>
      <c r="KZ6" s="82">
        <v>46</v>
      </c>
      <c r="LA6" s="82">
        <v>58</v>
      </c>
      <c r="LB6" s="82">
        <v>78</v>
      </c>
      <c r="LC6" s="75">
        <v>55</v>
      </c>
      <c r="LD6" s="82">
        <v>64</v>
      </c>
      <c r="LE6" s="82">
        <v>42</v>
      </c>
      <c r="LF6" s="82">
        <v>34</v>
      </c>
      <c r="LG6" s="82">
        <v>31</v>
      </c>
      <c r="LH6" s="82">
        <v>35</v>
      </c>
      <c r="LI6" s="82">
        <v>24</v>
      </c>
      <c r="LJ6" s="82">
        <v>29</v>
      </c>
      <c r="LK6" s="82">
        <v>39</v>
      </c>
      <c r="LL6" s="82">
        <v>34</v>
      </c>
      <c r="LM6" s="82">
        <v>24</v>
      </c>
      <c r="LN6" s="82">
        <v>33</v>
      </c>
      <c r="LO6" s="82">
        <v>37</v>
      </c>
      <c r="LP6" s="82">
        <v>11</v>
      </c>
      <c r="LQ6" s="82">
        <v>43</v>
      </c>
      <c r="LR6" s="82">
        <v>23</v>
      </c>
      <c r="LS6" s="82">
        <v>14</v>
      </c>
      <c r="LT6" s="82">
        <v>27</v>
      </c>
      <c r="LU6" s="82">
        <v>23</v>
      </c>
      <c r="LV6" s="82">
        <v>11</v>
      </c>
      <c r="LW6" s="82">
        <v>36</v>
      </c>
      <c r="LX6" s="82">
        <v>25</v>
      </c>
      <c r="LY6" s="82">
        <v>18</v>
      </c>
      <c r="LZ6" s="82">
        <v>10</v>
      </c>
      <c r="MA6" s="82">
        <v>14</v>
      </c>
      <c r="MB6" s="82">
        <v>18</v>
      </c>
      <c r="MC6" s="82">
        <v>13</v>
      </c>
      <c r="MD6" s="82">
        <v>13</v>
      </c>
      <c r="ME6" s="82">
        <v>9</v>
      </c>
      <c r="MF6" s="82">
        <v>9</v>
      </c>
      <c r="MG6" s="82">
        <v>7</v>
      </c>
      <c r="MH6" s="82">
        <v>4</v>
      </c>
      <c r="MI6" s="82">
        <v>8</v>
      </c>
      <c r="MJ6" s="82">
        <v>7</v>
      </c>
      <c r="MK6" s="82">
        <v>11</v>
      </c>
      <c r="ML6" s="82">
        <v>16</v>
      </c>
      <c r="MM6" s="82">
        <v>11</v>
      </c>
      <c r="MN6" s="82">
        <v>5</v>
      </c>
      <c r="MO6" s="82">
        <v>15</v>
      </c>
      <c r="MP6" s="82">
        <v>24</v>
      </c>
      <c r="MQ6" s="82">
        <v>17</v>
      </c>
      <c r="MR6" s="82">
        <v>19</v>
      </c>
      <c r="MS6" s="82">
        <v>36</v>
      </c>
      <c r="MT6" s="82">
        <v>14</v>
      </c>
      <c r="MU6" s="82">
        <v>28</v>
      </c>
      <c r="MV6" s="82">
        <v>41</v>
      </c>
      <c r="MW6" s="82">
        <v>37</v>
      </c>
      <c r="MX6" s="82">
        <v>43</v>
      </c>
      <c r="MY6" s="82">
        <v>71</v>
      </c>
      <c r="MZ6" s="82">
        <v>43</v>
      </c>
      <c r="NA6" s="82">
        <v>37</v>
      </c>
      <c r="NB6" s="82">
        <v>41</v>
      </c>
      <c r="NC6" s="82">
        <v>73</v>
      </c>
      <c r="ND6" s="82">
        <v>48</v>
      </c>
      <c r="NE6" s="82">
        <v>29</v>
      </c>
      <c r="NF6" s="82">
        <v>18</v>
      </c>
      <c r="NG6" s="82">
        <v>25</v>
      </c>
      <c r="NH6" s="82">
        <v>49</v>
      </c>
      <c r="NI6" s="82">
        <v>57</v>
      </c>
      <c r="NJ6" s="102">
        <v>22</v>
      </c>
      <c r="NK6" s="82">
        <v>20</v>
      </c>
      <c r="NL6" s="82">
        <v>32</v>
      </c>
      <c r="NM6" s="82">
        <v>32</v>
      </c>
      <c r="NN6" s="82">
        <v>25</v>
      </c>
      <c r="NO6" s="82">
        <v>10</v>
      </c>
      <c r="NP6" s="82">
        <v>20</v>
      </c>
      <c r="NQ6" s="82">
        <v>14</v>
      </c>
      <c r="NR6" s="82">
        <v>21</v>
      </c>
      <c r="NS6" s="82">
        <v>26</v>
      </c>
      <c r="NT6" s="82">
        <v>22</v>
      </c>
      <c r="NU6" s="82">
        <v>15</v>
      </c>
      <c r="NV6" s="82">
        <v>19</v>
      </c>
      <c r="NW6" s="82">
        <v>16</v>
      </c>
      <c r="NX6" s="82">
        <v>17</v>
      </c>
      <c r="NY6" s="82">
        <v>11</v>
      </c>
      <c r="NZ6" s="82">
        <v>12</v>
      </c>
      <c r="OA6" s="82">
        <v>14</v>
      </c>
      <c r="OB6" s="82">
        <v>11</v>
      </c>
      <c r="OC6" s="82">
        <v>9</v>
      </c>
      <c r="OD6" s="82">
        <v>4</v>
      </c>
      <c r="OE6" s="82">
        <v>4</v>
      </c>
      <c r="OF6" s="82">
        <v>8</v>
      </c>
      <c r="OG6" s="82">
        <v>6</v>
      </c>
      <c r="OH6" s="82">
        <v>6</v>
      </c>
      <c r="OI6" s="82">
        <v>5</v>
      </c>
      <c r="OJ6" s="82">
        <v>3</v>
      </c>
      <c r="OK6" s="82">
        <v>6</v>
      </c>
      <c r="OL6" s="82">
        <v>4</v>
      </c>
      <c r="OM6" s="82">
        <v>5</v>
      </c>
      <c r="ON6" s="82">
        <v>8</v>
      </c>
      <c r="OO6" s="82">
        <v>12</v>
      </c>
      <c r="OP6" s="82">
        <v>9</v>
      </c>
      <c r="OQ6" s="82">
        <v>10</v>
      </c>
      <c r="OR6" s="82">
        <v>22</v>
      </c>
      <c r="OS6" s="82">
        <v>24</v>
      </c>
      <c r="OT6" s="82">
        <v>23</v>
      </c>
      <c r="OU6" s="82">
        <v>32</v>
      </c>
      <c r="OV6" s="82">
        <v>29</v>
      </c>
      <c r="OW6" s="82">
        <v>31</v>
      </c>
      <c r="OX6" s="82">
        <v>43</v>
      </c>
      <c r="OY6" s="82">
        <v>54</v>
      </c>
      <c r="OZ6" s="82">
        <v>17</v>
      </c>
      <c r="PA6" s="82">
        <v>24</v>
      </c>
      <c r="PB6" s="82">
        <v>39</v>
      </c>
      <c r="PC6" s="82">
        <v>50</v>
      </c>
      <c r="PD6" s="82">
        <v>33</v>
      </c>
      <c r="PE6" s="82">
        <v>23</v>
      </c>
      <c r="PF6" s="82">
        <v>24</v>
      </c>
      <c r="PG6" s="82">
        <v>25</v>
      </c>
      <c r="PH6" s="82">
        <v>13</v>
      </c>
      <c r="PI6" s="82">
        <v>27</v>
      </c>
      <c r="PJ6" s="82">
        <v>15</v>
      </c>
      <c r="PK6" s="82">
        <v>20</v>
      </c>
      <c r="PL6" s="82">
        <v>29</v>
      </c>
      <c r="PM6" s="82">
        <v>25</v>
      </c>
      <c r="PN6" s="82">
        <v>18</v>
      </c>
      <c r="PO6" s="82">
        <v>21</v>
      </c>
      <c r="PP6" s="82">
        <v>15</v>
      </c>
      <c r="PQ6" s="82">
        <v>17</v>
      </c>
      <c r="PR6" s="82">
        <v>7</v>
      </c>
      <c r="PS6" s="82">
        <v>17</v>
      </c>
      <c r="PT6" s="82">
        <v>8</v>
      </c>
      <c r="PU6" s="82">
        <v>6</v>
      </c>
      <c r="PV6" s="82">
        <v>11</v>
      </c>
      <c r="PW6" s="82">
        <v>5</v>
      </c>
      <c r="PX6" s="75">
        <v>2</v>
      </c>
      <c r="PY6" s="75">
        <v>11</v>
      </c>
      <c r="PZ6" s="75">
        <v>8</v>
      </c>
      <c r="QA6" s="75">
        <v>6</v>
      </c>
      <c r="QB6" s="75">
        <v>6</v>
      </c>
      <c r="QC6" s="75">
        <v>11</v>
      </c>
      <c r="QD6" s="75">
        <v>11</v>
      </c>
      <c r="QE6" s="75">
        <v>9</v>
      </c>
      <c r="QF6" s="75">
        <v>12</v>
      </c>
      <c r="QG6" s="75">
        <v>8</v>
      </c>
      <c r="QH6" s="75">
        <v>17</v>
      </c>
      <c r="QI6" s="75">
        <v>11</v>
      </c>
      <c r="QJ6" s="75">
        <v>14</v>
      </c>
      <c r="QK6" s="75">
        <v>18</v>
      </c>
      <c r="QL6" s="75">
        <v>17</v>
      </c>
      <c r="QM6" s="75">
        <v>6</v>
      </c>
      <c r="QN6" s="75">
        <v>14</v>
      </c>
      <c r="QO6" s="75">
        <v>8</v>
      </c>
      <c r="QP6" s="75">
        <v>5</v>
      </c>
      <c r="QQ6" s="75">
        <v>17</v>
      </c>
      <c r="QR6" s="75">
        <v>7</v>
      </c>
      <c r="QS6" s="75">
        <v>12</v>
      </c>
      <c r="QT6" s="75">
        <v>25</v>
      </c>
      <c r="QU6" s="75">
        <v>45</v>
      </c>
      <c r="QV6" s="75">
        <v>28</v>
      </c>
      <c r="QW6" s="75">
        <v>26</v>
      </c>
      <c r="QX6" s="75">
        <v>43</v>
      </c>
      <c r="QY6" s="75">
        <v>59</v>
      </c>
      <c r="QZ6" s="75">
        <v>37</v>
      </c>
      <c r="RA6" s="75">
        <v>37</v>
      </c>
      <c r="RB6" s="75">
        <v>36</v>
      </c>
      <c r="RC6" s="75">
        <v>42</v>
      </c>
      <c r="RD6" s="75">
        <v>37</v>
      </c>
      <c r="RE6" s="75">
        <v>15</v>
      </c>
      <c r="RF6" s="75">
        <v>22</v>
      </c>
      <c r="RG6" s="75">
        <v>21</v>
      </c>
      <c r="RH6" s="75">
        <v>27</v>
      </c>
      <c r="RI6" s="75">
        <v>14</v>
      </c>
      <c r="RJ6" s="75">
        <v>12</v>
      </c>
      <c r="RK6" s="75">
        <v>27</v>
      </c>
      <c r="RL6" s="75">
        <v>15</v>
      </c>
      <c r="RM6" s="75">
        <v>31</v>
      </c>
      <c r="RN6" s="75">
        <v>19</v>
      </c>
      <c r="RO6" s="75">
        <v>11</v>
      </c>
      <c r="RP6" s="75">
        <v>25</v>
      </c>
      <c r="RQ6" s="75">
        <v>11</v>
      </c>
      <c r="RR6" s="75">
        <v>11</v>
      </c>
      <c r="RS6" s="103">
        <v>10</v>
      </c>
      <c r="RT6" s="75">
        <v>11</v>
      </c>
      <c r="RU6" s="75">
        <v>27</v>
      </c>
      <c r="RV6" s="75">
        <v>6</v>
      </c>
      <c r="RW6" s="75">
        <v>11</v>
      </c>
      <c r="RX6" s="75">
        <v>15</v>
      </c>
      <c r="RY6" s="75">
        <v>21</v>
      </c>
      <c r="RZ6" s="75">
        <v>12</v>
      </c>
      <c r="SA6" s="75">
        <v>19</v>
      </c>
      <c r="SB6" s="75">
        <v>7</v>
      </c>
      <c r="SC6" s="75">
        <v>8</v>
      </c>
      <c r="SD6" s="75">
        <v>13</v>
      </c>
      <c r="SE6" s="75">
        <v>10</v>
      </c>
      <c r="SF6" s="75">
        <v>10</v>
      </c>
      <c r="SG6" s="75">
        <v>6</v>
      </c>
      <c r="SH6" s="75">
        <v>8</v>
      </c>
      <c r="SI6" s="107">
        <v>6</v>
      </c>
      <c r="SJ6" s="75">
        <v>17</v>
      </c>
      <c r="SK6" s="75">
        <v>10</v>
      </c>
      <c r="SL6" s="75">
        <v>11</v>
      </c>
      <c r="SM6" s="75">
        <v>9</v>
      </c>
      <c r="SN6" s="75">
        <v>2</v>
      </c>
      <c r="SO6" s="75">
        <v>10</v>
      </c>
      <c r="SP6" s="75">
        <v>10</v>
      </c>
      <c r="SQ6" s="75">
        <v>19</v>
      </c>
      <c r="SR6" s="75">
        <v>17</v>
      </c>
      <c r="SS6" s="75">
        <v>33</v>
      </c>
      <c r="ST6" s="75">
        <v>22</v>
      </c>
      <c r="SU6" s="75">
        <v>25</v>
      </c>
      <c r="SV6" s="75">
        <v>16</v>
      </c>
      <c r="SW6" s="75">
        <v>26</v>
      </c>
      <c r="SX6" s="75">
        <v>35</v>
      </c>
      <c r="SY6" s="75">
        <v>42</v>
      </c>
      <c r="SZ6" s="75">
        <v>30</v>
      </c>
      <c r="TA6" s="75">
        <v>63</v>
      </c>
      <c r="TB6" s="75">
        <v>26</v>
      </c>
      <c r="TC6" s="75">
        <v>34</v>
      </c>
      <c r="TD6" s="110"/>
    </row>
    <row r="7" spans="1:524" ht="12.75" customHeight="1" x14ac:dyDescent="0.2">
      <c r="A7" s="83">
        <v>22</v>
      </c>
      <c r="B7" s="83" t="s">
        <v>181</v>
      </c>
      <c r="C7" s="7">
        <v>29</v>
      </c>
      <c r="D7" s="7">
        <v>17</v>
      </c>
      <c r="E7" s="7">
        <v>30</v>
      </c>
      <c r="F7" s="7">
        <v>21</v>
      </c>
      <c r="G7" s="7">
        <v>8</v>
      </c>
      <c r="H7" s="7">
        <v>13</v>
      </c>
      <c r="I7" s="7">
        <v>5</v>
      </c>
      <c r="J7" s="7">
        <v>14</v>
      </c>
      <c r="K7" s="7">
        <v>6</v>
      </c>
      <c r="L7" s="7">
        <v>15</v>
      </c>
      <c r="M7" s="7">
        <v>4</v>
      </c>
      <c r="N7" s="7">
        <v>24</v>
      </c>
      <c r="O7" s="8">
        <v>5</v>
      </c>
      <c r="P7" s="7">
        <v>5</v>
      </c>
      <c r="Q7" s="7">
        <v>12</v>
      </c>
      <c r="R7" s="7">
        <v>7</v>
      </c>
      <c r="S7" s="7">
        <v>7</v>
      </c>
      <c r="T7" s="7">
        <v>4</v>
      </c>
      <c r="U7" s="7">
        <v>6</v>
      </c>
      <c r="V7" s="7">
        <v>5</v>
      </c>
      <c r="W7" s="7">
        <v>9</v>
      </c>
      <c r="X7" s="7">
        <v>4</v>
      </c>
      <c r="Y7" s="7">
        <v>8</v>
      </c>
      <c r="Z7" s="7">
        <v>7</v>
      </c>
      <c r="AA7" s="7">
        <v>20</v>
      </c>
      <c r="AB7" s="7">
        <v>21</v>
      </c>
      <c r="AC7" s="7">
        <v>10</v>
      </c>
      <c r="AD7" s="7">
        <v>9</v>
      </c>
      <c r="AE7" s="7">
        <v>10</v>
      </c>
      <c r="AF7" s="7">
        <v>5</v>
      </c>
      <c r="AG7" s="7">
        <v>9</v>
      </c>
      <c r="AH7" s="7">
        <v>5</v>
      </c>
      <c r="AI7" s="7">
        <v>8</v>
      </c>
      <c r="AJ7" s="7">
        <v>9</v>
      </c>
      <c r="AK7" s="7">
        <v>17</v>
      </c>
      <c r="AL7" s="7">
        <v>6</v>
      </c>
      <c r="AM7" s="7">
        <v>6</v>
      </c>
      <c r="AN7" s="7">
        <v>6</v>
      </c>
      <c r="AO7" s="7">
        <v>9</v>
      </c>
      <c r="AP7" s="7">
        <v>19</v>
      </c>
      <c r="AQ7" s="7">
        <v>11</v>
      </c>
      <c r="AR7" s="7">
        <v>11</v>
      </c>
      <c r="AS7" s="7">
        <v>18</v>
      </c>
      <c r="AT7" s="7">
        <v>18</v>
      </c>
      <c r="AU7" s="7">
        <v>15</v>
      </c>
      <c r="AV7" s="7">
        <v>21</v>
      </c>
      <c r="AW7" s="7">
        <v>16</v>
      </c>
      <c r="AX7" s="7">
        <v>26</v>
      </c>
      <c r="AY7" s="7">
        <v>18</v>
      </c>
      <c r="AZ7" s="7">
        <v>14</v>
      </c>
      <c r="BA7" s="7">
        <v>13</v>
      </c>
      <c r="BB7" s="7">
        <v>33</v>
      </c>
      <c r="BC7" s="7">
        <v>28</v>
      </c>
      <c r="BD7" s="7">
        <v>22</v>
      </c>
      <c r="BE7" s="7">
        <v>20</v>
      </c>
      <c r="BF7" s="7">
        <v>23</v>
      </c>
      <c r="BG7" s="85">
        <v>10</v>
      </c>
      <c r="BH7" s="7">
        <v>12</v>
      </c>
      <c r="BI7" s="7">
        <v>16</v>
      </c>
      <c r="BJ7" s="7">
        <v>4</v>
      </c>
      <c r="BK7" s="7">
        <v>17</v>
      </c>
      <c r="BL7" s="85">
        <v>7</v>
      </c>
      <c r="BM7" s="85">
        <v>11</v>
      </c>
      <c r="BN7" s="11">
        <v>10</v>
      </c>
      <c r="BO7" s="85">
        <v>5</v>
      </c>
      <c r="BP7" s="85">
        <v>14</v>
      </c>
      <c r="BQ7" s="85">
        <v>11</v>
      </c>
      <c r="BR7" s="85">
        <v>12</v>
      </c>
      <c r="BS7" s="85">
        <v>7</v>
      </c>
      <c r="BT7" s="85">
        <v>9</v>
      </c>
      <c r="BU7" s="85">
        <v>13</v>
      </c>
      <c r="BV7" s="85">
        <v>8</v>
      </c>
      <c r="BW7" s="12">
        <v>11</v>
      </c>
      <c r="BX7" s="12">
        <v>8</v>
      </c>
      <c r="BY7" s="12">
        <v>4</v>
      </c>
      <c r="BZ7" s="12">
        <v>18</v>
      </c>
      <c r="CA7" s="13">
        <v>11</v>
      </c>
      <c r="CB7" s="13">
        <v>10</v>
      </c>
      <c r="CC7" s="85">
        <v>14</v>
      </c>
      <c r="CD7" s="85">
        <v>9</v>
      </c>
      <c r="CE7" s="85">
        <v>8</v>
      </c>
      <c r="CF7" s="85">
        <v>6</v>
      </c>
      <c r="CG7" s="85">
        <v>14</v>
      </c>
      <c r="CH7" s="13">
        <v>14</v>
      </c>
      <c r="CI7" s="13">
        <v>11</v>
      </c>
      <c r="CJ7" s="85">
        <v>7</v>
      </c>
      <c r="CK7" s="13">
        <v>13</v>
      </c>
      <c r="CL7" s="13">
        <v>12</v>
      </c>
      <c r="CM7" s="13">
        <v>8</v>
      </c>
      <c r="CN7" s="13">
        <v>10</v>
      </c>
      <c r="CO7" s="13">
        <v>7</v>
      </c>
      <c r="CP7" s="13">
        <v>11</v>
      </c>
      <c r="CQ7" s="85">
        <v>15</v>
      </c>
      <c r="CR7" s="13">
        <v>20</v>
      </c>
      <c r="CS7" s="13">
        <v>14</v>
      </c>
      <c r="CT7" s="13">
        <v>26</v>
      </c>
      <c r="CU7" s="85">
        <v>16</v>
      </c>
      <c r="CV7" s="13">
        <v>39</v>
      </c>
      <c r="CW7" s="13">
        <v>58</v>
      </c>
      <c r="CX7" s="13">
        <v>30</v>
      </c>
      <c r="CY7" s="13">
        <v>27</v>
      </c>
      <c r="CZ7" s="85">
        <v>29</v>
      </c>
      <c r="DA7" s="13">
        <v>47</v>
      </c>
      <c r="DB7" s="85">
        <v>42</v>
      </c>
      <c r="DC7" s="13">
        <v>49</v>
      </c>
      <c r="DD7" s="13">
        <v>41</v>
      </c>
      <c r="DE7" s="13">
        <v>127</v>
      </c>
      <c r="DF7" s="13">
        <v>42</v>
      </c>
      <c r="DG7" s="13">
        <v>22</v>
      </c>
      <c r="DH7" s="13">
        <v>18</v>
      </c>
      <c r="DI7" s="85">
        <v>17</v>
      </c>
      <c r="DJ7" s="85">
        <v>17</v>
      </c>
      <c r="DK7" s="85">
        <v>16</v>
      </c>
      <c r="DL7" s="85">
        <v>14</v>
      </c>
      <c r="DM7" s="85">
        <v>19</v>
      </c>
      <c r="DN7" s="85">
        <v>11</v>
      </c>
      <c r="DO7" s="85">
        <v>14</v>
      </c>
      <c r="DP7" s="85">
        <v>14</v>
      </c>
      <c r="DQ7" s="85">
        <v>9</v>
      </c>
      <c r="DR7" s="85">
        <v>16</v>
      </c>
      <c r="DS7" s="85">
        <v>18</v>
      </c>
      <c r="DT7" s="85">
        <v>11</v>
      </c>
      <c r="DU7" s="85">
        <v>13</v>
      </c>
      <c r="DV7" s="85">
        <v>13</v>
      </c>
      <c r="DW7" s="85">
        <v>13</v>
      </c>
      <c r="DX7" s="85">
        <v>16</v>
      </c>
      <c r="DY7" s="85">
        <v>15</v>
      </c>
      <c r="DZ7" s="85">
        <v>22</v>
      </c>
      <c r="EA7" s="85">
        <v>21</v>
      </c>
      <c r="EB7" s="85">
        <v>29</v>
      </c>
      <c r="EC7" s="11">
        <v>50</v>
      </c>
      <c r="ED7" s="85">
        <v>65</v>
      </c>
      <c r="EE7" s="85">
        <v>45</v>
      </c>
      <c r="EF7" s="86">
        <v>27</v>
      </c>
      <c r="EG7" s="86">
        <v>29</v>
      </c>
      <c r="EH7" s="87">
        <v>19</v>
      </c>
      <c r="EI7" s="85">
        <v>14</v>
      </c>
      <c r="EJ7" s="86">
        <v>24</v>
      </c>
      <c r="EK7" s="86">
        <v>20</v>
      </c>
      <c r="EL7" s="86">
        <v>20</v>
      </c>
      <c r="EM7" s="86">
        <v>11</v>
      </c>
      <c r="EN7" s="86">
        <v>15</v>
      </c>
      <c r="EO7" s="86">
        <v>27</v>
      </c>
      <c r="EP7" s="86">
        <v>29</v>
      </c>
      <c r="EQ7" s="86">
        <v>23</v>
      </c>
      <c r="ER7" s="86">
        <v>26</v>
      </c>
      <c r="ES7" s="86">
        <v>22</v>
      </c>
      <c r="ET7" s="86">
        <v>31</v>
      </c>
      <c r="EU7" s="86">
        <v>30</v>
      </c>
      <c r="EV7" s="85">
        <v>41</v>
      </c>
      <c r="EW7" s="86">
        <v>22</v>
      </c>
      <c r="EX7" s="86">
        <v>34</v>
      </c>
      <c r="EY7" s="86">
        <v>25</v>
      </c>
      <c r="EZ7" s="86">
        <v>26</v>
      </c>
      <c r="FA7" s="86">
        <v>19</v>
      </c>
      <c r="FB7" s="86">
        <v>22</v>
      </c>
      <c r="FC7" s="86">
        <v>43</v>
      </c>
      <c r="FD7" s="86">
        <v>16</v>
      </c>
      <c r="FE7" s="86">
        <v>18</v>
      </c>
      <c r="FF7" s="86">
        <v>26</v>
      </c>
      <c r="FG7" s="86">
        <v>17</v>
      </c>
      <c r="FH7" s="88">
        <v>19</v>
      </c>
      <c r="FI7" s="86">
        <v>18</v>
      </c>
      <c r="FJ7" s="86">
        <v>25</v>
      </c>
      <c r="FK7" s="89">
        <v>15</v>
      </c>
      <c r="FL7" s="86">
        <v>10</v>
      </c>
      <c r="FM7" s="87">
        <v>14</v>
      </c>
      <c r="FN7" s="87">
        <v>21</v>
      </c>
      <c r="FO7" s="87">
        <v>16</v>
      </c>
      <c r="FP7" s="87">
        <v>16</v>
      </c>
      <c r="FQ7" s="87">
        <v>15</v>
      </c>
      <c r="FR7" s="85">
        <v>14</v>
      </c>
      <c r="FS7" s="87">
        <v>15</v>
      </c>
      <c r="FT7" s="85">
        <v>14</v>
      </c>
      <c r="FU7" s="85">
        <v>16</v>
      </c>
      <c r="FV7" s="85">
        <v>13</v>
      </c>
      <c r="FW7" s="85">
        <v>10</v>
      </c>
      <c r="FX7" s="85">
        <v>31</v>
      </c>
      <c r="FY7" s="85">
        <v>20</v>
      </c>
      <c r="FZ7" s="85">
        <v>13</v>
      </c>
      <c r="GA7" s="85">
        <v>26</v>
      </c>
      <c r="GB7" s="85">
        <v>9</v>
      </c>
      <c r="GC7" s="85">
        <v>24</v>
      </c>
      <c r="GD7" s="85">
        <v>23</v>
      </c>
      <c r="GE7" s="73">
        <v>14</v>
      </c>
      <c r="GF7" s="73">
        <v>17</v>
      </c>
      <c r="GG7" s="73">
        <v>12</v>
      </c>
      <c r="GH7" s="73">
        <v>22</v>
      </c>
      <c r="GI7" s="73">
        <v>17</v>
      </c>
      <c r="GJ7" s="73">
        <v>13</v>
      </c>
      <c r="GK7" s="73">
        <v>19</v>
      </c>
      <c r="GL7" s="73">
        <v>17</v>
      </c>
      <c r="GM7" s="73">
        <v>22</v>
      </c>
      <c r="GN7" s="75">
        <v>20</v>
      </c>
      <c r="GO7" s="73">
        <v>28</v>
      </c>
      <c r="GP7" s="25">
        <v>43</v>
      </c>
      <c r="GQ7" s="73">
        <v>26</v>
      </c>
      <c r="GR7" s="73">
        <v>35</v>
      </c>
      <c r="GS7" s="73">
        <v>32</v>
      </c>
      <c r="GT7" s="73">
        <v>37</v>
      </c>
      <c r="GU7" s="73">
        <v>25</v>
      </c>
      <c r="GV7" s="73">
        <v>31</v>
      </c>
      <c r="GW7" s="73">
        <v>29</v>
      </c>
      <c r="GX7" s="73">
        <v>31</v>
      </c>
      <c r="GY7" s="73">
        <v>24</v>
      </c>
      <c r="GZ7" s="73">
        <v>20</v>
      </c>
      <c r="HA7" s="73">
        <v>20</v>
      </c>
      <c r="HB7" s="73">
        <v>26</v>
      </c>
      <c r="HC7" s="73">
        <v>48</v>
      </c>
      <c r="HD7" s="73">
        <v>20</v>
      </c>
      <c r="HE7" s="73">
        <v>7</v>
      </c>
      <c r="HF7" s="73">
        <v>16</v>
      </c>
      <c r="HG7" s="73">
        <v>12</v>
      </c>
      <c r="HH7" s="73">
        <v>15</v>
      </c>
      <c r="HI7" s="73">
        <v>14</v>
      </c>
      <c r="HJ7" s="73">
        <v>13</v>
      </c>
      <c r="HK7" s="73">
        <v>7</v>
      </c>
      <c r="HL7" s="73">
        <v>16</v>
      </c>
      <c r="HM7" s="73">
        <v>14</v>
      </c>
      <c r="HN7" s="73">
        <v>18</v>
      </c>
      <c r="HO7" s="73">
        <v>14</v>
      </c>
      <c r="HP7" s="73">
        <v>9</v>
      </c>
      <c r="HQ7" s="73">
        <v>13</v>
      </c>
      <c r="HR7" s="73">
        <v>9</v>
      </c>
      <c r="HS7" s="73">
        <v>11</v>
      </c>
      <c r="HT7" s="73">
        <v>13</v>
      </c>
      <c r="HU7" s="73">
        <v>10</v>
      </c>
      <c r="HV7" s="73">
        <v>13</v>
      </c>
      <c r="HW7" s="73">
        <v>12</v>
      </c>
      <c r="HX7" s="73">
        <v>15</v>
      </c>
      <c r="HY7" s="73">
        <v>13</v>
      </c>
      <c r="HZ7" s="73">
        <v>14</v>
      </c>
      <c r="IA7" s="73">
        <v>12</v>
      </c>
      <c r="IB7" s="73">
        <v>18</v>
      </c>
      <c r="IC7" s="73">
        <v>20</v>
      </c>
      <c r="ID7" s="73">
        <v>30</v>
      </c>
      <c r="IE7" s="73">
        <v>18</v>
      </c>
      <c r="IF7" s="73">
        <v>17</v>
      </c>
      <c r="IG7" s="73">
        <v>18</v>
      </c>
      <c r="IH7" s="73">
        <v>15</v>
      </c>
      <c r="II7" s="73">
        <v>13</v>
      </c>
      <c r="IJ7" s="73">
        <v>8</v>
      </c>
      <c r="IK7" s="73">
        <v>3</v>
      </c>
      <c r="IL7" s="73">
        <v>8</v>
      </c>
      <c r="IM7" s="73">
        <v>12</v>
      </c>
      <c r="IN7" s="73">
        <v>8</v>
      </c>
      <c r="IO7" s="73">
        <v>15</v>
      </c>
      <c r="IP7" s="73">
        <v>54</v>
      </c>
      <c r="IQ7" s="73">
        <v>10</v>
      </c>
      <c r="IR7" s="73">
        <v>22</v>
      </c>
      <c r="IS7" s="73">
        <v>20</v>
      </c>
      <c r="IT7" s="73">
        <v>23</v>
      </c>
      <c r="IU7" s="73">
        <v>15</v>
      </c>
      <c r="IV7" s="73">
        <v>24</v>
      </c>
      <c r="IW7" s="73">
        <v>28</v>
      </c>
      <c r="IX7" s="73">
        <v>17</v>
      </c>
      <c r="IY7" s="73">
        <v>23</v>
      </c>
      <c r="IZ7" s="73">
        <v>14</v>
      </c>
      <c r="JA7" s="73">
        <v>14</v>
      </c>
      <c r="JB7" s="73">
        <v>23</v>
      </c>
      <c r="JC7" s="73">
        <v>35</v>
      </c>
      <c r="JD7" s="73">
        <v>14</v>
      </c>
      <c r="JE7" s="76">
        <v>24</v>
      </c>
      <c r="JF7" s="75">
        <v>24</v>
      </c>
      <c r="JG7" s="82">
        <v>18</v>
      </c>
      <c r="JH7" s="82">
        <v>13</v>
      </c>
      <c r="JI7" s="82">
        <v>15</v>
      </c>
      <c r="JJ7" s="82">
        <v>8</v>
      </c>
      <c r="JK7" s="82">
        <v>12</v>
      </c>
      <c r="JL7" s="82">
        <v>6</v>
      </c>
      <c r="JM7" s="75">
        <v>7</v>
      </c>
      <c r="JN7" s="82">
        <v>14</v>
      </c>
      <c r="JO7" s="82">
        <v>8</v>
      </c>
      <c r="JP7" s="82">
        <v>18</v>
      </c>
      <c r="JQ7" s="82">
        <v>11</v>
      </c>
      <c r="JR7" s="82">
        <v>11</v>
      </c>
      <c r="JS7" s="82">
        <v>12</v>
      </c>
      <c r="JT7" s="82">
        <v>11</v>
      </c>
      <c r="JU7" s="82">
        <v>17</v>
      </c>
      <c r="JV7" s="82">
        <v>9</v>
      </c>
      <c r="JW7" s="82">
        <v>15</v>
      </c>
      <c r="JX7" s="82">
        <v>10</v>
      </c>
      <c r="JY7" s="75">
        <v>15</v>
      </c>
      <c r="JZ7" s="75">
        <v>17</v>
      </c>
      <c r="KA7" s="82">
        <v>9</v>
      </c>
      <c r="KB7" s="82">
        <v>16</v>
      </c>
      <c r="KC7" s="82">
        <v>29</v>
      </c>
      <c r="KD7" s="82">
        <v>12</v>
      </c>
      <c r="KE7" s="82">
        <v>16</v>
      </c>
      <c r="KF7" s="82">
        <v>12</v>
      </c>
      <c r="KG7" s="82">
        <v>8</v>
      </c>
      <c r="KH7" s="82">
        <v>9</v>
      </c>
      <c r="KI7" s="82">
        <v>8</v>
      </c>
      <c r="KJ7" s="82">
        <v>15</v>
      </c>
      <c r="KK7" s="82">
        <v>15</v>
      </c>
      <c r="KL7" s="82">
        <v>43</v>
      </c>
      <c r="KM7" s="82">
        <v>29</v>
      </c>
      <c r="KN7" s="82">
        <v>10</v>
      </c>
      <c r="KO7" s="75">
        <v>13</v>
      </c>
      <c r="KP7" s="82">
        <v>13</v>
      </c>
      <c r="KQ7" s="82">
        <v>13</v>
      </c>
      <c r="KR7" s="82">
        <v>23</v>
      </c>
      <c r="KS7" s="82">
        <v>20</v>
      </c>
      <c r="KT7" s="82">
        <v>23</v>
      </c>
      <c r="KU7" s="82">
        <v>20</v>
      </c>
      <c r="KV7" s="82">
        <v>26</v>
      </c>
      <c r="KW7" s="82">
        <v>27</v>
      </c>
      <c r="KX7" s="82">
        <v>40</v>
      </c>
      <c r="KY7" s="82">
        <v>17</v>
      </c>
      <c r="KZ7" s="82">
        <v>11</v>
      </c>
      <c r="LA7" s="82">
        <v>16</v>
      </c>
      <c r="LB7" s="82">
        <v>19</v>
      </c>
      <c r="LC7" s="75">
        <v>32</v>
      </c>
      <c r="LD7" s="82">
        <v>32</v>
      </c>
      <c r="LE7" s="82">
        <v>18</v>
      </c>
      <c r="LF7" s="82">
        <v>16</v>
      </c>
      <c r="LG7" s="82">
        <v>18</v>
      </c>
      <c r="LH7" s="82">
        <v>11</v>
      </c>
      <c r="LI7" s="82">
        <v>9</v>
      </c>
      <c r="LJ7" s="82">
        <v>10</v>
      </c>
      <c r="LK7" s="82">
        <v>12</v>
      </c>
      <c r="LL7" s="82">
        <v>9</v>
      </c>
      <c r="LM7" s="82">
        <v>15</v>
      </c>
      <c r="LN7" s="82">
        <v>19</v>
      </c>
      <c r="LO7" s="82">
        <v>14</v>
      </c>
      <c r="LP7" s="82">
        <v>12</v>
      </c>
      <c r="LQ7" s="82">
        <v>12</v>
      </c>
      <c r="LR7" s="82">
        <v>16</v>
      </c>
      <c r="LS7" s="82">
        <v>16</v>
      </c>
      <c r="LT7" s="82">
        <v>8</v>
      </c>
      <c r="LU7" s="82">
        <v>14</v>
      </c>
      <c r="LV7" s="82">
        <v>17</v>
      </c>
      <c r="LW7" s="82">
        <v>14</v>
      </c>
      <c r="LX7" s="82">
        <v>13</v>
      </c>
      <c r="LY7" s="82">
        <v>15</v>
      </c>
      <c r="LZ7" s="82">
        <v>11</v>
      </c>
      <c r="MA7" s="82">
        <v>14</v>
      </c>
      <c r="MB7" s="82">
        <v>17</v>
      </c>
      <c r="MC7" s="82">
        <v>17</v>
      </c>
      <c r="MD7" s="82">
        <v>18</v>
      </c>
      <c r="ME7" s="82">
        <v>10</v>
      </c>
      <c r="MF7" s="82">
        <v>10</v>
      </c>
      <c r="MG7" s="82">
        <v>12</v>
      </c>
      <c r="MH7" s="82">
        <v>10</v>
      </c>
      <c r="MI7" s="82">
        <v>11</v>
      </c>
      <c r="MJ7" s="82">
        <v>11</v>
      </c>
      <c r="MK7" s="82">
        <v>12</v>
      </c>
      <c r="ML7" s="82">
        <v>8</v>
      </c>
      <c r="MM7" s="82">
        <v>15</v>
      </c>
      <c r="MN7" s="82">
        <v>17</v>
      </c>
      <c r="MO7" s="82">
        <v>14</v>
      </c>
      <c r="MP7" s="82">
        <v>25</v>
      </c>
      <c r="MQ7" s="82">
        <v>17</v>
      </c>
      <c r="MR7" s="82">
        <v>18</v>
      </c>
      <c r="MS7" s="82">
        <v>21</v>
      </c>
      <c r="MT7" s="82">
        <v>24</v>
      </c>
      <c r="MU7" s="82">
        <v>19</v>
      </c>
      <c r="MV7" s="82">
        <v>19</v>
      </c>
      <c r="MW7" s="82">
        <v>34</v>
      </c>
      <c r="MX7" s="82">
        <v>14</v>
      </c>
      <c r="MY7" s="82">
        <v>31</v>
      </c>
      <c r="MZ7" s="82">
        <v>22</v>
      </c>
      <c r="NA7" s="82">
        <v>14</v>
      </c>
      <c r="NB7" s="82">
        <v>27</v>
      </c>
      <c r="NC7" s="82">
        <v>27</v>
      </c>
      <c r="ND7" s="82">
        <v>39</v>
      </c>
      <c r="NE7" s="82">
        <v>20</v>
      </c>
      <c r="NF7" s="82">
        <v>20</v>
      </c>
      <c r="NG7" s="82">
        <v>21</v>
      </c>
      <c r="NH7" s="82">
        <v>14</v>
      </c>
      <c r="NI7" s="82">
        <v>15</v>
      </c>
      <c r="NJ7" s="102">
        <v>10</v>
      </c>
      <c r="NK7" s="82">
        <v>6</v>
      </c>
      <c r="NL7" s="82">
        <v>17</v>
      </c>
      <c r="NM7" s="82">
        <v>13</v>
      </c>
      <c r="NN7" s="82">
        <v>10</v>
      </c>
      <c r="NO7" s="82">
        <v>7</v>
      </c>
      <c r="NP7" s="82">
        <v>8</v>
      </c>
      <c r="NQ7" s="82">
        <v>12</v>
      </c>
      <c r="NR7" s="82">
        <v>11</v>
      </c>
      <c r="NS7" s="82">
        <v>9</v>
      </c>
      <c r="NT7" s="82">
        <v>15</v>
      </c>
      <c r="NU7" s="82">
        <v>11</v>
      </c>
      <c r="NV7" s="82">
        <v>17</v>
      </c>
      <c r="NW7" s="82">
        <v>14</v>
      </c>
      <c r="NX7" s="82">
        <v>9</v>
      </c>
      <c r="NY7" s="82">
        <v>12</v>
      </c>
      <c r="NZ7" s="82">
        <v>13</v>
      </c>
      <c r="OA7" s="82">
        <v>6</v>
      </c>
      <c r="OB7" s="82">
        <v>15</v>
      </c>
      <c r="OC7" s="82">
        <v>10</v>
      </c>
      <c r="OD7" s="82">
        <v>11</v>
      </c>
      <c r="OE7" s="82">
        <v>12</v>
      </c>
      <c r="OF7" s="82">
        <v>8</v>
      </c>
      <c r="OG7" s="82">
        <v>13</v>
      </c>
      <c r="OH7" s="82">
        <v>12</v>
      </c>
      <c r="OI7" s="82">
        <v>12</v>
      </c>
      <c r="OJ7" s="82">
        <v>11</v>
      </c>
      <c r="OK7" s="82">
        <v>8</v>
      </c>
      <c r="OL7" s="82">
        <v>8</v>
      </c>
      <c r="OM7" s="82">
        <v>9</v>
      </c>
      <c r="ON7" s="82">
        <v>9</v>
      </c>
      <c r="OO7" s="82">
        <v>12</v>
      </c>
      <c r="OP7" s="82">
        <v>14</v>
      </c>
      <c r="OQ7" s="82">
        <v>13</v>
      </c>
      <c r="OR7" s="82">
        <v>18</v>
      </c>
      <c r="OS7" s="82">
        <v>17</v>
      </c>
      <c r="OT7" s="82">
        <v>24</v>
      </c>
      <c r="OU7" s="82">
        <v>27</v>
      </c>
      <c r="OV7" s="82">
        <v>26</v>
      </c>
      <c r="OW7" s="82">
        <v>34</v>
      </c>
      <c r="OX7" s="82">
        <v>21</v>
      </c>
      <c r="OY7" s="82">
        <v>27</v>
      </c>
      <c r="OZ7" s="82">
        <v>17</v>
      </c>
      <c r="PA7" s="82">
        <v>25</v>
      </c>
      <c r="PB7" s="82">
        <v>17</v>
      </c>
      <c r="PC7" s="82">
        <v>24</v>
      </c>
      <c r="PD7" s="82">
        <v>42</v>
      </c>
      <c r="PE7" s="82">
        <v>21</v>
      </c>
      <c r="PF7" s="82">
        <v>15</v>
      </c>
      <c r="PG7" s="82">
        <v>14</v>
      </c>
      <c r="PH7" s="82">
        <v>21</v>
      </c>
      <c r="PI7" s="82">
        <v>19</v>
      </c>
      <c r="PJ7" s="82">
        <v>9</v>
      </c>
      <c r="PK7" s="82">
        <v>8</v>
      </c>
      <c r="PL7" s="82">
        <v>15</v>
      </c>
      <c r="PM7" s="82">
        <v>6</v>
      </c>
      <c r="PN7" s="82">
        <v>20</v>
      </c>
      <c r="PO7" s="82">
        <v>11</v>
      </c>
      <c r="PP7" s="82">
        <v>11</v>
      </c>
      <c r="PQ7" s="82">
        <v>7</v>
      </c>
      <c r="PR7" s="82">
        <v>11</v>
      </c>
      <c r="PS7" s="82">
        <v>7</v>
      </c>
      <c r="PT7" s="82">
        <v>12</v>
      </c>
      <c r="PU7" s="82">
        <v>14</v>
      </c>
      <c r="PV7" s="82">
        <v>11</v>
      </c>
      <c r="PW7" s="82">
        <v>13</v>
      </c>
      <c r="PX7" s="75">
        <v>9</v>
      </c>
      <c r="PY7" s="75">
        <v>15</v>
      </c>
      <c r="PZ7" s="75">
        <v>15</v>
      </c>
      <c r="QA7" s="75">
        <v>25</v>
      </c>
      <c r="QB7" s="75">
        <v>14</v>
      </c>
      <c r="QC7" s="75">
        <v>17</v>
      </c>
      <c r="QD7" s="75">
        <v>23</v>
      </c>
      <c r="QE7" s="75">
        <v>15</v>
      </c>
      <c r="QF7" s="75">
        <v>8</v>
      </c>
      <c r="QG7" s="75">
        <v>10</v>
      </c>
      <c r="QH7" s="75">
        <v>11</v>
      </c>
      <c r="QI7" s="75">
        <v>6</v>
      </c>
      <c r="QJ7" s="75">
        <v>12</v>
      </c>
      <c r="QK7" s="75">
        <v>11</v>
      </c>
      <c r="QL7" s="75">
        <v>11</v>
      </c>
      <c r="QM7" s="75">
        <v>12</v>
      </c>
      <c r="QN7" s="75">
        <v>17</v>
      </c>
      <c r="QO7" s="75">
        <v>15</v>
      </c>
      <c r="QP7" s="75">
        <v>20</v>
      </c>
      <c r="QQ7" s="75">
        <v>13</v>
      </c>
      <c r="QR7" s="75">
        <v>17</v>
      </c>
      <c r="QS7" s="75">
        <v>14</v>
      </c>
      <c r="QT7" s="75">
        <v>24</v>
      </c>
      <c r="QU7" s="75">
        <v>45</v>
      </c>
      <c r="QV7" s="75">
        <v>29</v>
      </c>
      <c r="QW7" s="75">
        <v>29</v>
      </c>
      <c r="QX7" s="75">
        <v>20</v>
      </c>
      <c r="QY7" s="75">
        <v>23</v>
      </c>
      <c r="QZ7" s="75">
        <v>20</v>
      </c>
      <c r="RA7" s="75">
        <v>11</v>
      </c>
      <c r="RB7" s="75">
        <v>25</v>
      </c>
      <c r="RC7" s="75">
        <v>18</v>
      </c>
      <c r="RD7" s="75">
        <v>31</v>
      </c>
      <c r="RE7" s="75">
        <v>22</v>
      </c>
      <c r="RF7" s="75">
        <v>15</v>
      </c>
      <c r="RG7" s="75">
        <v>14</v>
      </c>
      <c r="RH7" s="75">
        <v>24</v>
      </c>
      <c r="RI7" s="75">
        <v>10</v>
      </c>
      <c r="RJ7" s="75">
        <v>5</v>
      </c>
      <c r="RK7" s="75">
        <v>11</v>
      </c>
      <c r="RL7" s="75">
        <v>7</v>
      </c>
      <c r="RM7" s="75">
        <v>10</v>
      </c>
      <c r="RN7" s="75">
        <v>14</v>
      </c>
      <c r="RO7" s="75">
        <v>12</v>
      </c>
      <c r="RP7" s="75">
        <v>10</v>
      </c>
      <c r="RQ7" s="75">
        <v>8</v>
      </c>
      <c r="RR7" s="75">
        <v>13</v>
      </c>
      <c r="RS7" s="103">
        <v>9</v>
      </c>
      <c r="RT7" s="75">
        <v>12</v>
      </c>
      <c r="RU7" s="75">
        <v>7</v>
      </c>
      <c r="RV7" s="75">
        <v>7</v>
      </c>
      <c r="RW7" s="75">
        <v>11</v>
      </c>
      <c r="RX7" s="75">
        <v>13</v>
      </c>
      <c r="RY7" s="75">
        <v>11</v>
      </c>
      <c r="RZ7" s="75">
        <v>9</v>
      </c>
      <c r="SA7" s="75">
        <v>6</v>
      </c>
      <c r="SB7" s="75">
        <v>14</v>
      </c>
      <c r="SC7" s="75">
        <v>15</v>
      </c>
      <c r="SD7" s="75">
        <v>9</v>
      </c>
      <c r="SE7" s="75">
        <v>12</v>
      </c>
      <c r="SF7" s="75">
        <v>6</v>
      </c>
      <c r="SG7" s="75">
        <v>8</v>
      </c>
      <c r="SH7" s="75">
        <v>10</v>
      </c>
      <c r="SI7" s="107">
        <v>10</v>
      </c>
      <c r="SJ7" s="75">
        <v>7</v>
      </c>
      <c r="SK7" s="75">
        <v>13</v>
      </c>
      <c r="SL7" s="75">
        <v>8</v>
      </c>
      <c r="SM7" s="75">
        <v>3</v>
      </c>
      <c r="SN7" s="75">
        <v>14</v>
      </c>
      <c r="SO7" s="75">
        <v>15</v>
      </c>
      <c r="SP7" s="75">
        <v>11</v>
      </c>
      <c r="SQ7" s="75">
        <v>13</v>
      </c>
      <c r="SR7" s="75">
        <v>14</v>
      </c>
      <c r="SS7" s="75">
        <v>16</v>
      </c>
      <c r="ST7" s="75">
        <v>18</v>
      </c>
      <c r="SU7" s="75">
        <v>14</v>
      </c>
      <c r="SV7" s="75">
        <v>18</v>
      </c>
      <c r="SW7" s="75">
        <v>22</v>
      </c>
      <c r="SX7" s="75">
        <v>13</v>
      </c>
      <c r="SY7" s="75">
        <v>18</v>
      </c>
      <c r="SZ7" s="75">
        <v>23</v>
      </c>
      <c r="TA7" s="75">
        <v>17</v>
      </c>
      <c r="TB7" s="75">
        <v>15</v>
      </c>
      <c r="TC7" s="75">
        <v>16</v>
      </c>
      <c r="TD7" s="110"/>
    </row>
    <row r="8" spans="1:524" ht="12.75" customHeight="1" x14ac:dyDescent="0.2">
      <c r="A8" s="83">
        <v>23</v>
      </c>
      <c r="B8" s="83" t="s">
        <v>182</v>
      </c>
      <c r="C8" s="7">
        <v>3224</v>
      </c>
      <c r="D8" s="7">
        <v>3287</v>
      </c>
      <c r="E8" s="7">
        <v>2209</v>
      </c>
      <c r="F8" s="7">
        <v>1738</v>
      </c>
      <c r="G8" s="7">
        <v>1962</v>
      </c>
      <c r="H8" s="7">
        <v>1869</v>
      </c>
      <c r="I8" s="7">
        <v>1818</v>
      </c>
      <c r="J8" s="7">
        <v>1903</v>
      </c>
      <c r="K8" s="7">
        <v>1732</v>
      </c>
      <c r="L8" s="7">
        <v>1455</v>
      </c>
      <c r="M8" s="7">
        <v>1531</v>
      </c>
      <c r="N8" s="7">
        <v>1441</v>
      </c>
      <c r="O8" s="8">
        <v>1494</v>
      </c>
      <c r="P8" s="7">
        <v>1424</v>
      </c>
      <c r="Q8" s="7">
        <v>1477</v>
      </c>
      <c r="R8" s="7">
        <v>1271</v>
      </c>
      <c r="S8" s="7">
        <v>1258</v>
      </c>
      <c r="T8" s="7">
        <v>1231</v>
      </c>
      <c r="U8" s="7">
        <v>1114</v>
      </c>
      <c r="V8" s="7">
        <v>1200</v>
      </c>
      <c r="W8" s="7">
        <v>1027</v>
      </c>
      <c r="X8" s="7">
        <v>1186</v>
      </c>
      <c r="Y8" s="7">
        <v>1028</v>
      </c>
      <c r="Z8" s="7">
        <v>1076</v>
      </c>
      <c r="AA8" s="7">
        <v>1065</v>
      </c>
      <c r="AB8" s="7">
        <v>1398</v>
      </c>
      <c r="AC8" s="7">
        <v>1172</v>
      </c>
      <c r="AD8" s="7">
        <v>906</v>
      </c>
      <c r="AE8" s="7">
        <v>975</v>
      </c>
      <c r="AF8" s="7">
        <v>1036</v>
      </c>
      <c r="AG8" s="7">
        <v>937</v>
      </c>
      <c r="AH8" s="7">
        <v>1001</v>
      </c>
      <c r="AI8" s="7">
        <v>1019</v>
      </c>
      <c r="AJ8" s="7">
        <v>1015</v>
      </c>
      <c r="AK8" s="7">
        <v>1033</v>
      </c>
      <c r="AL8" s="7">
        <v>1183</v>
      </c>
      <c r="AM8" s="7">
        <v>1129</v>
      </c>
      <c r="AN8" s="7">
        <v>1160</v>
      </c>
      <c r="AO8" s="7">
        <v>1615</v>
      </c>
      <c r="AP8" s="7">
        <v>1671</v>
      </c>
      <c r="AQ8" s="7">
        <v>1955</v>
      </c>
      <c r="AR8" s="7">
        <v>1702</v>
      </c>
      <c r="AS8" s="7">
        <v>1679</v>
      </c>
      <c r="AT8" s="7">
        <v>2101</v>
      </c>
      <c r="AU8" s="7">
        <v>2386</v>
      </c>
      <c r="AV8" s="7">
        <v>2384</v>
      </c>
      <c r="AW8" s="7">
        <v>3373</v>
      </c>
      <c r="AX8" s="7">
        <v>3160</v>
      </c>
      <c r="AY8" s="7">
        <v>2924</v>
      </c>
      <c r="AZ8" s="7">
        <v>3356</v>
      </c>
      <c r="BA8" s="7">
        <v>4115</v>
      </c>
      <c r="BB8" s="7">
        <v>3901</v>
      </c>
      <c r="BC8" s="7">
        <v>3441</v>
      </c>
      <c r="BD8" s="7">
        <v>2550</v>
      </c>
      <c r="BE8" s="7">
        <v>2620</v>
      </c>
      <c r="BF8" s="7">
        <v>3820</v>
      </c>
      <c r="BG8" s="85">
        <v>3246</v>
      </c>
      <c r="BH8" s="7">
        <v>2311</v>
      </c>
      <c r="BI8" s="7">
        <v>2030</v>
      </c>
      <c r="BJ8" s="7">
        <v>2206</v>
      </c>
      <c r="BK8" s="7">
        <v>2267</v>
      </c>
      <c r="BL8" s="85">
        <v>2279</v>
      </c>
      <c r="BM8" s="85">
        <v>2424</v>
      </c>
      <c r="BN8" s="11">
        <v>2140</v>
      </c>
      <c r="BO8" s="85">
        <v>2201</v>
      </c>
      <c r="BP8" s="85">
        <v>2170</v>
      </c>
      <c r="BQ8" s="85">
        <v>2085</v>
      </c>
      <c r="BR8" s="85">
        <v>2115</v>
      </c>
      <c r="BS8" s="85">
        <v>1981</v>
      </c>
      <c r="BT8" s="85">
        <v>1921</v>
      </c>
      <c r="BU8" s="85">
        <v>1712</v>
      </c>
      <c r="BV8" s="85">
        <v>1899</v>
      </c>
      <c r="BW8" s="12">
        <v>1652</v>
      </c>
      <c r="BX8" s="12">
        <v>1943</v>
      </c>
      <c r="BY8" s="12">
        <v>1931</v>
      </c>
      <c r="BZ8" s="12">
        <v>1668</v>
      </c>
      <c r="CA8" s="13">
        <v>1758</v>
      </c>
      <c r="CB8" s="13">
        <v>1510</v>
      </c>
      <c r="CC8" s="85">
        <v>1846</v>
      </c>
      <c r="CD8" s="85">
        <v>1405</v>
      </c>
      <c r="CE8" s="85">
        <v>1528</v>
      </c>
      <c r="CF8" s="85">
        <v>1608</v>
      </c>
      <c r="CG8" s="85">
        <v>1668</v>
      </c>
      <c r="CH8" s="13">
        <v>1547</v>
      </c>
      <c r="CI8" s="13">
        <v>1788</v>
      </c>
      <c r="CJ8" s="85">
        <v>1982</v>
      </c>
      <c r="CK8" s="13">
        <v>1769</v>
      </c>
      <c r="CL8" s="13">
        <v>1758</v>
      </c>
      <c r="CM8" s="13">
        <v>1720</v>
      </c>
      <c r="CN8" s="13">
        <v>2014</v>
      </c>
      <c r="CO8" s="13">
        <v>2272</v>
      </c>
      <c r="CP8" s="13">
        <v>2941</v>
      </c>
      <c r="CQ8" s="85">
        <v>2700</v>
      </c>
      <c r="CR8" s="13">
        <v>2851</v>
      </c>
      <c r="CS8" s="13">
        <v>3053</v>
      </c>
      <c r="CT8" s="13">
        <v>4106</v>
      </c>
      <c r="CU8" s="85">
        <v>4171</v>
      </c>
      <c r="CV8" s="13">
        <v>3886</v>
      </c>
      <c r="CW8" s="13">
        <v>3743</v>
      </c>
      <c r="CX8" s="13">
        <v>4945</v>
      </c>
      <c r="CY8" s="13">
        <v>4235</v>
      </c>
      <c r="CZ8" s="85">
        <v>7547</v>
      </c>
      <c r="DA8" s="13">
        <v>9674</v>
      </c>
      <c r="DB8" s="85">
        <v>5733</v>
      </c>
      <c r="DC8" s="13">
        <v>5104</v>
      </c>
      <c r="DD8" s="13">
        <v>4065</v>
      </c>
      <c r="DE8" s="13">
        <v>3485</v>
      </c>
      <c r="DF8" s="13">
        <v>4405</v>
      </c>
      <c r="DG8" s="13">
        <v>4370</v>
      </c>
      <c r="DH8" s="13">
        <v>4043</v>
      </c>
      <c r="DI8" s="85">
        <v>3908</v>
      </c>
      <c r="DJ8" s="85">
        <v>4170</v>
      </c>
      <c r="DK8" s="85">
        <v>4297</v>
      </c>
      <c r="DL8" s="85">
        <v>3589</v>
      </c>
      <c r="DM8" s="85">
        <v>3705</v>
      </c>
      <c r="DN8" s="85">
        <v>3768</v>
      </c>
      <c r="DO8" s="85">
        <v>3737</v>
      </c>
      <c r="DP8" s="85">
        <v>3907</v>
      </c>
      <c r="DQ8" s="85">
        <v>3182</v>
      </c>
      <c r="DR8" s="85">
        <v>3372</v>
      </c>
      <c r="DS8" s="85">
        <v>3223</v>
      </c>
      <c r="DT8" s="85">
        <v>3318</v>
      </c>
      <c r="DU8" s="85">
        <v>3869</v>
      </c>
      <c r="DV8" s="85">
        <v>3245</v>
      </c>
      <c r="DW8" s="85">
        <v>3152</v>
      </c>
      <c r="DX8" s="85">
        <v>3213</v>
      </c>
      <c r="DY8" s="85">
        <v>2835</v>
      </c>
      <c r="DZ8" s="85">
        <v>2918</v>
      </c>
      <c r="EA8" s="85">
        <v>3055</v>
      </c>
      <c r="EB8" s="85">
        <v>2576</v>
      </c>
      <c r="EC8" s="11">
        <v>3487</v>
      </c>
      <c r="ED8" s="85">
        <v>2749</v>
      </c>
      <c r="EE8" s="85">
        <v>2604</v>
      </c>
      <c r="EF8" s="86">
        <v>2687</v>
      </c>
      <c r="EG8" s="86">
        <v>2778</v>
      </c>
      <c r="EH8" s="87">
        <v>2750</v>
      </c>
      <c r="EI8" s="85">
        <v>2612</v>
      </c>
      <c r="EJ8" s="86">
        <v>2492</v>
      </c>
      <c r="EK8" s="86">
        <v>2951</v>
      </c>
      <c r="EL8" s="86">
        <v>2908</v>
      </c>
      <c r="EM8" s="86">
        <v>2868</v>
      </c>
      <c r="EN8" s="86">
        <v>2563</v>
      </c>
      <c r="EO8" s="86">
        <v>3038</v>
      </c>
      <c r="EP8" s="86">
        <v>3184</v>
      </c>
      <c r="EQ8" s="86">
        <v>3580</v>
      </c>
      <c r="ER8" s="86">
        <v>3916</v>
      </c>
      <c r="ES8" s="86">
        <v>3671</v>
      </c>
      <c r="ET8" s="86">
        <v>3981</v>
      </c>
      <c r="EU8" s="86">
        <v>3910</v>
      </c>
      <c r="EV8" s="85">
        <v>4563</v>
      </c>
      <c r="EW8" s="86">
        <v>3788</v>
      </c>
      <c r="EX8" s="86">
        <v>4840</v>
      </c>
      <c r="EY8" s="86">
        <v>4378</v>
      </c>
      <c r="EZ8" s="86">
        <v>5197</v>
      </c>
      <c r="FA8" s="86">
        <v>4237</v>
      </c>
      <c r="FB8" s="86">
        <v>4698</v>
      </c>
      <c r="FC8" s="86">
        <v>4574</v>
      </c>
      <c r="FD8" s="86">
        <v>3616</v>
      </c>
      <c r="FE8" s="86">
        <v>3364</v>
      </c>
      <c r="FF8" s="86">
        <v>3222</v>
      </c>
      <c r="FG8" s="86">
        <v>3429</v>
      </c>
      <c r="FH8" s="88">
        <v>3748</v>
      </c>
      <c r="FI8" s="86">
        <v>3228</v>
      </c>
      <c r="FJ8" s="86">
        <v>3178</v>
      </c>
      <c r="FK8" s="89">
        <v>3226</v>
      </c>
      <c r="FL8" s="86">
        <v>3104</v>
      </c>
      <c r="FM8" s="87">
        <v>3040</v>
      </c>
      <c r="FN8" s="87">
        <v>2872</v>
      </c>
      <c r="FO8" s="87">
        <v>3354</v>
      </c>
      <c r="FP8" s="87">
        <v>3529</v>
      </c>
      <c r="FQ8" s="87">
        <v>2835</v>
      </c>
      <c r="FR8" s="85">
        <v>2650</v>
      </c>
      <c r="FS8" s="87">
        <v>2796</v>
      </c>
      <c r="FT8" s="85">
        <v>3000</v>
      </c>
      <c r="FU8" s="85">
        <v>2590</v>
      </c>
      <c r="FV8" s="85">
        <v>2693</v>
      </c>
      <c r="FW8" s="85">
        <v>2869</v>
      </c>
      <c r="FX8" s="85">
        <v>2762</v>
      </c>
      <c r="FY8" s="85">
        <v>2887</v>
      </c>
      <c r="FZ8" s="85">
        <v>1919</v>
      </c>
      <c r="GA8" s="85">
        <v>2399</v>
      </c>
      <c r="GB8" s="85">
        <v>2366</v>
      </c>
      <c r="GC8" s="85">
        <v>2353</v>
      </c>
      <c r="GD8" s="85">
        <v>2233</v>
      </c>
      <c r="GE8" s="73">
        <v>1930</v>
      </c>
      <c r="GF8" s="73">
        <v>1973</v>
      </c>
      <c r="GG8" s="73">
        <v>2170</v>
      </c>
      <c r="GH8" s="73">
        <v>2155</v>
      </c>
      <c r="GI8" s="73">
        <v>2080</v>
      </c>
      <c r="GJ8" s="73">
        <v>2041</v>
      </c>
      <c r="GK8" s="73">
        <v>2275</v>
      </c>
      <c r="GL8" s="73">
        <v>2541</v>
      </c>
      <c r="GM8" s="73">
        <v>2550</v>
      </c>
      <c r="GN8" s="75">
        <v>2052</v>
      </c>
      <c r="GO8" s="73">
        <v>2348</v>
      </c>
      <c r="GP8" s="25">
        <v>2628</v>
      </c>
      <c r="GQ8" s="73">
        <v>2555</v>
      </c>
      <c r="GR8" s="73">
        <v>2604</v>
      </c>
      <c r="GS8" s="73">
        <v>3245</v>
      </c>
      <c r="GT8" s="73">
        <v>3273</v>
      </c>
      <c r="GU8" s="73">
        <v>2858</v>
      </c>
      <c r="GV8" s="73">
        <v>3800</v>
      </c>
      <c r="GW8" s="73">
        <v>5634</v>
      </c>
      <c r="GX8" s="73">
        <v>6429</v>
      </c>
      <c r="GY8" s="73">
        <v>2646</v>
      </c>
      <c r="GZ8" s="73">
        <v>3395</v>
      </c>
      <c r="HA8" s="73">
        <v>3392</v>
      </c>
      <c r="HB8" s="73">
        <v>4343</v>
      </c>
      <c r="HC8" s="73">
        <v>4928</v>
      </c>
      <c r="HD8" s="73">
        <v>3336</v>
      </c>
      <c r="HE8" s="73">
        <v>2958</v>
      </c>
      <c r="HF8" s="73">
        <v>2826</v>
      </c>
      <c r="HG8" s="73">
        <v>2913</v>
      </c>
      <c r="HH8" s="73">
        <v>3130</v>
      </c>
      <c r="HI8" s="73">
        <v>2998</v>
      </c>
      <c r="HJ8" s="73">
        <v>3473</v>
      </c>
      <c r="HK8" s="73">
        <v>3625</v>
      </c>
      <c r="HL8" s="73">
        <v>2631</v>
      </c>
      <c r="HM8" s="73">
        <v>2421</v>
      </c>
      <c r="HN8" s="73">
        <v>2546</v>
      </c>
      <c r="HO8" s="73">
        <v>2737</v>
      </c>
      <c r="HP8" s="73">
        <v>3405</v>
      </c>
      <c r="HQ8" s="73">
        <v>2530</v>
      </c>
      <c r="HR8" s="73">
        <v>2337</v>
      </c>
      <c r="HS8" s="73">
        <v>2227</v>
      </c>
      <c r="HT8" s="73">
        <v>2678</v>
      </c>
      <c r="HU8" s="73">
        <v>2331</v>
      </c>
      <c r="HV8" s="73">
        <v>2319</v>
      </c>
      <c r="HW8" s="73">
        <v>2450</v>
      </c>
      <c r="HX8" s="73">
        <v>2428</v>
      </c>
      <c r="HY8" s="73">
        <v>2435</v>
      </c>
      <c r="HZ8" s="73">
        <v>1807</v>
      </c>
      <c r="IA8" s="73">
        <v>1850</v>
      </c>
      <c r="IB8" s="73">
        <v>1878</v>
      </c>
      <c r="IC8" s="73">
        <v>2000</v>
      </c>
      <c r="ID8" s="73">
        <v>1986</v>
      </c>
      <c r="IE8" s="73">
        <v>1593</v>
      </c>
      <c r="IF8" s="73">
        <v>1644</v>
      </c>
      <c r="IG8" s="73">
        <v>1617</v>
      </c>
      <c r="IH8" s="73">
        <v>1605</v>
      </c>
      <c r="II8" s="73">
        <v>1657</v>
      </c>
      <c r="IJ8" s="73">
        <v>1518</v>
      </c>
      <c r="IK8" s="73">
        <v>1844</v>
      </c>
      <c r="IL8" s="73">
        <v>1846</v>
      </c>
      <c r="IM8" s="73">
        <v>1905</v>
      </c>
      <c r="IN8" s="73">
        <v>1666</v>
      </c>
      <c r="IO8" s="73">
        <v>1923</v>
      </c>
      <c r="IP8" s="73">
        <v>2574</v>
      </c>
      <c r="IQ8" s="73">
        <v>2440</v>
      </c>
      <c r="IR8" s="73">
        <v>1982</v>
      </c>
      <c r="IS8" s="73">
        <v>2104</v>
      </c>
      <c r="IT8" s="73">
        <v>2706</v>
      </c>
      <c r="IU8" s="73">
        <v>2424</v>
      </c>
      <c r="IV8" s="73">
        <v>3588</v>
      </c>
      <c r="IW8" s="73">
        <v>3949</v>
      </c>
      <c r="IX8" s="73">
        <v>3795</v>
      </c>
      <c r="IY8" s="73">
        <v>2264</v>
      </c>
      <c r="IZ8" s="73">
        <v>2737</v>
      </c>
      <c r="JA8" s="73">
        <v>3342</v>
      </c>
      <c r="JB8" s="73">
        <v>3709</v>
      </c>
      <c r="JC8" s="73">
        <v>4248</v>
      </c>
      <c r="JD8" s="73">
        <v>2623</v>
      </c>
      <c r="JE8" s="76">
        <v>4181</v>
      </c>
      <c r="JF8" s="75">
        <v>5456</v>
      </c>
      <c r="JG8" s="82">
        <v>1961</v>
      </c>
      <c r="JH8" s="82">
        <v>2336</v>
      </c>
      <c r="JI8" s="82">
        <v>2372</v>
      </c>
      <c r="JJ8" s="82">
        <v>2528</v>
      </c>
      <c r="JK8" s="82">
        <v>2579</v>
      </c>
      <c r="JL8" s="82">
        <v>2290</v>
      </c>
      <c r="JM8" s="75">
        <v>2272</v>
      </c>
      <c r="JN8" s="82">
        <v>2694</v>
      </c>
      <c r="JO8" s="82">
        <v>2102</v>
      </c>
      <c r="JP8" s="82">
        <v>2597</v>
      </c>
      <c r="JQ8" s="82">
        <v>2121</v>
      </c>
      <c r="JR8" s="82">
        <v>2053</v>
      </c>
      <c r="JS8" s="82">
        <v>1872</v>
      </c>
      <c r="JT8" s="82">
        <v>2175</v>
      </c>
      <c r="JU8" s="82">
        <v>2125</v>
      </c>
      <c r="JV8" s="82">
        <v>1763</v>
      </c>
      <c r="JW8" s="82">
        <v>2078</v>
      </c>
      <c r="JX8" s="82">
        <v>2100</v>
      </c>
      <c r="JY8" s="75">
        <v>2002</v>
      </c>
      <c r="JZ8" s="75">
        <v>1655</v>
      </c>
      <c r="KA8" s="82">
        <v>1650</v>
      </c>
      <c r="KB8" s="82">
        <v>1801</v>
      </c>
      <c r="KC8" s="82">
        <v>2300</v>
      </c>
      <c r="KD8" s="82">
        <v>1998</v>
      </c>
      <c r="KE8" s="82">
        <v>1256</v>
      </c>
      <c r="KF8" s="82">
        <v>1432</v>
      </c>
      <c r="KG8" s="82">
        <v>1452</v>
      </c>
      <c r="KH8" s="82">
        <v>1395</v>
      </c>
      <c r="KI8" s="82">
        <v>1387</v>
      </c>
      <c r="KJ8" s="82">
        <v>1327</v>
      </c>
      <c r="KK8" s="82">
        <v>1489</v>
      </c>
      <c r="KL8" s="82">
        <v>1625</v>
      </c>
      <c r="KM8" s="82">
        <v>1653</v>
      </c>
      <c r="KN8" s="82">
        <v>1356</v>
      </c>
      <c r="KO8" s="75">
        <v>1436</v>
      </c>
      <c r="KP8" s="82">
        <v>1507</v>
      </c>
      <c r="KQ8" s="82">
        <v>1827</v>
      </c>
      <c r="KR8" s="82">
        <v>1867</v>
      </c>
      <c r="KS8" s="82">
        <v>2114</v>
      </c>
      <c r="KT8" s="82">
        <v>2462</v>
      </c>
      <c r="KU8" s="82">
        <v>2251</v>
      </c>
      <c r="KV8" s="82">
        <v>2160</v>
      </c>
      <c r="KW8" s="82">
        <v>3668</v>
      </c>
      <c r="KX8" s="82">
        <v>3576</v>
      </c>
      <c r="KY8" s="82">
        <v>1983</v>
      </c>
      <c r="KZ8" s="82">
        <v>2349</v>
      </c>
      <c r="LA8" s="82">
        <v>3013</v>
      </c>
      <c r="LB8" s="82">
        <v>3813</v>
      </c>
      <c r="LC8" s="75">
        <v>3271</v>
      </c>
      <c r="LD8" s="82">
        <v>2669</v>
      </c>
      <c r="LE8" s="82">
        <v>2122</v>
      </c>
      <c r="LF8" s="82">
        <v>2138</v>
      </c>
      <c r="LG8" s="82">
        <v>2389</v>
      </c>
      <c r="LH8" s="82">
        <v>2229</v>
      </c>
      <c r="LI8" s="82">
        <v>2005</v>
      </c>
      <c r="LJ8" s="82">
        <v>1982</v>
      </c>
      <c r="LK8" s="82">
        <v>2187</v>
      </c>
      <c r="LL8" s="82">
        <v>1960</v>
      </c>
      <c r="LM8" s="82">
        <v>1914</v>
      </c>
      <c r="LN8" s="82">
        <v>2001</v>
      </c>
      <c r="LO8" s="82">
        <v>1830</v>
      </c>
      <c r="LP8" s="82">
        <v>1744</v>
      </c>
      <c r="LQ8" s="82">
        <v>2268</v>
      </c>
      <c r="LR8" s="82">
        <v>2024</v>
      </c>
      <c r="LS8" s="82">
        <v>1694</v>
      </c>
      <c r="LT8" s="82">
        <v>1694</v>
      </c>
      <c r="LU8" s="82">
        <v>1667</v>
      </c>
      <c r="LV8" s="82">
        <v>1606</v>
      </c>
      <c r="LW8" s="82">
        <v>1787</v>
      </c>
      <c r="LX8" s="82">
        <v>1678</v>
      </c>
      <c r="LY8" s="82">
        <v>1428</v>
      </c>
      <c r="LZ8" s="82">
        <v>1225</v>
      </c>
      <c r="MA8" s="82">
        <v>1374</v>
      </c>
      <c r="MB8" s="82">
        <v>1564</v>
      </c>
      <c r="MC8" s="82">
        <v>1688</v>
      </c>
      <c r="MD8" s="82">
        <v>1615</v>
      </c>
      <c r="ME8" s="82">
        <v>1017</v>
      </c>
      <c r="MF8" s="82">
        <v>1199</v>
      </c>
      <c r="MG8" s="82">
        <v>1178</v>
      </c>
      <c r="MH8" s="82">
        <v>1215</v>
      </c>
      <c r="MI8" s="82">
        <v>1215</v>
      </c>
      <c r="MJ8" s="82">
        <v>1149</v>
      </c>
      <c r="MK8" s="82">
        <v>1265</v>
      </c>
      <c r="ML8" s="82">
        <v>1514</v>
      </c>
      <c r="MM8" s="82">
        <v>1462</v>
      </c>
      <c r="MN8" s="82">
        <v>1132</v>
      </c>
      <c r="MO8" s="82">
        <v>1465</v>
      </c>
      <c r="MP8" s="82">
        <v>1758</v>
      </c>
      <c r="MQ8" s="82">
        <v>1724</v>
      </c>
      <c r="MR8" s="82">
        <v>1632</v>
      </c>
      <c r="MS8" s="82">
        <v>1536</v>
      </c>
      <c r="MT8" s="82">
        <v>1669</v>
      </c>
      <c r="MU8" s="82">
        <v>2111</v>
      </c>
      <c r="MV8" s="82">
        <v>1913</v>
      </c>
      <c r="MW8" s="82">
        <v>2157</v>
      </c>
      <c r="MX8" s="82">
        <v>2273</v>
      </c>
      <c r="MY8" s="82">
        <v>3423</v>
      </c>
      <c r="MZ8" s="82">
        <v>2387</v>
      </c>
      <c r="NA8" s="82">
        <v>2219</v>
      </c>
      <c r="NB8" s="82">
        <v>3515</v>
      </c>
      <c r="NC8" s="82">
        <v>3250</v>
      </c>
      <c r="ND8" s="82">
        <v>2886</v>
      </c>
      <c r="NE8" s="82">
        <v>2094</v>
      </c>
      <c r="NF8" s="82">
        <v>1926</v>
      </c>
      <c r="NG8" s="82">
        <v>2246</v>
      </c>
      <c r="NH8" s="82">
        <v>2643</v>
      </c>
      <c r="NI8" s="82">
        <v>2611</v>
      </c>
      <c r="NJ8" s="102">
        <v>1992</v>
      </c>
      <c r="NK8" s="82">
        <v>2034</v>
      </c>
      <c r="NL8" s="82">
        <v>2140</v>
      </c>
      <c r="NM8" s="82">
        <v>2076</v>
      </c>
      <c r="NN8" s="82">
        <v>1672</v>
      </c>
      <c r="NO8" s="82">
        <v>1677</v>
      </c>
      <c r="NP8" s="82">
        <v>1781</v>
      </c>
      <c r="NQ8" s="82">
        <v>1767</v>
      </c>
      <c r="NR8" s="82">
        <v>1737</v>
      </c>
      <c r="NS8" s="82">
        <v>2021</v>
      </c>
      <c r="NT8" s="82">
        <v>1716</v>
      </c>
      <c r="NU8" s="82">
        <v>1621</v>
      </c>
      <c r="NV8" s="82">
        <v>1560</v>
      </c>
      <c r="NW8" s="82">
        <v>1314</v>
      </c>
      <c r="NX8" s="82">
        <v>1365</v>
      </c>
      <c r="NY8" s="82">
        <v>1394</v>
      </c>
      <c r="NZ8" s="82">
        <v>1149</v>
      </c>
      <c r="OA8" s="82">
        <v>1301</v>
      </c>
      <c r="OB8" s="82">
        <v>1123</v>
      </c>
      <c r="OC8" s="82">
        <v>1108</v>
      </c>
      <c r="OD8" s="82">
        <v>1371</v>
      </c>
      <c r="OE8" s="82">
        <v>1002</v>
      </c>
      <c r="OF8" s="82">
        <v>976</v>
      </c>
      <c r="OG8" s="82">
        <v>1056</v>
      </c>
      <c r="OH8" s="82">
        <v>1014</v>
      </c>
      <c r="OI8" s="82">
        <v>1127</v>
      </c>
      <c r="OJ8" s="82">
        <v>995</v>
      </c>
      <c r="OK8" s="82">
        <v>1110</v>
      </c>
      <c r="OL8" s="82">
        <v>1151</v>
      </c>
      <c r="OM8" s="82">
        <v>1122</v>
      </c>
      <c r="ON8" s="82">
        <v>1027</v>
      </c>
      <c r="OO8" s="82">
        <v>1325</v>
      </c>
      <c r="OP8" s="82">
        <v>1308</v>
      </c>
      <c r="OQ8" s="82">
        <v>1508</v>
      </c>
      <c r="OR8" s="82">
        <v>1475</v>
      </c>
      <c r="OS8" s="82">
        <v>1825</v>
      </c>
      <c r="OT8" s="82">
        <v>1825</v>
      </c>
      <c r="OU8" s="82">
        <v>1747</v>
      </c>
      <c r="OV8" s="82">
        <v>1663</v>
      </c>
      <c r="OW8" s="82">
        <v>1894</v>
      </c>
      <c r="OX8" s="82">
        <v>2254</v>
      </c>
      <c r="OY8" s="82">
        <v>3001</v>
      </c>
      <c r="OZ8" s="82">
        <v>1716</v>
      </c>
      <c r="PA8" s="82">
        <v>1942</v>
      </c>
      <c r="PB8" s="82">
        <v>2974</v>
      </c>
      <c r="PC8" s="82">
        <v>3141</v>
      </c>
      <c r="PD8" s="82">
        <v>2177</v>
      </c>
      <c r="PE8" s="82">
        <v>1647</v>
      </c>
      <c r="PF8" s="82">
        <v>1668</v>
      </c>
      <c r="PG8" s="82">
        <v>1838</v>
      </c>
      <c r="PH8" s="82">
        <v>2085</v>
      </c>
      <c r="PI8" s="82">
        <v>2090</v>
      </c>
      <c r="PJ8" s="82">
        <v>1449</v>
      </c>
      <c r="PK8" s="82">
        <v>1541</v>
      </c>
      <c r="PL8" s="82">
        <v>1664</v>
      </c>
      <c r="PM8" s="82">
        <v>1542</v>
      </c>
      <c r="PN8" s="82">
        <v>1514</v>
      </c>
      <c r="PO8" s="82">
        <v>1517</v>
      </c>
      <c r="PP8" s="82">
        <v>1522</v>
      </c>
      <c r="PQ8" s="82">
        <v>1583</v>
      </c>
      <c r="PR8" s="82">
        <v>1346</v>
      </c>
      <c r="PS8" s="82">
        <v>1300</v>
      </c>
      <c r="PT8" s="82">
        <v>1345</v>
      </c>
      <c r="PU8" s="82">
        <v>1338</v>
      </c>
      <c r="PV8" s="82">
        <v>1409</v>
      </c>
      <c r="PW8" s="82">
        <v>1352</v>
      </c>
      <c r="PX8" s="75">
        <v>1215</v>
      </c>
      <c r="PY8" s="75">
        <v>1361</v>
      </c>
      <c r="PZ8" s="75">
        <v>1203</v>
      </c>
      <c r="QA8" s="75">
        <v>1200</v>
      </c>
      <c r="QB8" s="75">
        <v>1053</v>
      </c>
      <c r="QC8" s="75">
        <v>973</v>
      </c>
      <c r="QD8" s="75">
        <v>1415</v>
      </c>
      <c r="QE8" s="75">
        <v>1091</v>
      </c>
      <c r="QF8" s="75">
        <v>985</v>
      </c>
      <c r="QG8" s="75">
        <v>1072</v>
      </c>
      <c r="QH8" s="75">
        <v>1136</v>
      </c>
      <c r="QI8" s="75">
        <v>1079</v>
      </c>
      <c r="QJ8" s="75">
        <v>1102</v>
      </c>
      <c r="QK8" s="75">
        <v>1118</v>
      </c>
      <c r="QL8" s="75">
        <v>1470</v>
      </c>
      <c r="QM8" s="75">
        <v>1189</v>
      </c>
      <c r="QN8" s="75">
        <v>1236</v>
      </c>
      <c r="QO8" s="75">
        <v>1204</v>
      </c>
      <c r="QP8" s="75">
        <v>1266</v>
      </c>
      <c r="QQ8" s="75">
        <v>1562</v>
      </c>
      <c r="QR8" s="75">
        <v>1488</v>
      </c>
      <c r="QS8" s="75">
        <v>1432</v>
      </c>
      <c r="QT8" s="75">
        <v>1732</v>
      </c>
      <c r="QU8" s="75">
        <v>1934</v>
      </c>
      <c r="QV8" s="75">
        <v>1851</v>
      </c>
      <c r="QW8" s="75">
        <v>2287</v>
      </c>
      <c r="QX8" s="75">
        <v>2237</v>
      </c>
      <c r="QY8" s="75">
        <v>2800</v>
      </c>
      <c r="QZ8" s="75">
        <v>2016</v>
      </c>
      <c r="RA8" s="75">
        <v>2124</v>
      </c>
      <c r="RB8" s="75">
        <v>2671</v>
      </c>
      <c r="RC8" s="75">
        <v>3017</v>
      </c>
      <c r="RD8" s="75">
        <v>2281</v>
      </c>
      <c r="RE8" s="75">
        <v>1810</v>
      </c>
      <c r="RF8" s="75">
        <v>1755</v>
      </c>
      <c r="RG8" s="75">
        <v>1837</v>
      </c>
      <c r="RH8" s="75">
        <v>1796</v>
      </c>
      <c r="RI8" s="75">
        <v>1716</v>
      </c>
      <c r="RJ8" s="75">
        <v>1630</v>
      </c>
      <c r="RK8" s="75">
        <v>1657</v>
      </c>
      <c r="RL8" s="75">
        <v>1581</v>
      </c>
      <c r="RM8" s="75">
        <v>1892</v>
      </c>
      <c r="RN8" s="75">
        <v>1460</v>
      </c>
      <c r="RO8" s="75">
        <v>1315</v>
      </c>
      <c r="RP8" s="75">
        <v>1517</v>
      </c>
      <c r="RQ8" s="75">
        <v>1468</v>
      </c>
      <c r="RR8" s="75">
        <v>1485</v>
      </c>
      <c r="RS8" s="103">
        <v>1270</v>
      </c>
      <c r="RT8" s="75">
        <v>1232</v>
      </c>
      <c r="RU8" s="75">
        <v>1368</v>
      </c>
      <c r="RV8" s="75">
        <v>1178</v>
      </c>
      <c r="RW8" s="75">
        <v>1247</v>
      </c>
      <c r="RX8" s="75">
        <v>1223</v>
      </c>
      <c r="RY8" s="75">
        <v>1199</v>
      </c>
      <c r="RZ8" s="75">
        <v>1162</v>
      </c>
      <c r="SA8" s="75">
        <v>1080</v>
      </c>
      <c r="SB8" s="75">
        <v>1071</v>
      </c>
      <c r="SC8" s="75">
        <v>1019</v>
      </c>
      <c r="SD8" s="75">
        <v>1102</v>
      </c>
      <c r="SE8" s="75">
        <v>1088</v>
      </c>
      <c r="SF8" s="75">
        <v>915</v>
      </c>
      <c r="SG8" s="75">
        <v>983</v>
      </c>
      <c r="SH8" s="75">
        <v>1056</v>
      </c>
      <c r="SI8" s="107">
        <v>931</v>
      </c>
      <c r="SJ8" s="75">
        <v>884</v>
      </c>
      <c r="SK8" s="75">
        <v>907</v>
      </c>
      <c r="SL8" s="75">
        <v>1099</v>
      </c>
      <c r="SM8" s="75">
        <v>1056</v>
      </c>
      <c r="SN8" s="75">
        <v>1090</v>
      </c>
      <c r="SO8" s="75">
        <v>1009</v>
      </c>
      <c r="SP8" s="75">
        <v>1095</v>
      </c>
      <c r="SQ8" s="75">
        <v>1392</v>
      </c>
      <c r="SR8" s="75">
        <v>1318</v>
      </c>
      <c r="SS8" s="75">
        <v>1591</v>
      </c>
      <c r="ST8" s="75">
        <v>1625</v>
      </c>
      <c r="SU8" s="75">
        <v>1526</v>
      </c>
      <c r="SV8" s="75">
        <v>1350</v>
      </c>
      <c r="SW8" s="75">
        <v>1833</v>
      </c>
      <c r="SX8" s="75">
        <v>2024</v>
      </c>
      <c r="SY8" s="75">
        <v>2489</v>
      </c>
      <c r="SZ8" s="75">
        <v>2097</v>
      </c>
      <c r="TA8" s="75">
        <v>2592</v>
      </c>
      <c r="TB8" s="75">
        <v>2211</v>
      </c>
      <c r="TC8" s="75">
        <v>2341</v>
      </c>
      <c r="TD8" s="110"/>
    </row>
    <row r="9" spans="1:524" ht="12.75" customHeight="1" x14ac:dyDescent="0.2">
      <c r="A9" s="83">
        <v>31</v>
      </c>
      <c r="B9" s="83" t="s">
        <v>183</v>
      </c>
      <c r="C9" s="7">
        <v>436</v>
      </c>
      <c r="D9" s="7">
        <v>400</v>
      </c>
      <c r="E9" s="7">
        <v>326</v>
      </c>
      <c r="F9" s="7">
        <v>219</v>
      </c>
      <c r="G9" s="7">
        <v>279</v>
      </c>
      <c r="H9" s="7">
        <v>267</v>
      </c>
      <c r="I9" s="7">
        <v>337</v>
      </c>
      <c r="J9" s="7">
        <v>286</v>
      </c>
      <c r="K9" s="7">
        <v>223</v>
      </c>
      <c r="L9" s="7">
        <v>275</v>
      </c>
      <c r="M9" s="7">
        <v>372</v>
      </c>
      <c r="N9" s="7">
        <v>448</v>
      </c>
      <c r="O9" s="8">
        <v>793</v>
      </c>
      <c r="P9" s="7">
        <v>482</v>
      </c>
      <c r="Q9" s="7">
        <v>317</v>
      </c>
      <c r="R9" s="7">
        <v>430</v>
      </c>
      <c r="S9" s="7">
        <v>429</v>
      </c>
      <c r="T9" s="7">
        <v>295</v>
      </c>
      <c r="U9" s="7">
        <v>441</v>
      </c>
      <c r="V9" s="7">
        <v>608</v>
      </c>
      <c r="W9" s="7">
        <v>196</v>
      </c>
      <c r="X9" s="7">
        <v>250</v>
      </c>
      <c r="Y9" s="7">
        <v>257</v>
      </c>
      <c r="Z9" s="7">
        <v>393</v>
      </c>
      <c r="AA9" s="7">
        <v>730</v>
      </c>
      <c r="AB9" s="7">
        <v>859</v>
      </c>
      <c r="AC9" s="7">
        <v>295</v>
      </c>
      <c r="AD9" s="7">
        <v>230</v>
      </c>
      <c r="AE9" s="7">
        <v>225</v>
      </c>
      <c r="AF9" s="7">
        <v>285</v>
      </c>
      <c r="AG9" s="7">
        <v>286</v>
      </c>
      <c r="AH9" s="7">
        <v>245</v>
      </c>
      <c r="AI9" s="7">
        <v>256</v>
      </c>
      <c r="AJ9" s="7">
        <v>226</v>
      </c>
      <c r="AK9" s="7">
        <v>205</v>
      </c>
      <c r="AL9" s="7">
        <v>200</v>
      </c>
      <c r="AM9" s="7">
        <v>246</v>
      </c>
      <c r="AN9" s="7">
        <v>238</v>
      </c>
      <c r="AO9" s="7">
        <v>153</v>
      </c>
      <c r="AP9" s="7">
        <v>270</v>
      </c>
      <c r="AQ9" s="7">
        <v>355</v>
      </c>
      <c r="AR9" s="7">
        <v>545</v>
      </c>
      <c r="AS9" s="7">
        <v>449</v>
      </c>
      <c r="AT9" s="7">
        <v>555</v>
      </c>
      <c r="AU9" s="7">
        <v>700</v>
      </c>
      <c r="AV9" s="7">
        <v>920</v>
      </c>
      <c r="AW9" s="7">
        <v>480</v>
      </c>
      <c r="AX9" s="7">
        <v>445</v>
      </c>
      <c r="AY9" s="7">
        <v>340</v>
      </c>
      <c r="AZ9" s="7">
        <v>529</v>
      </c>
      <c r="BA9" s="7">
        <v>1593</v>
      </c>
      <c r="BB9" s="7">
        <v>501</v>
      </c>
      <c r="BC9" s="7">
        <v>409</v>
      </c>
      <c r="BD9" s="7">
        <v>320</v>
      </c>
      <c r="BE9" s="7">
        <v>293</v>
      </c>
      <c r="BF9" s="7">
        <v>291</v>
      </c>
      <c r="BG9" s="85">
        <v>236</v>
      </c>
      <c r="BH9" s="7">
        <v>373</v>
      </c>
      <c r="BI9" s="7">
        <v>328</v>
      </c>
      <c r="BJ9" s="7">
        <v>235</v>
      </c>
      <c r="BK9" s="7">
        <v>310</v>
      </c>
      <c r="BL9" s="85">
        <v>302</v>
      </c>
      <c r="BM9" s="85">
        <v>373</v>
      </c>
      <c r="BN9" s="11">
        <v>396</v>
      </c>
      <c r="BO9" s="85">
        <v>392</v>
      </c>
      <c r="BP9" s="85">
        <v>579</v>
      </c>
      <c r="BQ9" s="85">
        <v>570</v>
      </c>
      <c r="BR9" s="85">
        <v>396</v>
      </c>
      <c r="BS9" s="85">
        <v>508</v>
      </c>
      <c r="BT9" s="85">
        <v>377</v>
      </c>
      <c r="BU9" s="85">
        <v>457</v>
      </c>
      <c r="BV9" s="85">
        <v>441</v>
      </c>
      <c r="BW9" s="12">
        <v>373</v>
      </c>
      <c r="BX9" s="12">
        <v>254</v>
      </c>
      <c r="BY9" s="12">
        <v>223</v>
      </c>
      <c r="BZ9" s="12">
        <v>467</v>
      </c>
      <c r="CA9" s="13">
        <v>306</v>
      </c>
      <c r="CB9" s="13">
        <v>478</v>
      </c>
      <c r="CC9" s="85">
        <v>496</v>
      </c>
      <c r="CD9" s="85">
        <v>259</v>
      </c>
      <c r="CE9" s="85">
        <v>404</v>
      </c>
      <c r="CF9" s="85">
        <v>280</v>
      </c>
      <c r="CG9" s="85">
        <v>271</v>
      </c>
      <c r="CH9" s="13">
        <v>224</v>
      </c>
      <c r="CI9" s="13">
        <v>239</v>
      </c>
      <c r="CJ9" s="85">
        <v>242</v>
      </c>
      <c r="CK9" s="13">
        <v>186</v>
      </c>
      <c r="CL9" s="13">
        <v>204</v>
      </c>
      <c r="CM9" s="13">
        <v>230</v>
      </c>
      <c r="CN9" s="13">
        <v>176</v>
      </c>
      <c r="CO9" s="13">
        <v>206</v>
      </c>
      <c r="CP9" s="13">
        <v>302</v>
      </c>
      <c r="CQ9" s="85">
        <v>313</v>
      </c>
      <c r="CR9" s="13">
        <v>384</v>
      </c>
      <c r="CS9" s="13">
        <v>436</v>
      </c>
      <c r="CT9" s="13">
        <v>475</v>
      </c>
      <c r="CU9" s="85">
        <v>557</v>
      </c>
      <c r="CV9" s="13">
        <v>727</v>
      </c>
      <c r="CW9" s="13">
        <v>1317</v>
      </c>
      <c r="CX9" s="13">
        <v>599</v>
      </c>
      <c r="CY9" s="13">
        <v>427</v>
      </c>
      <c r="CZ9" s="85">
        <v>445</v>
      </c>
      <c r="DA9" s="13">
        <v>1679</v>
      </c>
      <c r="DB9" s="85">
        <v>724</v>
      </c>
      <c r="DC9" s="13">
        <v>551</v>
      </c>
      <c r="DD9" s="13">
        <v>410</v>
      </c>
      <c r="DE9" s="13">
        <v>386</v>
      </c>
      <c r="DF9" s="13">
        <v>560</v>
      </c>
      <c r="DG9" s="13">
        <v>420</v>
      </c>
      <c r="DH9" s="13">
        <v>390</v>
      </c>
      <c r="DI9" s="85">
        <v>526</v>
      </c>
      <c r="DJ9" s="85">
        <v>615</v>
      </c>
      <c r="DK9" s="85">
        <v>435</v>
      </c>
      <c r="DL9" s="85">
        <v>318</v>
      </c>
      <c r="DM9" s="85">
        <v>435</v>
      </c>
      <c r="DN9" s="85">
        <v>420</v>
      </c>
      <c r="DO9" s="85">
        <v>687</v>
      </c>
      <c r="DP9" s="85">
        <v>806</v>
      </c>
      <c r="DQ9" s="85">
        <v>619</v>
      </c>
      <c r="DR9" s="85">
        <v>496</v>
      </c>
      <c r="DS9" s="85">
        <v>773</v>
      </c>
      <c r="DT9" s="85">
        <v>343</v>
      </c>
      <c r="DU9" s="85">
        <v>296</v>
      </c>
      <c r="DV9" s="85">
        <v>655</v>
      </c>
      <c r="DW9" s="85">
        <v>1037</v>
      </c>
      <c r="DX9" s="85">
        <v>481</v>
      </c>
      <c r="DY9" s="85">
        <v>215</v>
      </c>
      <c r="DZ9" s="85">
        <v>289</v>
      </c>
      <c r="EA9" s="85">
        <v>486</v>
      </c>
      <c r="EB9" s="85">
        <v>597</v>
      </c>
      <c r="EC9" s="11">
        <v>590</v>
      </c>
      <c r="ED9" s="85">
        <v>543</v>
      </c>
      <c r="EE9" s="85">
        <v>367</v>
      </c>
      <c r="EF9" s="86">
        <v>475</v>
      </c>
      <c r="EG9" s="86">
        <v>678</v>
      </c>
      <c r="EH9" s="87">
        <v>538</v>
      </c>
      <c r="EI9" s="85">
        <v>595</v>
      </c>
      <c r="EJ9" s="86">
        <v>397</v>
      </c>
      <c r="EK9" s="86">
        <v>476</v>
      </c>
      <c r="EL9" s="86">
        <v>438</v>
      </c>
      <c r="EM9" s="86">
        <v>292</v>
      </c>
      <c r="EN9" s="86">
        <v>412</v>
      </c>
      <c r="EO9" s="86">
        <v>557</v>
      </c>
      <c r="EP9" s="86">
        <v>1095</v>
      </c>
      <c r="EQ9" s="86">
        <v>610</v>
      </c>
      <c r="ER9" s="86">
        <v>534</v>
      </c>
      <c r="ES9" s="86">
        <v>509</v>
      </c>
      <c r="ET9" s="86">
        <v>870</v>
      </c>
      <c r="EU9" s="86">
        <v>466</v>
      </c>
      <c r="EV9" s="85">
        <v>593</v>
      </c>
      <c r="EW9" s="86">
        <v>1232</v>
      </c>
      <c r="EX9" s="86">
        <v>802</v>
      </c>
      <c r="EY9" s="86">
        <v>424</v>
      </c>
      <c r="EZ9" s="86">
        <v>464</v>
      </c>
      <c r="FA9" s="86">
        <v>1840</v>
      </c>
      <c r="FB9" s="86">
        <v>826</v>
      </c>
      <c r="FC9" s="86">
        <v>626</v>
      </c>
      <c r="FD9" s="86">
        <v>385</v>
      </c>
      <c r="FE9" s="86">
        <v>486</v>
      </c>
      <c r="FF9" s="86">
        <v>521</v>
      </c>
      <c r="FG9" s="86">
        <v>428</v>
      </c>
      <c r="FH9" s="88">
        <v>369</v>
      </c>
      <c r="FI9" s="86">
        <v>421</v>
      </c>
      <c r="FJ9" s="86">
        <v>443</v>
      </c>
      <c r="FK9" s="89">
        <v>354</v>
      </c>
      <c r="FL9" s="86">
        <v>486</v>
      </c>
      <c r="FM9" s="87">
        <v>336</v>
      </c>
      <c r="FN9" s="87">
        <v>487</v>
      </c>
      <c r="FO9" s="87">
        <v>442</v>
      </c>
      <c r="FP9" s="87">
        <v>815</v>
      </c>
      <c r="FQ9" s="87">
        <v>412</v>
      </c>
      <c r="FR9" s="85">
        <v>436</v>
      </c>
      <c r="FS9" s="87">
        <v>396</v>
      </c>
      <c r="FT9" s="85">
        <v>407</v>
      </c>
      <c r="FU9" s="85">
        <v>311</v>
      </c>
      <c r="FV9" s="85">
        <v>298</v>
      </c>
      <c r="FW9" s="85">
        <v>478</v>
      </c>
      <c r="FX9" s="85">
        <v>477</v>
      </c>
      <c r="FY9" s="85">
        <v>442</v>
      </c>
      <c r="FZ9" s="85">
        <v>607</v>
      </c>
      <c r="GA9" s="85">
        <v>408</v>
      </c>
      <c r="GB9" s="85">
        <v>655</v>
      </c>
      <c r="GC9" s="85">
        <v>708</v>
      </c>
      <c r="GD9" s="85">
        <v>347</v>
      </c>
      <c r="GE9" s="73">
        <v>339</v>
      </c>
      <c r="GF9" s="73">
        <v>598</v>
      </c>
      <c r="GG9" s="73">
        <v>503</v>
      </c>
      <c r="GH9" s="73">
        <v>399</v>
      </c>
      <c r="GI9" s="73">
        <v>344</v>
      </c>
      <c r="GJ9" s="73">
        <v>369</v>
      </c>
      <c r="GK9" s="73">
        <v>506</v>
      </c>
      <c r="GL9" s="73">
        <v>361</v>
      </c>
      <c r="GM9" s="73">
        <v>329</v>
      </c>
      <c r="GN9" s="75">
        <v>332</v>
      </c>
      <c r="GO9" s="73">
        <v>304</v>
      </c>
      <c r="GP9" s="25">
        <v>316</v>
      </c>
      <c r="GQ9" s="73">
        <v>388</v>
      </c>
      <c r="GR9" s="73">
        <v>429</v>
      </c>
      <c r="GS9" s="73">
        <v>402</v>
      </c>
      <c r="GT9" s="73">
        <v>654</v>
      </c>
      <c r="GU9" s="73">
        <v>469</v>
      </c>
      <c r="GV9" s="73">
        <v>557</v>
      </c>
      <c r="GW9" s="73">
        <v>767</v>
      </c>
      <c r="GX9" s="73">
        <v>723</v>
      </c>
      <c r="GY9" s="73">
        <v>423</v>
      </c>
      <c r="GZ9" s="73">
        <v>527</v>
      </c>
      <c r="HA9" s="73">
        <v>1485</v>
      </c>
      <c r="HB9" s="73">
        <v>1022</v>
      </c>
      <c r="HC9" s="73">
        <v>585</v>
      </c>
      <c r="HD9" s="73">
        <v>371</v>
      </c>
      <c r="HE9" s="73">
        <v>290</v>
      </c>
      <c r="HF9" s="73">
        <v>305</v>
      </c>
      <c r="HG9" s="73">
        <v>280</v>
      </c>
      <c r="HH9" s="73">
        <v>403</v>
      </c>
      <c r="HI9" s="73">
        <v>388</v>
      </c>
      <c r="HJ9" s="73">
        <v>485</v>
      </c>
      <c r="HK9" s="73">
        <v>380</v>
      </c>
      <c r="HL9" s="73">
        <v>406</v>
      </c>
      <c r="HM9" s="73">
        <v>254</v>
      </c>
      <c r="HN9" s="73">
        <v>356</v>
      </c>
      <c r="HO9" s="73">
        <v>364</v>
      </c>
      <c r="HP9" s="73">
        <v>592</v>
      </c>
      <c r="HQ9" s="73">
        <v>706</v>
      </c>
      <c r="HR9" s="73">
        <v>606</v>
      </c>
      <c r="HS9" s="73">
        <v>459</v>
      </c>
      <c r="HT9" s="73">
        <v>524</v>
      </c>
      <c r="HU9" s="73">
        <v>449</v>
      </c>
      <c r="HV9" s="73">
        <v>336</v>
      </c>
      <c r="HW9" s="73">
        <v>573</v>
      </c>
      <c r="HX9" s="73">
        <v>408</v>
      </c>
      <c r="HY9" s="73">
        <v>364</v>
      </c>
      <c r="HZ9" s="73">
        <v>326</v>
      </c>
      <c r="IA9" s="73">
        <v>431</v>
      </c>
      <c r="IB9" s="73">
        <v>893</v>
      </c>
      <c r="IC9" s="73">
        <v>491</v>
      </c>
      <c r="ID9" s="73">
        <v>661</v>
      </c>
      <c r="IE9" s="73">
        <v>754</v>
      </c>
      <c r="IF9" s="73">
        <v>372</v>
      </c>
      <c r="IG9" s="73">
        <v>328</v>
      </c>
      <c r="IH9" s="73">
        <v>371</v>
      </c>
      <c r="II9" s="73">
        <v>390</v>
      </c>
      <c r="IJ9" s="73">
        <v>251</v>
      </c>
      <c r="IK9" s="73">
        <v>311</v>
      </c>
      <c r="IL9" s="73">
        <v>226</v>
      </c>
      <c r="IM9" s="73">
        <v>230</v>
      </c>
      <c r="IN9" s="73">
        <v>228</v>
      </c>
      <c r="IO9" s="73">
        <v>255</v>
      </c>
      <c r="IP9" s="73">
        <v>276</v>
      </c>
      <c r="IQ9" s="73">
        <v>261</v>
      </c>
      <c r="IR9" s="73">
        <v>288</v>
      </c>
      <c r="IS9" s="73">
        <v>302</v>
      </c>
      <c r="IT9" s="73">
        <v>398</v>
      </c>
      <c r="IU9" s="73">
        <v>563</v>
      </c>
      <c r="IV9" s="73">
        <v>622</v>
      </c>
      <c r="IW9" s="73">
        <v>649</v>
      </c>
      <c r="IX9" s="73">
        <v>614</v>
      </c>
      <c r="IY9" s="73">
        <v>609</v>
      </c>
      <c r="IZ9" s="73">
        <v>417</v>
      </c>
      <c r="JA9" s="73">
        <v>658</v>
      </c>
      <c r="JB9" s="73">
        <v>713</v>
      </c>
      <c r="JC9" s="73">
        <v>522</v>
      </c>
      <c r="JD9" s="73">
        <v>356</v>
      </c>
      <c r="JE9" s="76">
        <v>336</v>
      </c>
      <c r="JF9" s="75">
        <v>527</v>
      </c>
      <c r="JG9" s="82">
        <v>504</v>
      </c>
      <c r="JH9" s="82">
        <v>316</v>
      </c>
      <c r="JI9" s="82">
        <v>366</v>
      </c>
      <c r="JJ9" s="82">
        <v>341</v>
      </c>
      <c r="JK9" s="82">
        <v>323</v>
      </c>
      <c r="JL9" s="82">
        <v>349</v>
      </c>
      <c r="JM9" s="75">
        <v>286</v>
      </c>
      <c r="JN9" s="82">
        <v>324</v>
      </c>
      <c r="JO9" s="82">
        <v>508</v>
      </c>
      <c r="JP9" s="82">
        <v>696</v>
      </c>
      <c r="JQ9" s="82">
        <v>621</v>
      </c>
      <c r="JR9" s="82">
        <v>709</v>
      </c>
      <c r="JS9" s="82">
        <v>373</v>
      </c>
      <c r="JT9" s="82">
        <v>314</v>
      </c>
      <c r="JU9" s="82">
        <v>345</v>
      </c>
      <c r="JV9" s="82">
        <v>580</v>
      </c>
      <c r="JW9" s="82">
        <v>425</v>
      </c>
      <c r="JX9" s="82">
        <v>340</v>
      </c>
      <c r="JY9" s="75">
        <v>447</v>
      </c>
      <c r="JZ9" s="75">
        <v>321</v>
      </c>
      <c r="KA9" s="82">
        <v>263</v>
      </c>
      <c r="KB9" s="82">
        <v>232</v>
      </c>
      <c r="KC9" s="82">
        <v>490</v>
      </c>
      <c r="KD9" s="82">
        <v>392</v>
      </c>
      <c r="KE9" s="82">
        <v>257</v>
      </c>
      <c r="KF9" s="82">
        <v>264</v>
      </c>
      <c r="KG9" s="82">
        <v>307</v>
      </c>
      <c r="KH9" s="82">
        <v>363</v>
      </c>
      <c r="KI9" s="82">
        <v>296</v>
      </c>
      <c r="KJ9" s="82">
        <v>279</v>
      </c>
      <c r="KK9" s="82">
        <v>318</v>
      </c>
      <c r="KL9" s="82">
        <v>229</v>
      </c>
      <c r="KM9" s="82">
        <v>298</v>
      </c>
      <c r="KN9" s="82">
        <v>217</v>
      </c>
      <c r="KO9" s="75">
        <v>309</v>
      </c>
      <c r="KP9" s="82">
        <v>307</v>
      </c>
      <c r="KQ9" s="82">
        <v>396</v>
      </c>
      <c r="KR9" s="82">
        <v>321</v>
      </c>
      <c r="KS9" s="82">
        <v>459</v>
      </c>
      <c r="KT9" s="82">
        <v>392</v>
      </c>
      <c r="KU9" s="82">
        <v>449</v>
      </c>
      <c r="KV9" s="82">
        <v>515</v>
      </c>
      <c r="KW9" s="82">
        <v>755</v>
      </c>
      <c r="KX9" s="82">
        <v>524</v>
      </c>
      <c r="KY9" s="82">
        <v>517</v>
      </c>
      <c r="KZ9" s="82">
        <v>405</v>
      </c>
      <c r="LA9" s="82">
        <v>512</v>
      </c>
      <c r="LB9" s="82">
        <v>1052</v>
      </c>
      <c r="LC9" s="75">
        <v>424</v>
      </c>
      <c r="LD9" s="82">
        <v>446</v>
      </c>
      <c r="LE9" s="82">
        <v>323</v>
      </c>
      <c r="LF9" s="82">
        <v>296</v>
      </c>
      <c r="LG9" s="82">
        <v>304</v>
      </c>
      <c r="LH9" s="82">
        <v>311</v>
      </c>
      <c r="LI9" s="82">
        <v>331</v>
      </c>
      <c r="LJ9" s="82">
        <v>263</v>
      </c>
      <c r="LK9" s="82">
        <v>259</v>
      </c>
      <c r="LL9" s="82">
        <v>322</v>
      </c>
      <c r="LM9" s="82">
        <v>277</v>
      </c>
      <c r="LN9" s="82">
        <v>236</v>
      </c>
      <c r="LO9" s="82">
        <v>316</v>
      </c>
      <c r="LP9" s="82">
        <v>694</v>
      </c>
      <c r="LQ9" s="82">
        <v>677</v>
      </c>
      <c r="LR9" s="82">
        <v>905</v>
      </c>
      <c r="LS9" s="82">
        <v>333</v>
      </c>
      <c r="LT9" s="82">
        <v>473</v>
      </c>
      <c r="LU9" s="82">
        <v>388</v>
      </c>
      <c r="LV9" s="82">
        <v>425</v>
      </c>
      <c r="LW9" s="82">
        <v>269</v>
      </c>
      <c r="LX9" s="82">
        <v>265</v>
      </c>
      <c r="LY9" s="82">
        <v>393</v>
      </c>
      <c r="LZ9" s="82">
        <v>267</v>
      </c>
      <c r="MA9" s="82">
        <v>211</v>
      </c>
      <c r="MB9" s="82">
        <v>275</v>
      </c>
      <c r="MC9" s="82">
        <v>475</v>
      </c>
      <c r="MD9" s="82">
        <v>535</v>
      </c>
      <c r="ME9" s="82">
        <v>470</v>
      </c>
      <c r="MF9" s="82">
        <v>330</v>
      </c>
      <c r="MG9" s="82">
        <v>238</v>
      </c>
      <c r="MH9" s="82">
        <v>246</v>
      </c>
      <c r="MI9" s="82">
        <v>256</v>
      </c>
      <c r="MJ9" s="82">
        <v>151</v>
      </c>
      <c r="MK9" s="82">
        <v>199</v>
      </c>
      <c r="ML9" s="82">
        <v>222</v>
      </c>
      <c r="MM9" s="82">
        <v>199</v>
      </c>
      <c r="MN9" s="82">
        <v>226</v>
      </c>
      <c r="MO9" s="82">
        <v>256</v>
      </c>
      <c r="MP9" s="82">
        <v>209</v>
      </c>
      <c r="MQ9" s="82">
        <v>308</v>
      </c>
      <c r="MR9" s="82">
        <v>384</v>
      </c>
      <c r="MS9" s="82">
        <v>359</v>
      </c>
      <c r="MT9" s="82">
        <v>429</v>
      </c>
      <c r="MU9" s="82">
        <v>409</v>
      </c>
      <c r="MV9" s="82">
        <v>383</v>
      </c>
      <c r="MW9" s="82">
        <v>532</v>
      </c>
      <c r="MX9" s="82">
        <v>582</v>
      </c>
      <c r="MY9" s="82">
        <v>653</v>
      </c>
      <c r="MZ9" s="82">
        <v>418</v>
      </c>
      <c r="NA9" s="82">
        <v>341</v>
      </c>
      <c r="NB9" s="82">
        <v>444</v>
      </c>
      <c r="NC9" s="82">
        <v>476</v>
      </c>
      <c r="ND9" s="82">
        <v>459</v>
      </c>
      <c r="NE9" s="82">
        <v>324</v>
      </c>
      <c r="NF9" s="82">
        <v>323</v>
      </c>
      <c r="NG9" s="82">
        <v>319</v>
      </c>
      <c r="NH9" s="82">
        <v>280</v>
      </c>
      <c r="NI9" s="82">
        <v>307</v>
      </c>
      <c r="NJ9" s="102">
        <v>389</v>
      </c>
      <c r="NK9" s="82">
        <v>357</v>
      </c>
      <c r="NL9" s="82">
        <v>673</v>
      </c>
      <c r="NM9" s="82">
        <v>392</v>
      </c>
      <c r="NN9" s="82">
        <v>278</v>
      </c>
      <c r="NO9" s="82">
        <v>388</v>
      </c>
      <c r="NP9" s="82">
        <v>742</v>
      </c>
      <c r="NQ9" s="82">
        <v>726</v>
      </c>
      <c r="NR9" s="82">
        <v>477</v>
      </c>
      <c r="NS9" s="82">
        <v>398</v>
      </c>
      <c r="NT9" s="82">
        <v>312</v>
      </c>
      <c r="NU9" s="82">
        <v>256</v>
      </c>
      <c r="NV9" s="82">
        <v>553</v>
      </c>
      <c r="NW9" s="82">
        <v>446</v>
      </c>
      <c r="NX9" s="82">
        <v>361</v>
      </c>
      <c r="NY9" s="82">
        <v>249</v>
      </c>
      <c r="NZ9" s="82">
        <v>382</v>
      </c>
      <c r="OA9" s="82">
        <v>290</v>
      </c>
      <c r="OB9" s="82">
        <v>551</v>
      </c>
      <c r="OC9" s="82">
        <v>582</v>
      </c>
      <c r="OD9" s="82">
        <v>433</v>
      </c>
      <c r="OE9" s="82">
        <v>519</v>
      </c>
      <c r="OF9" s="82">
        <v>400</v>
      </c>
      <c r="OG9" s="82">
        <v>319</v>
      </c>
      <c r="OH9" s="82">
        <v>289</v>
      </c>
      <c r="OI9" s="82">
        <v>277</v>
      </c>
      <c r="OJ9" s="82">
        <v>191</v>
      </c>
      <c r="OK9" s="82">
        <v>159</v>
      </c>
      <c r="OL9" s="82">
        <v>252</v>
      </c>
      <c r="OM9" s="82">
        <v>191</v>
      </c>
      <c r="ON9" s="82">
        <v>132</v>
      </c>
      <c r="OO9" s="82">
        <v>222</v>
      </c>
      <c r="OP9" s="82">
        <v>258</v>
      </c>
      <c r="OQ9" s="82">
        <v>275</v>
      </c>
      <c r="OR9" s="82">
        <v>426</v>
      </c>
      <c r="OS9" s="82">
        <v>426</v>
      </c>
      <c r="OT9" s="82">
        <v>422</v>
      </c>
      <c r="OU9" s="82">
        <v>471</v>
      </c>
      <c r="OV9" s="82">
        <v>549</v>
      </c>
      <c r="OW9" s="82">
        <v>707</v>
      </c>
      <c r="OX9" s="82">
        <v>560</v>
      </c>
      <c r="OY9" s="82">
        <v>528</v>
      </c>
      <c r="OZ9" s="82">
        <v>296</v>
      </c>
      <c r="PA9" s="82">
        <v>382</v>
      </c>
      <c r="PB9" s="82">
        <v>522</v>
      </c>
      <c r="PC9" s="82">
        <v>421</v>
      </c>
      <c r="PD9" s="82">
        <v>413</v>
      </c>
      <c r="PE9" s="82">
        <v>254</v>
      </c>
      <c r="PF9" s="82">
        <v>262</v>
      </c>
      <c r="PG9" s="82">
        <v>322</v>
      </c>
      <c r="PH9" s="82">
        <v>247</v>
      </c>
      <c r="PI9" s="82">
        <v>304</v>
      </c>
      <c r="PJ9" s="82">
        <v>481</v>
      </c>
      <c r="PK9" s="82">
        <v>283</v>
      </c>
      <c r="PL9" s="82">
        <v>221</v>
      </c>
      <c r="PM9" s="82">
        <v>217</v>
      </c>
      <c r="PN9" s="82">
        <v>458</v>
      </c>
      <c r="PO9" s="82">
        <v>310</v>
      </c>
      <c r="PP9" s="82">
        <v>519</v>
      </c>
      <c r="PQ9" s="82">
        <v>884</v>
      </c>
      <c r="PR9" s="82">
        <v>518</v>
      </c>
      <c r="PS9" s="82">
        <v>351</v>
      </c>
      <c r="PT9" s="82">
        <v>298</v>
      </c>
      <c r="PU9" s="82">
        <v>228</v>
      </c>
      <c r="PV9" s="82">
        <v>496</v>
      </c>
      <c r="PW9" s="82">
        <v>329</v>
      </c>
      <c r="PX9" s="75">
        <v>241</v>
      </c>
      <c r="PY9" s="75">
        <v>210</v>
      </c>
      <c r="PZ9" s="75">
        <v>184</v>
      </c>
      <c r="QA9" s="75">
        <v>361</v>
      </c>
      <c r="QB9" s="75">
        <v>214</v>
      </c>
      <c r="QC9" s="75">
        <v>256</v>
      </c>
      <c r="QD9" s="75">
        <v>455</v>
      </c>
      <c r="QE9" s="75">
        <v>306</v>
      </c>
      <c r="QF9" s="75">
        <v>233</v>
      </c>
      <c r="QG9" s="75">
        <v>266</v>
      </c>
      <c r="QH9" s="75">
        <v>256</v>
      </c>
      <c r="QI9" s="75">
        <v>239</v>
      </c>
      <c r="QJ9" s="75">
        <v>176</v>
      </c>
      <c r="QK9" s="75">
        <v>134</v>
      </c>
      <c r="QL9" s="75">
        <v>187</v>
      </c>
      <c r="QM9" s="75">
        <v>173</v>
      </c>
      <c r="QN9" s="75">
        <v>175</v>
      </c>
      <c r="QO9" s="75">
        <v>190</v>
      </c>
      <c r="QP9" s="75">
        <v>216</v>
      </c>
      <c r="QQ9" s="75">
        <v>301</v>
      </c>
      <c r="QR9" s="75">
        <v>328</v>
      </c>
      <c r="QS9" s="75">
        <v>429</v>
      </c>
      <c r="QT9" s="75">
        <v>467</v>
      </c>
      <c r="QU9" s="75">
        <v>416</v>
      </c>
      <c r="QV9" s="75">
        <v>457</v>
      </c>
      <c r="QW9" s="75">
        <v>558</v>
      </c>
      <c r="QX9" s="75">
        <v>496</v>
      </c>
      <c r="QY9" s="75">
        <v>405</v>
      </c>
      <c r="QZ9" s="75">
        <v>290</v>
      </c>
      <c r="RA9" s="75">
        <v>299</v>
      </c>
      <c r="RB9" s="75">
        <v>598</v>
      </c>
      <c r="RC9" s="75">
        <v>424</v>
      </c>
      <c r="RD9" s="75">
        <v>341</v>
      </c>
      <c r="RE9" s="75">
        <v>287</v>
      </c>
      <c r="RF9" s="75">
        <v>277</v>
      </c>
      <c r="RG9" s="75">
        <v>233</v>
      </c>
      <c r="RH9" s="75">
        <v>268</v>
      </c>
      <c r="RI9" s="75">
        <v>220</v>
      </c>
      <c r="RJ9" s="75">
        <v>265</v>
      </c>
      <c r="RK9" s="75">
        <v>276</v>
      </c>
      <c r="RL9" s="75">
        <v>369</v>
      </c>
      <c r="RM9" s="75">
        <v>431</v>
      </c>
      <c r="RN9" s="75">
        <v>421</v>
      </c>
      <c r="RO9" s="75">
        <v>606</v>
      </c>
      <c r="RP9" s="75">
        <v>524</v>
      </c>
      <c r="RQ9" s="75">
        <v>508</v>
      </c>
      <c r="RR9" s="75">
        <v>452</v>
      </c>
      <c r="RS9" s="103">
        <v>402</v>
      </c>
      <c r="RT9" s="75">
        <v>389</v>
      </c>
      <c r="RU9" s="75">
        <v>260</v>
      </c>
      <c r="RV9" s="75">
        <v>277</v>
      </c>
      <c r="RW9" s="75">
        <v>290</v>
      </c>
      <c r="RX9" s="75">
        <v>140</v>
      </c>
      <c r="RY9" s="75">
        <v>131</v>
      </c>
      <c r="RZ9" s="75">
        <v>193</v>
      </c>
      <c r="SA9" s="75">
        <v>199</v>
      </c>
      <c r="SB9" s="75">
        <v>167</v>
      </c>
      <c r="SC9" s="75">
        <v>292</v>
      </c>
      <c r="SD9" s="75">
        <v>283</v>
      </c>
      <c r="SE9" s="75">
        <v>226</v>
      </c>
      <c r="SF9" s="75">
        <v>227</v>
      </c>
      <c r="SG9" s="75">
        <v>223</v>
      </c>
      <c r="SH9" s="75">
        <v>219</v>
      </c>
      <c r="SI9" s="107">
        <v>238</v>
      </c>
      <c r="SJ9" s="75">
        <v>254</v>
      </c>
      <c r="SK9" s="75">
        <v>171</v>
      </c>
      <c r="SL9" s="75">
        <v>145</v>
      </c>
      <c r="SM9" s="75">
        <v>147</v>
      </c>
      <c r="SN9" s="75">
        <v>141</v>
      </c>
      <c r="SO9" s="75">
        <v>144</v>
      </c>
      <c r="SP9" s="75">
        <v>174</v>
      </c>
      <c r="SQ9" s="75">
        <v>232</v>
      </c>
      <c r="SR9" s="75">
        <v>268</v>
      </c>
      <c r="SS9" s="75">
        <v>237</v>
      </c>
      <c r="ST9" s="75">
        <v>332</v>
      </c>
      <c r="SU9" s="75">
        <v>337</v>
      </c>
      <c r="SV9" s="75">
        <v>445</v>
      </c>
      <c r="SW9" s="75">
        <v>670</v>
      </c>
      <c r="SX9" s="75">
        <v>547</v>
      </c>
      <c r="SY9" s="75">
        <v>481</v>
      </c>
      <c r="SZ9" s="75">
        <v>296</v>
      </c>
      <c r="TA9" s="75">
        <v>300</v>
      </c>
      <c r="TB9" s="75">
        <v>377</v>
      </c>
      <c r="TC9" s="75">
        <v>378</v>
      </c>
      <c r="TD9" s="110"/>
    </row>
    <row r="10" spans="1:524" ht="12.75" customHeight="1" x14ac:dyDescent="0.2">
      <c r="A10" s="83">
        <v>32</v>
      </c>
      <c r="B10" s="83" t="s">
        <v>183</v>
      </c>
      <c r="C10" s="7">
        <v>804</v>
      </c>
      <c r="D10" s="7">
        <v>839</v>
      </c>
      <c r="E10" s="7">
        <v>475</v>
      </c>
      <c r="F10" s="7">
        <v>339</v>
      </c>
      <c r="G10" s="7">
        <v>307</v>
      </c>
      <c r="H10" s="7">
        <v>330</v>
      </c>
      <c r="I10" s="7">
        <v>484</v>
      </c>
      <c r="J10" s="7">
        <v>552</v>
      </c>
      <c r="K10" s="7">
        <v>421</v>
      </c>
      <c r="L10" s="7">
        <v>546</v>
      </c>
      <c r="M10" s="7">
        <v>370</v>
      </c>
      <c r="N10" s="7">
        <v>324</v>
      </c>
      <c r="O10" s="8">
        <v>314</v>
      </c>
      <c r="P10" s="7">
        <v>442</v>
      </c>
      <c r="Q10" s="7">
        <v>259</v>
      </c>
      <c r="R10" s="7">
        <v>223</v>
      </c>
      <c r="S10" s="7">
        <v>312</v>
      </c>
      <c r="T10" s="7">
        <v>391</v>
      </c>
      <c r="U10" s="7">
        <v>306</v>
      </c>
      <c r="V10" s="7">
        <v>282</v>
      </c>
      <c r="W10" s="7">
        <v>245</v>
      </c>
      <c r="X10" s="7">
        <v>223</v>
      </c>
      <c r="Y10" s="7">
        <v>214</v>
      </c>
      <c r="Z10" s="7">
        <v>345</v>
      </c>
      <c r="AA10" s="7">
        <v>252</v>
      </c>
      <c r="AB10" s="7">
        <v>419</v>
      </c>
      <c r="AC10" s="7">
        <v>272</v>
      </c>
      <c r="AD10" s="7">
        <v>160</v>
      </c>
      <c r="AE10" s="7">
        <v>190</v>
      </c>
      <c r="AF10" s="7">
        <v>309</v>
      </c>
      <c r="AG10" s="7">
        <v>225</v>
      </c>
      <c r="AH10" s="7">
        <v>186</v>
      </c>
      <c r="AI10" s="7">
        <v>210</v>
      </c>
      <c r="AJ10" s="7">
        <v>201</v>
      </c>
      <c r="AK10" s="7">
        <v>578</v>
      </c>
      <c r="AL10" s="7">
        <v>326</v>
      </c>
      <c r="AM10" s="7">
        <v>269</v>
      </c>
      <c r="AN10" s="7">
        <v>224</v>
      </c>
      <c r="AO10" s="7">
        <v>664</v>
      </c>
      <c r="AP10" s="7">
        <v>453</v>
      </c>
      <c r="AQ10" s="7">
        <v>452</v>
      </c>
      <c r="AR10" s="7">
        <v>445</v>
      </c>
      <c r="AS10" s="7">
        <v>398</v>
      </c>
      <c r="AT10" s="7">
        <v>483</v>
      </c>
      <c r="AU10" s="7">
        <v>561</v>
      </c>
      <c r="AV10" s="7">
        <v>1494</v>
      </c>
      <c r="AW10" s="7">
        <v>893</v>
      </c>
      <c r="AX10" s="7">
        <v>1208</v>
      </c>
      <c r="AY10" s="7">
        <v>846</v>
      </c>
      <c r="AZ10" s="7">
        <v>617</v>
      </c>
      <c r="BA10" s="7">
        <v>1303</v>
      </c>
      <c r="BB10" s="7">
        <v>1086</v>
      </c>
      <c r="BC10" s="7">
        <v>673</v>
      </c>
      <c r="BD10" s="7">
        <v>571</v>
      </c>
      <c r="BE10" s="7">
        <v>507</v>
      </c>
      <c r="BF10" s="7">
        <v>887</v>
      </c>
      <c r="BG10" s="85">
        <v>1074</v>
      </c>
      <c r="BH10" s="7">
        <v>793</v>
      </c>
      <c r="BI10" s="7">
        <v>408</v>
      </c>
      <c r="BJ10" s="7">
        <v>598</v>
      </c>
      <c r="BK10" s="7">
        <v>605</v>
      </c>
      <c r="BL10" s="85">
        <v>686</v>
      </c>
      <c r="BM10" s="85">
        <v>446</v>
      </c>
      <c r="BN10" s="11">
        <v>453</v>
      </c>
      <c r="BO10" s="85">
        <v>509</v>
      </c>
      <c r="BP10" s="85">
        <v>551</v>
      </c>
      <c r="BQ10" s="85">
        <v>499</v>
      </c>
      <c r="BR10" s="85">
        <v>404</v>
      </c>
      <c r="BS10" s="85">
        <v>504</v>
      </c>
      <c r="BT10" s="85">
        <v>491</v>
      </c>
      <c r="BU10" s="85">
        <v>532</v>
      </c>
      <c r="BV10" s="85">
        <v>316</v>
      </c>
      <c r="BW10" s="12">
        <v>301</v>
      </c>
      <c r="BX10" s="12">
        <v>390</v>
      </c>
      <c r="BY10" s="12">
        <v>308</v>
      </c>
      <c r="BZ10" s="12">
        <v>222</v>
      </c>
      <c r="CA10" s="13">
        <v>262</v>
      </c>
      <c r="CB10" s="13">
        <v>552</v>
      </c>
      <c r="CC10" s="85">
        <v>447</v>
      </c>
      <c r="CD10" s="85">
        <v>311</v>
      </c>
      <c r="CE10" s="85">
        <v>442</v>
      </c>
      <c r="CF10" s="85">
        <v>325</v>
      </c>
      <c r="CG10" s="85">
        <v>337</v>
      </c>
      <c r="CH10" s="13">
        <v>339</v>
      </c>
      <c r="CI10" s="13">
        <v>423</v>
      </c>
      <c r="CJ10" s="85">
        <v>340</v>
      </c>
      <c r="CK10" s="13">
        <v>283</v>
      </c>
      <c r="CL10" s="13">
        <v>289</v>
      </c>
      <c r="CM10" s="13">
        <v>329</v>
      </c>
      <c r="CN10" s="13">
        <v>442</v>
      </c>
      <c r="CO10" s="13">
        <v>439</v>
      </c>
      <c r="CP10" s="13">
        <v>806</v>
      </c>
      <c r="CQ10" s="85">
        <v>720</v>
      </c>
      <c r="CR10" s="13">
        <v>669</v>
      </c>
      <c r="CS10" s="13">
        <v>971</v>
      </c>
      <c r="CT10" s="13">
        <v>1080</v>
      </c>
      <c r="CU10" s="85">
        <v>941</v>
      </c>
      <c r="CV10" s="13">
        <v>1206</v>
      </c>
      <c r="CW10" s="13">
        <v>2148</v>
      </c>
      <c r="CX10" s="13">
        <v>1373</v>
      </c>
      <c r="CY10" s="13">
        <v>1073</v>
      </c>
      <c r="CZ10" s="85">
        <v>2434</v>
      </c>
      <c r="DA10" s="13">
        <v>2850</v>
      </c>
      <c r="DB10" s="85">
        <v>1788</v>
      </c>
      <c r="DC10" s="13">
        <v>1364</v>
      </c>
      <c r="DD10" s="13">
        <v>1116</v>
      </c>
      <c r="DE10" s="13">
        <v>884</v>
      </c>
      <c r="DF10" s="13">
        <v>1492</v>
      </c>
      <c r="DG10" s="13">
        <v>1639</v>
      </c>
      <c r="DH10" s="13">
        <v>1220</v>
      </c>
      <c r="DI10" s="85">
        <v>1341</v>
      </c>
      <c r="DJ10" s="85">
        <v>1361</v>
      </c>
      <c r="DK10" s="85">
        <v>1653</v>
      </c>
      <c r="DL10" s="85">
        <v>1350</v>
      </c>
      <c r="DM10" s="85">
        <v>1030</v>
      </c>
      <c r="DN10" s="85">
        <v>1463</v>
      </c>
      <c r="DO10" s="85">
        <v>1436</v>
      </c>
      <c r="DP10" s="85">
        <v>1140</v>
      </c>
      <c r="DQ10" s="85">
        <v>978</v>
      </c>
      <c r="DR10" s="85">
        <v>1043</v>
      </c>
      <c r="DS10" s="85">
        <v>1121</v>
      </c>
      <c r="DT10" s="85">
        <v>1031</v>
      </c>
      <c r="DU10" s="85">
        <v>1191</v>
      </c>
      <c r="DV10" s="85">
        <v>907</v>
      </c>
      <c r="DW10" s="85">
        <v>849</v>
      </c>
      <c r="DX10" s="85">
        <v>913</v>
      </c>
      <c r="DY10" s="85">
        <v>886</v>
      </c>
      <c r="DZ10" s="85">
        <v>672</v>
      </c>
      <c r="EA10" s="85">
        <v>595</v>
      </c>
      <c r="EB10" s="85">
        <v>743</v>
      </c>
      <c r="EC10" s="11">
        <v>859</v>
      </c>
      <c r="ED10" s="85">
        <v>810</v>
      </c>
      <c r="EE10" s="85">
        <v>687</v>
      </c>
      <c r="EF10" s="86">
        <v>733</v>
      </c>
      <c r="EG10" s="86">
        <v>761</v>
      </c>
      <c r="EH10" s="87">
        <v>557</v>
      </c>
      <c r="EI10" s="85">
        <v>627</v>
      </c>
      <c r="EJ10" s="86">
        <v>564</v>
      </c>
      <c r="EK10" s="86">
        <v>577</v>
      </c>
      <c r="EL10" s="86">
        <v>792</v>
      </c>
      <c r="EM10" s="86">
        <v>717</v>
      </c>
      <c r="EN10" s="86">
        <v>513</v>
      </c>
      <c r="EO10" s="86">
        <v>577</v>
      </c>
      <c r="EP10" s="86">
        <v>694</v>
      </c>
      <c r="EQ10" s="86">
        <v>840</v>
      </c>
      <c r="ER10" s="86">
        <v>901</v>
      </c>
      <c r="ES10" s="86">
        <v>686</v>
      </c>
      <c r="ET10" s="86">
        <v>902</v>
      </c>
      <c r="EU10" s="86">
        <v>912</v>
      </c>
      <c r="EV10" s="85">
        <v>1230</v>
      </c>
      <c r="EW10" s="86">
        <v>1426</v>
      </c>
      <c r="EX10" s="86">
        <v>1443</v>
      </c>
      <c r="EY10" s="86">
        <v>1307</v>
      </c>
      <c r="EZ10" s="86">
        <v>1504</v>
      </c>
      <c r="FA10" s="86">
        <v>1168</v>
      </c>
      <c r="FB10" s="86">
        <v>1491</v>
      </c>
      <c r="FC10" s="86">
        <v>983</v>
      </c>
      <c r="FD10" s="86">
        <v>782</v>
      </c>
      <c r="FE10" s="86">
        <v>687</v>
      </c>
      <c r="FF10" s="86">
        <v>839</v>
      </c>
      <c r="FG10" s="86">
        <v>697</v>
      </c>
      <c r="FH10" s="88">
        <v>592</v>
      </c>
      <c r="FI10" s="86">
        <v>680</v>
      </c>
      <c r="FJ10" s="86">
        <v>552</v>
      </c>
      <c r="FK10" s="89">
        <v>671</v>
      </c>
      <c r="FL10" s="86">
        <v>578</v>
      </c>
      <c r="FM10" s="87">
        <v>557</v>
      </c>
      <c r="FN10" s="87">
        <v>608</v>
      </c>
      <c r="FO10" s="87">
        <v>669</v>
      </c>
      <c r="FP10" s="87">
        <v>650</v>
      </c>
      <c r="FQ10" s="87">
        <v>517</v>
      </c>
      <c r="FR10" s="85">
        <v>402</v>
      </c>
      <c r="FS10" s="87">
        <v>389</v>
      </c>
      <c r="FT10" s="85">
        <v>586</v>
      </c>
      <c r="FU10" s="85">
        <v>376</v>
      </c>
      <c r="FV10" s="85">
        <v>321</v>
      </c>
      <c r="FW10" s="85">
        <v>449</v>
      </c>
      <c r="FX10" s="85">
        <v>553</v>
      </c>
      <c r="FY10" s="85">
        <v>485</v>
      </c>
      <c r="FZ10" s="85">
        <v>475</v>
      </c>
      <c r="GA10" s="85">
        <v>459</v>
      </c>
      <c r="GB10" s="85">
        <v>472</v>
      </c>
      <c r="GC10" s="85">
        <v>549</v>
      </c>
      <c r="GD10" s="85">
        <v>498</v>
      </c>
      <c r="GE10" s="73">
        <v>489</v>
      </c>
      <c r="GF10" s="73">
        <v>536</v>
      </c>
      <c r="GG10" s="73">
        <v>484</v>
      </c>
      <c r="GH10" s="73">
        <v>445</v>
      </c>
      <c r="GI10" s="73">
        <v>316</v>
      </c>
      <c r="GJ10" s="73">
        <v>385</v>
      </c>
      <c r="GK10" s="73">
        <v>414</v>
      </c>
      <c r="GL10" s="73">
        <v>446</v>
      </c>
      <c r="GM10" s="73">
        <v>385</v>
      </c>
      <c r="GN10" s="75">
        <v>372</v>
      </c>
      <c r="GO10" s="73">
        <v>294</v>
      </c>
      <c r="GP10" s="25">
        <v>596</v>
      </c>
      <c r="GQ10" s="73">
        <v>470</v>
      </c>
      <c r="GR10" s="73">
        <v>563</v>
      </c>
      <c r="GS10" s="73">
        <v>572</v>
      </c>
      <c r="GT10" s="73">
        <v>623</v>
      </c>
      <c r="GU10" s="73">
        <v>612</v>
      </c>
      <c r="GV10" s="73">
        <v>804</v>
      </c>
      <c r="GW10" s="73">
        <v>1397</v>
      </c>
      <c r="GX10" s="73">
        <v>1238</v>
      </c>
      <c r="GY10" s="73">
        <v>717</v>
      </c>
      <c r="GZ10" s="73">
        <v>859</v>
      </c>
      <c r="HA10" s="73">
        <v>1041</v>
      </c>
      <c r="HB10" s="73">
        <v>1335</v>
      </c>
      <c r="HC10" s="73">
        <v>1117</v>
      </c>
      <c r="HD10" s="73">
        <v>649</v>
      </c>
      <c r="HE10" s="73">
        <v>509</v>
      </c>
      <c r="HF10" s="73">
        <v>483</v>
      </c>
      <c r="HG10" s="73">
        <v>637</v>
      </c>
      <c r="HH10" s="73">
        <v>626</v>
      </c>
      <c r="HI10" s="73">
        <v>562</v>
      </c>
      <c r="HJ10" s="73">
        <v>725</v>
      </c>
      <c r="HK10" s="73">
        <v>760</v>
      </c>
      <c r="HL10" s="73">
        <v>619</v>
      </c>
      <c r="HM10" s="73">
        <v>453</v>
      </c>
      <c r="HN10" s="73">
        <v>465</v>
      </c>
      <c r="HO10" s="73">
        <v>420</v>
      </c>
      <c r="HP10" s="73">
        <v>636</v>
      </c>
      <c r="HQ10" s="73">
        <v>494</v>
      </c>
      <c r="HR10" s="73">
        <v>570</v>
      </c>
      <c r="HS10" s="73">
        <v>475</v>
      </c>
      <c r="HT10" s="73">
        <v>786</v>
      </c>
      <c r="HU10" s="73">
        <v>444</v>
      </c>
      <c r="HV10" s="73">
        <v>385</v>
      </c>
      <c r="HW10" s="73">
        <v>614</v>
      </c>
      <c r="HX10" s="73">
        <v>636</v>
      </c>
      <c r="HY10" s="73">
        <v>500</v>
      </c>
      <c r="HZ10" s="73">
        <v>263</v>
      </c>
      <c r="IA10" s="73">
        <v>346</v>
      </c>
      <c r="IB10" s="73">
        <v>424</v>
      </c>
      <c r="IC10" s="73">
        <v>708</v>
      </c>
      <c r="ID10" s="73">
        <v>496</v>
      </c>
      <c r="IE10" s="73">
        <v>312</v>
      </c>
      <c r="IF10" s="73">
        <v>397</v>
      </c>
      <c r="IG10" s="73">
        <v>470</v>
      </c>
      <c r="IH10" s="73">
        <v>507</v>
      </c>
      <c r="II10" s="73">
        <v>314</v>
      </c>
      <c r="IJ10" s="73">
        <v>314</v>
      </c>
      <c r="IK10" s="73">
        <v>568</v>
      </c>
      <c r="IL10" s="73">
        <v>305</v>
      </c>
      <c r="IM10" s="73">
        <v>238</v>
      </c>
      <c r="IN10" s="73">
        <v>215</v>
      </c>
      <c r="IO10" s="73">
        <v>368</v>
      </c>
      <c r="IP10" s="73">
        <v>363</v>
      </c>
      <c r="IQ10" s="73">
        <v>458</v>
      </c>
      <c r="IR10" s="73">
        <v>507</v>
      </c>
      <c r="IS10" s="73">
        <v>490</v>
      </c>
      <c r="IT10" s="73">
        <v>526</v>
      </c>
      <c r="IU10" s="73">
        <v>473</v>
      </c>
      <c r="IV10" s="73">
        <v>663</v>
      </c>
      <c r="IW10" s="73">
        <v>1068</v>
      </c>
      <c r="IX10" s="73">
        <v>730</v>
      </c>
      <c r="IY10" s="73">
        <v>455</v>
      </c>
      <c r="IZ10" s="73">
        <v>668</v>
      </c>
      <c r="JA10" s="73">
        <v>743</v>
      </c>
      <c r="JB10" s="73">
        <v>1002</v>
      </c>
      <c r="JC10" s="73">
        <v>978</v>
      </c>
      <c r="JD10" s="73">
        <v>477</v>
      </c>
      <c r="JE10" s="76">
        <v>894</v>
      </c>
      <c r="JF10" s="75">
        <v>1025</v>
      </c>
      <c r="JG10" s="82">
        <v>461</v>
      </c>
      <c r="JH10" s="82">
        <v>457</v>
      </c>
      <c r="JI10" s="82">
        <v>401</v>
      </c>
      <c r="JJ10" s="82">
        <v>354</v>
      </c>
      <c r="JK10" s="82">
        <v>457</v>
      </c>
      <c r="JL10" s="82">
        <v>439</v>
      </c>
      <c r="JM10" s="75">
        <v>393</v>
      </c>
      <c r="JN10" s="82">
        <v>453</v>
      </c>
      <c r="JO10" s="82">
        <v>306</v>
      </c>
      <c r="JP10" s="82">
        <v>427</v>
      </c>
      <c r="JQ10" s="82">
        <v>267</v>
      </c>
      <c r="JR10" s="82">
        <v>519</v>
      </c>
      <c r="JS10" s="82">
        <v>264</v>
      </c>
      <c r="JT10" s="82">
        <v>283</v>
      </c>
      <c r="JU10" s="82">
        <v>271</v>
      </c>
      <c r="JV10" s="82">
        <v>211</v>
      </c>
      <c r="JW10" s="82">
        <v>222</v>
      </c>
      <c r="JX10" s="82">
        <v>215</v>
      </c>
      <c r="JY10" s="75">
        <v>255</v>
      </c>
      <c r="JZ10" s="75">
        <v>242</v>
      </c>
      <c r="KA10" s="82">
        <v>228</v>
      </c>
      <c r="KB10" s="82">
        <v>231</v>
      </c>
      <c r="KC10" s="82">
        <v>311</v>
      </c>
      <c r="KD10" s="82">
        <v>284</v>
      </c>
      <c r="KE10" s="82">
        <v>165</v>
      </c>
      <c r="KF10" s="82">
        <v>198</v>
      </c>
      <c r="KG10" s="82">
        <v>201</v>
      </c>
      <c r="KH10" s="82">
        <v>264</v>
      </c>
      <c r="KI10" s="82">
        <v>251</v>
      </c>
      <c r="KJ10" s="82">
        <v>218</v>
      </c>
      <c r="KK10" s="82">
        <v>229</v>
      </c>
      <c r="KL10" s="82">
        <v>255</v>
      </c>
      <c r="KM10" s="82">
        <v>223</v>
      </c>
      <c r="KN10" s="82">
        <v>239</v>
      </c>
      <c r="KO10" s="75">
        <v>205</v>
      </c>
      <c r="KP10" s="82">
        <v>206</v>
      </c>
      <c r="KQ10" s="82">
        <v>347</v>
      </c>
      <c r="KR10" s="82">
        <v>277</v>
      </c>
      <c r="KS10" s="82">
        <v>273</v>
      </c>
      <c r="KT10" s="82">
        <v>401</v>
      </c>
      <c r="KU10" s="82">
        <v>329</v>
      </c>
      <c r="KV10" s="82">
        <v>381</v>
      </c>
      <c r="KW10" s="82">
        <v>433</v>
      </c>
      <c r="KX10" s="82">
        <v>459</v>
      </c>
      <c r="KY10" s="82">
        <v>420</v>
      </c>
      <c r="KZ10" s="82">
        <v>644</v>
      </c>
      <c r="LA10" s="82">
        <v>472</v>
      </c>
      <c r="LB10" s="82">
        <v>556</v>
      </c>
      <c r="LC10" s="75">
        <v>507</v>
      </c>
      <c r="LD10" s="82">
        <v>518</v>
      </c>
      <c r="LE10" s="82">
        <v>360</v>
      </c>
      <c r="LF10" s="82">
        <v>310</v>
      </c>
      <c r="LG10" s="82">
        <v>309</v>
      </c>
      <c r="LH10" s="82">
        <v>298</v>
      </c>
      <c r="LI10" s="82">
        <v>300</v>
      </c>
      <c r="LJ10" s="82">
        <v>252</v>
      </c>
      <c r="LK10" s="82">
        <v>303</v>
      </c>
      <c r="LL10" s="82">
        <v>256</v>
      </c>
      <c r="LM10" s="82">
        <v>240</v>
      </c>
      <c r="LN10" s="82">
        <v>257</v>
      </c>
      <c r="LO10" s="82">
        <v>287</v>
      </c>
      <c r="LP10" s="82">
        <v>203</v>
      </c>
      <c r="LQ10" s="82">
        <v>321</v>
      </c>
      <c r="LR10" s="82">
        <v>265</v>
      </c>
      <c r="LS10" s="82">
        <v>183</v>
      </c>
      <c r="LT10" s="82">
        <v>193</v>
      </c>
      <c r="LU10" s="82">
        <v>181</v>
      </c>
      <c r="LV10" s="82">
        <v>156</v>
      </c>
      <c r="LW10" s="82">
        <v>199</v>
      </c>
      <c r="LX10" s="82">
        <v>189</v>
      </c>
      <c r="LY10" s="82">
        <v>253</v>
      </c>
      <c r="LZ10" s="82">
        <v>195</v>
      </c>
      <c r="MA10" s="82">
        <v>167</v>
      </c>
      <c r="MB10" s="82">
        <v>223</v>
      </c>
      <c r="MC10" s="82">
        <v>489</v>
      </c>
      <c r="MD10" s="82">
        <v>317</v>
      </c>
      <c r="ME10" s="82">
        <v>199</v>
      </c>
      <c r="MF10" s="82">
        <v>165</v>
      </c>
      <c r="MG10" s="82">
        <v>171</v>
      </c>
      <c r="MH10" s="82">
        <v>189</v>
      </c>
      <c r="MI10" s="82">
        <v>155</v>
      </c>
      <c r="MJ10" s="82">
        <v>121</v>
      </c>
      <c r="MK10" s="82">
        <v>150</v>
      </c>
      <c r="ML10" s="82">
        <v>131</v>
      </c>
      <c r="MM10" s="82">
        <v>169</v>
      </c>
      <c r="MN10" s="82">
        <v>120</v>
      </c>
      <c r="MO10" s="82">
        <v>141</v>
      </c>
      <c r="MP10" s="82">
        <v>195</v>
      </c>
      <c r="MQ10" s="82">
        <v>255</v>
      </c>
      <c r="MR10" s="82">
        <v>285</v>
      </c>
      <c r="MS10" s="82">
        <v>242</v>
      </c>
      <c r="MT10" s="82">
        <v>221</v>
      </c>
      <c r="MU10" s="82">
        <v>263</v>
      </c>
      <c r="MV10" s="82">
        <v>257</v>
      </c>
      <c r="MW10" s="82">
        <v>308</v>
      </c>
      <c r="MX10" s="82">
        <v>231</v>
      </c>
      <c r="MY10" s="82">
        <v>468</v>
      </c>
      <c r="MZ10" s="82">
        <v>581</v>
      </c>
      <c r="NA10" s="82">
        <v>336</v>
      </c>
      <c r="NB10" s="82">
        <v>651</v>
      </c>
      <c r="NC10" s="82">
        <v>443</v>
      </c>
      <c r="ND10" s="82">
        <v>513</v>
      </c>
      <c r="NE10" s="82">
        <v>293</v>
      </c>
      <c r="NF10" s="82">
        <v>214</v>
      </c>
      <c r="NG10" s="82">
        <v>241</v>
      </c>
      <c r="NH10" s="82">
        <v>335</v>
      </c>
      <c r="NI10" s="82">
        <v>414</v>
      </c>
      <c r="NJ10" s="102">
        <v>200</v>
      </c>
      <c r="NK10" s="82">
        <v>281</v>
      </c>
      <c r="NL10" s="82">
        <v>251</v>
      </c>
      <c r="NM10" s="82">
        <v>256</v>
      </c>
      <c r="NN10" s="82">
        <v>195</v>
      </c>
      <c r="NO10" s="82">
        <v>214</v>
      </c>
      <c r="NP10" s="82">
        <v>219</v>
      </c>
      <c r="NQ10" s="82">
        <v>261</v>
      </c>
      <c r="NR10" s="82">
        <v>219</v>
      </c>
      <c r="NS10" s="82">
        <v>290</v>
      </c>
      <c r="NT10" s="82">
        <v>168</v>
      </c>
      <c r="NU10" s="82">
        <v>191</v>
      </c>
      <c r="NV10" s="82">
        <v>168</v>
      </c>
      <c r="NW10" s="82">
        <v>129</v>
      </c>
      <c r="NX10" s="82">
        <v>131</v>
      </c>
      <c r="NY10" s="82">
        <v>163</v>
      </c>
      <c r="NZ10" s="82">
        <v>136</v>
      </c>
      <c r="OA10" s="82">
        <v>126</v>
      </c>
      <c r="OB10" s="82">
        <v>165</v>
      </c>
      <c r="OC10" s="82">
        <v>158</v>
      </c>
      <c r="OD10" s="82">
        <v>148</v>
      </c>
      <c r="OE10" s="82">
        <v>167</v>
      </c>
      <c r="OF10" s="82">
        <v>163</v>
      </c>
      <c r="OG10" s="82">
        <v>144</v>
      </c>
      <c r="OH10" s="82">
        <v>141</v>
      </c>
      <c r="OI10" s="82">
        <v>143</v>
      </c>
      <c r="OJ10" s="82">
        <v>136</v>
      </c>
      <c r="OK10" s="82">
        <v>145</v>
      </c>
      <c r="OL10" s="82">
        <v>140</v>
      </c>
      <c r="OM10" s="82">
        <v>167</v>
      </c>
      <c r="ON10" s="82">
        <v>196</v>
      </c>
      <c r="OO10" s="82">
        <v>164</v>
      </c>
      <c r="OP10" s="82">
        <v>177</v>
      </c>
      <c r="OQ10" s="82">
        <v>172</v>
      </c>
      <c r="OR10" s="82">
        <v>164</v>
      </c>
      <c r="OS10" s="82">
        <v>183</v>
      </c>
      <c r="OT10" s="82">
        <v>214</v>
      </c>
      <c r="OU10" s="82">
        <v>280</v>
      </c>
      <c r="OV10" s="82">
        <v>260</v>
      </c>
      <c r="OW10" s="82">
        <v>339</v>
      </c>
      <c r="OX10" s="82">
        <v>334</v>
      </c>
      <c r="OY10" s="82">
        <v>400</v>
      </c>
      <c r="OZ10" s="82">
        <v>350</v>
      </c>
      <c r="PA10" s="82">
        <v>356</v>
      </c>
      <c r="PB10" s="82">
        <v>519</v>
      </c>
      <c r="PC10" s="82">
        <v>530</v>
      </c>
      <c r="PD10" s="82">
        <v>395</v>
      </c>
      <c r="PE10" s="82">
        <v>297</v>
      </c>
      <c r="PF10" s="82">
        <v>234</v>
      </c>
      <c r="PG10" s="82">
        <v>259</v>
      </c>
      <c r="PH10" s="82">
        <v>344</v>
      </c>
      <c r="PI10" s="82">
        <v>372</v>
      </c>
      <c r="PJ10" s="82">
        <v>277</v>
      </c>
      <c r="PK10" s="82">
        <v>236</v>
      </c>
      <c r="PL10" s="82">
        <v>207</v>
      </c>
      <c r="PM10" s="82">
        <v>151</v>
      </c>
      <c r="PN10" s="82">
        <v>199</v>
      </c>
      <c r="PO10" s="82">
        <v>197</v>
      </c>
      <c r="PP10" s="82">
        <v>175</v>
      </c>
      <c r="PQ10" s="82">
        <v>211</v>
      </c>
      <c r="PR10" s="82">
        <v>227</v>
      </c>
      <c r="PS10" s="82">
        <v>118</v>
      </c>
      <c r="PT10" s="82">
        <v>138</v>
      </c>
      <c r="PU10" s="82">
        <v>261</v>
      </c>
      <c r="PV10" s="82">
        <v>199</v>
      </c>
      <c r="PW10" s="82">
        <v>140</v>
      </c>
      <c r="PX10" s="75">
        <v>138</v>
      </c>
      <c r="PY10" s="75">
        <v>141</v>
      </c>
      <c r="PZ10" s="75">
        <v>198</v>
      </c>
      <c r="QA10" s="75">
        <v>150</v>
      </c>
      <c r="QB10" s="75">
        <v>175</v>
      </c>
      <c r="QC10" s="75">
        <v>188</v>
      </c>
      <c r="QD10" s="75">
        <v>382</v>
      </c>
      <c r="QE10" s="75">
        <v>312</v>
      </c>
      <c r="QF10" s="75">
        <v>213</v>
      </c>
      <c r="QG10" s="75">
        <v>195</v>
      </c>
      <c r="QH10" s="75">
        <v>180</v>
      </c>
      <c r="QI10" s="75">
        <v>107</v>
      </c>
      <c r="QJ10" s="75">
        <v>136</v>
      </c>
      <c r="QK10" s="75">
        <v>128</v>
      </c>
      <c r="QL10" s="75">
        <v>200</v>
      </c>
      <c r="QM10" s="75">
        <v>285</v>
      </c>
      <c r="QN10" s="75">
        <v>150</v>
      </c>
      <c r="QO10" s="75">
        <v>164</v>
      </c>
      <c r="QP10" s="75">
        <v>270</v>
      </c>
      <c r="QQ10" s="75">
        <v>191</v>
      </c>
      <c r="QR10" s="75">
        <v>191</v>
      </c>
      <c r="QS10" s="75">
        <v>195</v>
      </c>
      <c r="QT10" s="75">
        <v>204</v>
      </c>
      <c r="QU10" s="75">
        <v>312</v>
      </c>
      <c r="QV10" s="75">
        <v>227</v>
      </c>
      <c r="QW10" s="75">
        <v>249</v>
      </c>
      <c r="QX10" s="75">
        <v>291</v>
      </c>
      <c r="QY10" s="75">
        <v>389</v>
      </c>
      <c r="QZ10" s="75">
        <v>291</v>
      </c>
      <c r="RA10" s="75">
        <v>280</v>
      </c>
      <c r="RB10" s="75">
        <v>447</v>
      </c>
      <c r="RC10" s="75">
        <v>469</v>
      </c>
      <c r="RD10" s="75">
        <v>417</v>
      </c>
      <c r="RE10" s="75">
        <v>350</v>
      </c>
      <c r="RF10" s="75">
        <v>214</v>
      </c>
      <c r="RG10" s="75">
        <v>201</v>
      </c>
      <c r="RH10" s="75">
        <v>237</v>
      </c>
      <c r="RI10" s="75">
        <v>291</v>
      </c>
      <c r="RJ10" s="75">
        <v>209</v>
      </c>
      <c r="RK10" s="75">
        <v>163</v>
      </c>
      <c r="RL10" s="75">
        <v>179</v>
      </c>
      <c r="RM10" s="75">
        <v>196</v>
      </c>
      <c r="RN10" s="75">
        <v>157</v>
      </c>
      <c r="RO10" s="75">
        <v>151</v>
      </c>
      <c r="RP10" s="75">
        <v>145</v>
      </c>
      <c r="RQ10" s="75">
        <v>178</v>
      </c>
      <c r="RR10" s="75">
        <v>155</v>
      </c>
      <c r="RS10" s="103">
        <v>183</v>
      </c>
      <c r="RT10" s="75">
        <v>128</v>
      </c>
      <c r="RU10" s="75">
        <v>171</v>
      </c>
      <c r="RV10" s="75">
        <v>152</v>
      </c>
      <c r="RW10" s="75">
        <v>148</v>
      </c>
      <c r="RX10" s="75">
        <v>143</v>
      </c>
      <c r="RY10" s="75">
        <v>134</v>
      </c>
      <c r="RZ10" s="75">
        <v>110</v>
      </c>
      <c r="SA10" s="75">
        <v>110</v>
      </c>
      <c r="SB10" s="75">
        <v>114</v>
      </c>
      <c r="SC10" s="75">
        <v>163</v>
      </c>
      <c r="SD10" s="75">
        <v>260</v>
      </c>
      <c r="SE10" s="75">
        <v>170</v>
      </c>
      <c r="SF10" s="75">
        <v>118</v>
      </c>
      <c r="SG10" s="75">
        <v>144</v>
      </c>
      <c r="SH10" s="75">
        <v>232</v>
      </c>
      <c r="SI10" s="107">
        <v>278</v>
      </c>
      <c r="SJ10" s="75">
        <v>127</v>
      </c>
      <c r="SK10" s="75">
        <v>105</v>
      </c>
      <c r="SL10" s="75">
        <v>142</v>
      </c>
      <c r="SM10" s="75">
        <v>124</v>
      </c>
      <c r="SN10" s="75">
        <v>110</v>
      </c>
      <c r="SO10" s="75">
        <v>103</v>
      </c>
      <c r="SP10" s="75">
        <v>94</v>
      </c>
      <c r="SQ10" s="75">
        <v>169</v>
      </c>
      <c r="SR10" s="75">
        <v>144</v>
      </c>
      <c r="SS10" s="75">
        <v>163</v>
      </c>
      <c r="ST10" s="75">
        <v>141</v>
      </c>
      <c r="SU10" s="75">
        <v>240</v>
      </c>
      <c r="SV10" s="75">
        <v>162</v>
      </c>
      <c r="SW10" s="75">
        <v>233</v>
      </c>
      <c r="SX10" s="75">
        <v>273</v>
      </c>
      <c r="SY10" s="75">
        <v>345</v>
      </c>
      <c r="SZ10" s="75">
        <v>311</v>
      </c>
      <c r="TA10" s="75">
        <v>360</v>
      </c>
      <c r="TB10" s="75">
        <v>338</v>
      </c>
      <c r="TC10" s="75">
        <v>317</v>
      </c>
      <c r="TD10" s="110"/>
    </row>
    <row r="11" spans="1:524" ht="12.75" customHeight="1" x14ac:dyDescent="0.2">
      <c r="A11" s="83">
        <v>33</v>
      </c>
      <c r="B11" s="83" t="s">
        <v>183</v>
      </c>
      <c r="C11" s="7">
        <v>419</v>
      </c>
      <c r="D11" s="7">
        <v>360</v>
      </c>
      <c r="E11" s="7">
        <v>346</v>
      </c>
      <c r="F11" s="7">
        <v>408</v>
      </c>
      <c r="G11" s="7">
        <v>368</v>
      </c>
      <c r="H11" s="7">
        <v>391</v>
      </c>
      <c r="I11" s="7">
        <v>554</v>
      </c>
      <c r="J11" s="7">
        <v>411</v>
      </c>
      <c r="K11" s="7">
        <v>409</v>
      </c>
      <c r="L11" s="7">
        <v>349</v>
      </c>
      <c r="M11" s="7">
        <v>267</v>
      </c>
      <c r="N11" s="7">
        <v>289</v>
      </c>
      <c r="O11" s="8">
        <v>1068</v>
      </c>
      <c r="P11" s="7">
        <v>457</v>
      </c>
      <c r="Q11" s="7">
        <v>376</v>
      </c>
      <c r="R11" s="7">
        <v>369</v>
      </c>
      <c r="S11" s="7">
        <v>264</v>
      </c>
      <c r="T11" s="7">
        <v>253</v>
      </c>
      <c r="U11" s="7">
        <v>235</v>
      </c>
      <c r="V11" s="7">
        <v>304</v>
      </c>
      <c r="W11" s="7">
        <v>207</v>
      </c>
      <c r="X11" s="7">
        <v>292</v>
      </c>
      <c r="Y11" s="7">
        <v>292</v>
      </c>
      <c r="Z11" s="7">
        <v>294</v>
      </c>
      <c r="AA11" s="7">
        <v>355</v>
      </c>
      <c r="AB11" s="7">
        <v>442</v>
      </c>
      <c r="AC11" s="7">
        <v>352</v>
      </c>
      <c r="AD11" s="7">
        <v>309</v>
      </c>
      <c r="AE11" s="7">
        <v>293</v>
      </c>
      <c r="AF11" s="7">
        <v>320</v>
      </c>
      <c r="AG11" s="7">
        <v>291</v>
      </c>
      <c r="AH11" s="7">
        <v>332</v>
      </c>
      <c r="AI11" s="7">
        <v>343</v>
      </c>
      <c r="AJ11" s="7">
        <v>304</v>
      </c>
      <c r="AK11" s="7">
        <v>227</v>
      </c>
      <c r="AL11" s="7">
        <v>369</v>
      </c>
      <c r="AM11" s="7">
        <v>704</v>
      </c>
      <c r="AN11" s="7">
        <v>325</v>
      </c>
      <c r="AO11" s="7">
        <v>253</v>
      </c>
      <c r="AP11" s="7">
        <v>382</v>
      </c>
      <c r="AQ11" s="7">
        <v>387</v>
      </c>
      <c r="AR11" s="7">
        <v>530</v>
      </c>
      <c r="AS11" s="7">
        <v>429</v>
      </c>
      <c r="AT11" s="7">
        <v>543</v>
      </c>
      <c r="AU11" s="7">
        <v>438</v>
      </c>
      <c r="AV11" s="7">
        <v>391</v>
      </c>
      <c r="AW11" s="7">
        <v>500</v>
      </c>
      <c r="AX11" s="7">
        <v>413</v>
      </c>
      <c r="AY11" s="7">
        <v>389</v>
      </c>
      <c r="AZ11" s="7">
        <v>410</v>
      </c>
      <c r="BA11" s="7">
        <v>506</v>
      </c>
      <c r="BB11" s="7">
        <v>1087</v>
      </c>
      <c r="BC11" s="7">
        <v>476</v>
      </c>
      <c r="BD11" s="7">
        <v>510</v>
      </c>
      <c r="BE11" s="7">
        <v>382</v>
      </c>
      <c r="BF11" s="7">
        <v>473</v>
      </c>
      <c r="BG11" s="85">
        <v>602</v>
      </c>
      <c r="BH11" s="7">
        <v>437</v>
      </c>
      <c r="BI11" s="7">
        <v>525</v>
      </c>
      <c r="BJ11" s="7">
        <v>657</v>
      </c>
      <c r="BK11" s="7">
        <v>474</v>
      </c>
      <c r="BL11" s="85">
        <v>390</v>
      </c>
      <c r="BM11" s="85">
        <v>430</v>
      </c>
      <c r="BN11" s="11">
        <v>375</v>
      </c>
      <c r="BO11" s="85">
        <v>435</v>
      </c>
      <c r="BP11" s="85">
        <v>430</v>
      </c>
      <c r="BQ11" s="85">
        <v>893</v>
      </c>
      <c r="BR11" s="85">
        <v>417</v>
      </c>
      <c r="BS11" s="85">
        <v>414</v>
      </c>
      <c r="BT11" s="85">
        <v>482</v>
      </c>
      <c r="BU11" s="85">
        <v>395</v>
      </c>
      <c r="BV11" s="85">
        <v>381</v>
      </c>
      <c r="BW11" s="12">
        <v>370</v>
      </c>
      <c r="BX11" s="12">
        <v>443</v>
      </c>
      <c r="BY11" s="12">
        <v>404</v>
      </c>
      <c r="BZ11" s="12">
        <v>607</v>
      </c>
      <c r="CA11" s="13">
        <v>471</v>
      </c>
      <c r="CB11" s="13">
        <v>402</v>
      </c>
      <c r="CC11" s="85">
        <v>797</v>
      </c>
      <c r="CD11" s="85">
        <v>603</v>
      </c>
      <c r="CE11" s="85">
        <v>526</v>
      </c>
      <c r="CF11" s="85">
        <v>727</v>
      </c>
      <c r="CG11" s="85">
        <v>516</v>
      </c>
      <c r="CH11" s="13">
        <v>508</v>
      </c>
      <c r="CI11" s="13">
        <v>422</v>
      </c>
      <c r="CJ11" s="85">
        <v>462</v>
      </c>
      <c r="CK11" s="13">
        <v>474</v>
      </c>
      <c r="CL11" s="13">
        <v>772</v>
      </c>
      <c r="CM11" s="13">
        <v>3240</v>
      </c>
      <c r="CN11" s="13">
        <v>3614</v>
      </c>
      <c r="CO11" s="13">
        <v>1624</v>
      </c>
      <c r="CP11" s="13">
        <v>1469</v>
      </c>
      <c r="CQ11" s="85">
        <v>1699</v>
      </c>
      <c r="CR11" s="13">
        <v>2075</v>
      </c>
      <c r="CS11" s="13">
        <v>1831</v>
      </c>
      <c r="CT11" s="13">
        <v>2055</v>
      </c>
      <c r="CU11" s="85">
        <v>1407</v>
      </c>
      <c r="CV11" s="13">
        <v>1737</v>
      </c>
      <c r="CW11" s="13">
        <v>1339</v>
      </c>
      <c r="CX11" s="13">
        <v>1839</v>
      </c>
      <c r="CY11" s="13">
        <v>1529</v>
      </c>
      <c r="CZ11" s="85">
        <v>1547</v>
      </c>
      <c r="DA11" s="13">
        <v>1953</v>
      </c>
      <c r="DB11" s="85">
        <v>1887</v>
      </c>
      <c r="DC11" s="13">
        <v>1822</v>
      </c>
      <c r="DD11" s="13">
        <v>1883</v>
      </c>
      <c r="DE11" s="13">
        <v>1778</v>
      </c>
      <c r="DF11" s="13">
        <v>1939</v>
      </c>
      <c r="DG11" s="13">
        <v>1815</v>
      </c>
      <c r="DH11" s="13">
        <v>1839</v>
      </c>
      <c r="DI11" s="85">
        <v>2005</v>
      </c>
      <c r="DJ11" s="85">
        <v>2042</v>
      </c>
      <c r="DK11" s="85">
        <v>1657</v>
      </c>
      <c r="DL11" s="85">
        <v>1530</v>
      </c>
      <c r="DM11" s="85">
        <v>1595</v>
      </c>
      <c r="DN11" s="85">
        <v>1776</v>
      </c>
      <c r="DO11" s="85">
        <v>2208</v>
      </c>
      <c r="DP11" s="85">
        <v>1835</v>
      </c>
      <c r="DQ11" s="85">
        <v>1855</v>
      </c>
      <c r="DR11" s="85">
        <v>1474</v>
      </c>
      <c r="DS11" s="85">
        <v>1971</v>
      </c>
      <c r="DT11" s="85">
        <v>1264</v>
      </c>
      <c r="DU11" s="85">
        <v>1512</v>
      </c>
      <c r="DV11" s="85">
        <v>1651</v>
      </c>
      <c r="DW11" s="85">
        <v>1598</v>
      </c>
      <c r="DX11" s="85">
        <v>1441</v>
      </c>
      <c r="DY11" s="85">
        <v>1268</v>
      </c>
      <c r="DZ11" s="85">
        <v>1374</v>
      </c>
      <c r="EA11" s="85">
        <v>1341</v>
      </c>
      <c r="EB11" s="85">
        <v>1285</v>
      </c>
      <c r="EC11" s="11">
        <v>1884</v>
      </c>
      <c r="ED11" s="85">
        <v>1693</v>
      </c>
      <c r="EE11" s="85">
        <v>1255</v>
      </c>
      <c r="EF11" s="86">
        <v>1159</v>
      </c>
      <c r="EG11" s="86">
        <v>1301</v>
      </c>
      <c r="EH11" s="87">
        <v>1318</v>
      </c>
      <c r="EI11" s="85">
        <v>1120</v>
      </c>
      <c r="EJ11" s="86">
        <v>1173</v>
      </c>
      <c r="EK11" s="86">
        <v>1368</v>
      </c>
      <c r="EL11" s="86">
        <v>1370</v>
      </c>
      <c r="EM11" s="86">
        <v>1262</v>
      </c>
      <c r="EN11" s="86">
        <v>1599</v>
      </c>
      <c r="EO11" s="86">
        <v>1188</v>
      </c>
      <c r="EP11" s="86">
        <v>1319</v>
      </c>
      <c r="EQ11" s="86">
        <v>1170</v>
      </c>
      <c r="ER11" s="86">
        <v>1196</v>
      </c>
      <c r="ES11" s="86">
        <v>1209</v>
      </c>
      <c r="ET11" s="86">
        <v>1314</v>
      </c>
      <c r="EU11" s="86">
        <v>1170</v>
      </c>
      <c r="EV11" s="85">
        <v>1189</v>
      </c>
      <c r="EW11" s="86">
        <v>1106</v>
      </c>
      <c r="EX11" s="86">
        <v>1614</v>
      </c>
      <c r="EY11" s="86">
        <v>1420</v>
      </c>
      <c r="EZ11" s="86">
        <v>1089</v>
      </c>
      <c r="FA11" s="86">
        <v>1101</v>
      </c>
      <c r="FB11" s="86">
        <v>1505</v>
      </c>
      <c r="FC11" s="86">
        <v>1593</v>
      </c>
      <c r="FD11" s="86">
        <v>1345</v>
      </c>
      <c r="FE11" s="86">
        <v>863</v>
      </c>
      <c r="FF11" s="86">
        <v>955</v>
      </c>
      <c r="FG11" s="86">
        <v>1008</v>
      </c>
      <c r="FH11" s="88">
        <v>917</v>
      </c>
      <c r="FI11" s="86">
        <v>1071</v>
      </c>
      <c r="FJ11" s="86">
        <v>1006</v>
      </c>
      <c r="FK11" s="89">
        <v>891</v>
      </c>
      <c r="FL11" s="86">
        <v>925</v>
      </c>
      <c r="FM11" s="87">
        <v>832</v>
      </c>
      <c r="FN11" s="87">
        <v>772</v>
      </c>
      <c r="FO11" s="87">
        <v>812</v>
      </c>
      <c r="FP11" s="87">
        <v>902</v>
      </c>
      <c r="FQ11" s="87">
        <v>670</v>
      </c>
      <c r="FR11" s="85">
        <v>673</v>
      </c>
      <c r="FS11" s="87">
        <v>790</v>
      </c>
      <c r="FT11" s="85">
        <v>889</v>
      </c>
      <c r="FU11" s="85">
        <v>606</v>
      </c>
      <c r="FV11" s="85">
        <v>556</v>
      </c>
      <c r="FW11" s="85">
        <v>663</v>
      </c>
      <c r="FX11" s="85">
        <v>686</v>
      </c>
      <c r="FY11" s="85">
        <v>620</v>
      </c>
      <c r="FZ11" s="85">
        <v>620</v>
      </c>
      <c r="GA11" s="85">
        <v>783</v>
      </c>
      <c r="GB11" s="85">
        <v>741</v>
      </c>
      <c r="GC11" s="85">
        <v>714</v>
      </c>
      <c r="GD11" s="85">
        <v>797</v>
      </c>
      <c r="GE11" s="73">
        <v>656</v>
      </c>
      <c r="GF11" s="73">
        <v>600</v>
      </c>
      <c r="GG11" s="73">
        <v>609</v>
      </c>
      <c r="GH11" s="73">
        <v>570</v>
      </c>
      <c r="GI11" s="73">
        <v>628</v>
      </c>
      <c r="GJ11" s="73">
        <v>583</v>
      </c>
      <c r="GK11" s="73">
        <v>775</v>
      </c>
      <c r="GL11" s="73">
        <v>716</v>
      </c>
      <c r="GM11" s="73">
        <v>554</v>
      </c>
      <c r="GN11" s="75">
        <v>497</v>
      </c>
      <c r="GO11" s="73">
        <v>564</v>
      </c>
      <c r="GP11" s="25">
        <v>628</v>
      </c>
      <c r="GQ11" s="73">
        <v>566</v>
      </c>
      <c r="GR11" s="73">
        <v>587</v>
      </c>
      <c r="GS11" s="73">
        <v>621</v>
      </c>
      <c r="GT11" s="73">
        <v>679</v>
      </c>
      <c r="GU11" s="73">
        <v>607</v>
      </c>
      <c r="GV11" s="73">
        <v>691</v>
      </c>
      <c r="GW11" s="73">
        <v>448</v>
      </c>
      <c r="GX11" s="73">
        <v>1023</v>
      </c>
      <c r="GY11" s="73">
        <v>694</v>
      </c>
      <c r="GZ11" s="73">
        <v>750</v>
      </c>
      <c r="HA11" s="73">
        <v>707</v>
      </c>
      <c r="HB11" s="73">
        <v>787</v>
      </c>
      <c r="HC11" s="73">
        <v>1132</v>
      </c>
      <c r="HD11" s="73">
        <v>620</v>
      </c>
      <c r="HE11" s="73">
        <v>636</v>
      </c>
      <c r="HF11" s="73">
        <v>624</v>
      </c>
      <c r="HG11" s="73">
        <v>629</v>
      </c>
      <c r="HH11" s="73">
        <v>540</v>
      </c>
      <c r="HI11" s="73">
        <v>493</v>
      </c>
      <c r="HJ11" s="73">
        <v>462</v>
      </c>
      <c r="HK11" s="73">
        <v>538</v>
      </c>
      <c r="HL11" s="73">
        <v>539</v>
      </c>
      <c r="HM11" s="73">
        <v>559</v>
      </c>
      <c r="HN11" s="73">
        <v>520</v>
      </c>
      <c r="HO11" s="73">
        <v>509</v>
      </c>
      <c r="HP11" s="73">
        <v>612</v>
      </c>
      <c r="HQ11" s="73">
        <v>482</v>
      </c>
      <c r="HR11" s="73">
        <v>440</v>
      </c>
      <c r="HS11" s="73">
        <v>463</v>
      </c>
      <c r="HT11" s="73">
        <v>476</v>
      </c>
      <c r="HU11" s="73">
        <v>492</v>
      </c>
      <c r="HV11" s="73">
        <v>421</v>
      </c>
      <c r="HW11" s="73">
        <v>476</v>
      </c>
      <c r="HX11" s="73">
        <v>376</v>
      </c>
      <c r="HY11" s="73">
        <v>525</v>
      </c>
      <c r="HZ11" s="73">
        <v>463</v>
      </c>
      <c r="IA11" s="73">
        <v>459</v>
      </c>
      <c r="IB11" s="73">
        <v>439</v>
      </c>
      <c r="IC11" s="73">
        <v>492</v>
      </c>
      <c r="ID11" s="73">
        <v>516</v>
      </c>
      <c r="IE11" s="73">
        <v>392</v>
      </c>
      <c r="IF11" s="73">
        <v>515</v>
      </c>
      <c r="IG11" s="73">
        <v>474</v>
      </c>
      <c r="IH11" s="73">
        <v>474</v>
      </c>
      <c r="II11" s="73">
        <v>442</v>
      </c>
      <c r="IJ11" s="73">
        <v>362</v>
      </c>
      <c r="IK11" s="73">
        <v>436</v>
      </c>
      <c r="IL11" s="73">
        <v>370</v>
      </c>
      <c r="IM11" s="73">
        <v>426</v>
      </c>
      <c r="IN11" s="73">
        <v>565</v>
      </c>
      <c r="IO11" s="73">
        <v>501</v>
      </c>
      <c r="IP11" s="73">
        <v>596</v>
      </c>
      <c r="IQ11" s="73">
        <v>653</v>
      </c>
      <c r="IR11" s="73">
        <v>690</v>
      </c>
      <c r="IS11" s="73">
        <v>534</v>
      </c>
      <c r="IT11" s="73">
        <v>530</v>
      </c>
      <c r="IU11" s="73">
        <v>427</v>
      </c>
      <c r="IV11" s="73">
        <v>624</v>
      </c>
      <c r="IW11" s="73">
        <v>463</v>
      </c>
      <c r="IX11" s="73">
        <v>634</v>
      </c>
      <c r="IY11" s="73">
        <v>530</v>
      </c>
      <c r="IZ11" s="73">
        <v>552</v>
      </c>
      <c r="JA11" s="73">
        <v>764</v>
      </c>
      <c r="JB11" s="73">
        <v>504</v>
      </c>
      <c r="JC11" s="73">
        <v>754</v>
      </c>
      <c r="JD11" s="73">
        <v>503</v>
      </c>
      <c r="JE11" s="76">
        <v>406</v>
      </c>
      <c r="JF11" s="75">
        <v>736</v>
      </c>
      <c r="JG11" s="82">
        <v>461</v>
      </c>
      <c r="JH11" s="82">
        <v>592</v>
      </c>
      <c r="JI11" s="82">
        <v>519</v>
      </c>
      <c r="JJ11" s="82">
        <v>602</v>
      </c>
      <c r="JK11" s="82">
        <v>481</v>
      </c>
      <c r="JL11" s="82">
        <v>554</v>
      </c>
      <c r="JM11" s="75">
        <v>378</v>
      </c>
      <c r="JN11" s="82">
        <v>345</v>
      </c>
      <c r="JO11" s="82">
        <v>647</v>
      </c>
      <c r="JP11" s="82">
        <v>470</v>
      </c>
      <c r="JQ11" s="82">
        <v>359</v>
      </c>
      <c r="JR11" s="82">
        <v>338</v>
      </c>
      <c r="JS11" s="82">
        <v>326</v>
      </c>
      <c r="JT11" s="82">
        <v>390</v>
      </c>
      <c r="JU11" s="82">
        <v>403</v>
      </c>
      <c r="JV11" s="82">
        <v>366</v>
      </c>
      <c r="JW11" s="82">
        <v>328</v>
      </c>
      <c r="JX11" s="82">
        <v>336</v>
      </c>
      <c r="JY11" s="75">
        <v>413</v>
      </c>
      <c r="JZ11" s="75">
        <v>309</v>
      </c>
      <c r="KA11" s="82">
        <v>345</v>
      </c>
      <c r="KB11" s="82">
        <v>540</v>
      </c>
      <c r="KC11" s="82">
        <v>532</v>
      </c>
      <c r="KD11" s="82">
        <v>535</v>
      </c>
      <c r="KE11" s="82">
        <v>366</v>
      </c>
      <c r="KF11" s="82">
        <v>767</v>
      </c>
      <c r="KG11" s="82">
        <v>353</v>
      </c>
      <c r="KH11" s="82">
        <v>423</v>
      </c>
      <c r="KI11" s="82">
        <v>337</v>
      </c>
      <c r="KJ11" s="82">
        <v>388</v>
      </c>
      <c r="KK11" s="82">
        <v>338</v>
      </c>
      <c r="KL11" s="82">
        <v>434</v>
      </c>
      <c r="KM11" s="82">
        <v>443</v>
      </c>
      <c r="KN11" s="82">
        <v>418</v>
      </c>
      <c r="KO11" s="75">
        <v>409</v>
      </c>
      <c r="KP11" s="82">
        <v>409</v>
      </c>
      <c r="KQ11" s="82">
        <v>534</v>
      </c>
      <c r="KR11" s="82">
        <v>490</v>
      </c>
      <c r="KS11" s="82">
        <v>561</v>
      </c>
      <c r="KT11" s="82">
        <v>547</v>
      </c>
      <c r="KU11" s="82">
        <v>581</v>
      </c>
      <c r="KV11" s="82">
        <v>499</v>
      </c>
      <c r="KW11" s="82">
        <v>690</v>
      </c>
      <c r="KX11" s="82">
        <v>577</v>
      </c>
      <c r="KY11" s="82">
        <v>556</v>
      </c>
      <c r="KZ11" s="82">
        <v>496</v>
      </c>
      <c r="LA11" s="82">
        <v>472</v>
      </c>
      <c r="LB11" s="82">
        <v>597</v>
      </c>
      <c r="LC11" s="75">
        <v>598</v>
      </c>
      <c r="LD11" s="82">
        <v>682</v>
      </c>
      <c r="LE11" s="82">
        <v>462</v>
      </c>
      <c r="LF11" s="82">
        <v>435</v>
      </c>
      <c r="LG11" s="82">
        <v>444</v>
      </c>
      <c r="LH11" s="82">
        <v>441</v>
      </c>
      <c r="LI11" s="82">
        <v>376</v>
      </c>
      <c r="LJ11" s="82">
        <v>322</v>
      </c>
      <c r="LK11" s="82">
        <v>448</v>
      </c>
      <c r="LL11" s="82">
        <v>419</v>
      </c>
      <c r="LM11" s="82">
        <v>376</v>
      </c>
      <c r="LN11" s="82">
        <v>405</v>
      </c>
      <c r="LO11" s="82">
        <v>633</v>
      </c>
      <c r="LP11" s="82">
        <v>460</v>
      </c>
      <c r="LQ11" s="82">
        <v>484</v>
      </c>
      <c r="LR11" s="82">
        <v>335</v>
      </c>
      <c r="LS11" s="82">
        <v>310</v>
      </c>
      <c r="LT11" s="82">
        <v>352</v>
      </c>
      <c r="LU11" s="82">
        <v>325</v>
      </c>
      <c r="LV11" s="82">
        <v>321</v>
      </c>
      <c r="LW11" s="82">
        <v>286</v>
      </c>
      <c r="LX11" s="82">
        <v>364</v>
      </c>
      <c r="LY11" s="82">
        <v>433</v>
      </c>
      <c r="LZ11" s="82">
        <v>646</v>
      </c>
      <c r="MA11" s="82">
        <v>636</v>
      </c>
      <c r="MB11" s="82">
        <v>492</v>
      </c>
      <c r="MC11" s="82">
        <v>492</v>
      </c>
      <c r="MD11" s="82">
        <v>743</v>
      </c>
      <c r="ME11" s="82">
        <v>741</v>
      </c>
      <c r="MF11" s="82">
        <v>564</v>
      </c>
      <c r="MG11" s="82">
        <v>458</v>
      </c>
      <c r="MH11" s="82">
        <v>460</v>
      </c>
      <c r="MI11" s="82">
        <v>416</v>
      </c>
      <c r="MJ11" s="82">
        <v>479</v>
      </c>
      <c r="MK11" s="82">
        <v>472</v>
      </c>
      <c r="ML11" s="82">
        <v>303</v>
      </c>
      <c r="MM11" s="82">
        <v>428</v>
      </c>
      <c r="MN11" s="82">
        <v>482</v>
      </c>
      <c r="MO11" s="82">
        <v>395</v>
      </c>
      <c r="MP11" s="82">
        <v>527</v>
      </c>
      <c r="MQ11" s="82">
        <v>568</v>
      </c>
      <c r="MR11" s="82">
        <v>427</v>
      </c>
      <c r="MS11" s="82">
        <v>414</v>
      </c>
      <c r="MT11" s="82">
        <v>618</v>
      </c>
      <c r="MU11" s="82">
        <v>541</v>
      </c>
      <c r="MV11" s="82">
        <v>493</v>
      </c>
      <c r="MW11" s="82">
        <v>428</v>
      </c>
      <c r="MX11" s="82">
        <v>448</v>
      </c>
      <c r="MY11" s="82">
        <v>804</v>
      </c>
      <c r="MZ11" s="82">
        <v>516</v>
      </c>
      <c r="NA11" s="82">
        <v>500</v>
      </c>
      <c r="NB11" s="82">
        <v>587</v>
      </c>
      <c r="NC11" s="82">
        <v>792</v>
      </c>
      <c r="ND11" s="82">
        <v>714</v>
      </c>
      <c r="NE11" s="82">
        <v>473</v>
      </c>
      <c r="NF11" s="82">
        <v>461</v>
      </c>
      <c r="NG11" s="82">
        <v>568</v>
      </c>
      <c r="NH11" s="82">
        <v>424</v>
      </c>
      <c r="NI11" s="82">
        <v>490</v>
      </c>
      <c r="NJ11" s="102">
        <v>630</v>
      </c>
      <c r="NK11" s="82">
        <v>579</v>
      </c>
      <c r="NL11" s="82">
        <v>630</v>
      </c>
      <c r="NM11" s="82">
        <v>418</v>
      </c>
      <c r="NN11" s="82">
        <v>373</v>
      </c>
      <c r="NO11" s="82">
        <v>429</v>
      </c>
      <c r="NP11" s="82">
        <v>412</v>
      </c>
      <c r="NQ11" s="82">
        <v>414</v>
      </c>
      <c r="NR11" s="82">
        <v>425</v>
      </c>
      <c r="NS11" s="82">
        <v>470</v>
      </c>
      <c r="NT11" s="82">
        <v>366</v>
      </c>
      <c r="NU11" s="82">
        <v>414</v>
      </c>
      <c r="NV11" s="82">
        <v>341</v>
      </c>
      <c r="NW11" s="82">
        <v>314</v>
      </c>
      <c r="NX11" s="82">
        <v>403</v>
      </c>
      <c r="NY11" s="82">
        <v>452</v>
      </c>
      <c r="NZ11" s="82">
        <v>377</v>
      </c>
      <c r="OA11" s="82">
        <v>425</v>
      </c>
      <c r="OB11" s="82">
        <v>405</v>
      </c>
      <c r="OC11" s="82">
        <v>369</v>
      </c>
      <c r="OD11" s="82">
        <v>395</v>
      </c>
      <c r="OE11" s="82">
        <v>361</v>
      </c>
      <c r="OF11" s="82">
        <v>400</v>
      </c>
      <c r="OG11" s="82">
        <v>367</v>
      </c>
      <c r="OH11" s="82">
        <v>431</v>
      </c>
      <c r="OI11" s="82">
        <v>328</v>
      </c>
      <c r="OJ11" s="82">
        <v>589</v>
      </c>
      <c r="OK11" s="82">
        <v>483</v>
      </c>
      <c r="OL11" s="82">
        <v>419</v>
      </c>
      <c r="OM11" s="82">
        <v>434</v>
      </c>
      <c r="ON11" s="82">
        <v>332</v>
      </c>
      <c r="OO11" s="82">
        <v>440</v>
      </c>
      <c r="OP11" s="82">
        <v>363</v>
      </c>
      <c r="OQ11" s="82">
        <v>426</v>
      </c>
      <c r="OR11" s="82">
        <v>421</v>
      </c>
      <c r="OS11" s="82">
        <v>368</v>
      </c>
      <c r="OT11" s="82">
        <v>412</v>
      </c>
      <c r="OU11" s="82">
        <v>391</v>
      </c>
      <c r="OV11" s="82">
        <v>303</v>
      </c>
      <c r="OW11" s="82">
        <v>408</v>
      </c>
      <c r="OX11" s="82">
        <v>323</v>
      </c>
      <c r="OY11" s="82">
        <v>575</v>
      </c>
      <c r="OZ11" s="82">
        <v>356</v>
      </c>
      <c r="PA11" s="82">
        <v>461</v>
      </c>
      <c r="PB11" s="82">
        <v>461</v>
      </c>
      <c r="PC11" s="82">
        <v>380</v>
      </c>
      <c r="PD11" s="82">
        <v>497</v>
      </c>
      <c r="PE11" s="82">
        <v>379</v>
      </c>
      <c r="PF11" s="82">
        <v>381</v>
      </c>
      <c r="PG11" s="82">
        <v>487</v>
      </c>
      <c r="PH11" s="82">
        <v>485</v>
      </c>
      <c r="PI11" s="82">
        <v>513</v>
      </c>
      <c r="PJ11" s="82">
        <v>312</v>
      </c>
      <c r="PK11" s="82">
        <v>317</v>
      </c>
      <c r="PL11" s="82">
        <v>476</v>
      </c>
      <c r="PM11" s="82">
        <v>520</v>
      </c>
      <c r="PN11" s="82">
        <v>372</v>
      </c>
      <c r="PO11" s="82">
        <v>389</v>
      </c>
      <c r="PP11" s="82">
        <v>354</v>
      </c>
      <c r="PQ11" s="82">
        <v>366</v>
      </c>
      <c r="PR11" s="82">
        <v>382</v>
      </c>
      <c r="PS11" s="82">
        <v>330</v>
      </c>
      <c r="PT11" s="82">
        <v>357</v>
      </c>
      <c r="PU11" s="82">
        <v>427</v>
      </c>
      <c r="PV11" s="82">
        <v>328</v>
      </c>
      <c r="PW11" s="82">
        <v>331</v>
      </c>
      <c r="PX11" s="75">
        <v>314</v>
      </c>
      <c r="PY11" s="75">
        <v>286</v>
      </c>
      <c r="PZ11" s="75">
        <v>330</v>
      </c>
      <c r="QA11" s="75">
        <v>436</v>
      </c>
      <c r="QB11" s="75">
        <v>354</v>
      </c>
      <c r="QC11" s="75">
        <v>341</v>
      </c>
      <c r="QD11" s="75">
        <v>387</v>
      </c>
      <c r="QE11" s="75">
        <v>465</v>
      </c>
      <c r="QF11" s="75">
        <v>374</v>
      </c>
      <c r="QG11" s="75">
        <v>300</v>
      </c>
      <c r="QH11" s="75">
        <v>360</v>
      </c>
      <c r="QI11" s="75">
        <v>382</v>
      </c>
      <c r="QJ11" s="75">
        <v>366</v>
      </c>
      <c r="QK11" s="75">
        <v>433</v>
      </c>
      <c r="QL11" s="75">
        <v>797</v>
      </c>
      <c r="QM11" s="75">
        <v>355</v>
      </c>
      <c r="QN11" s="75">
        <v>364</v>
      </c>
      <c r="QO11" s="75">
        <v>460</v>
      </c>
      <c r="QP11" s="75">
        <v>392</v>
      </c>
      <c r="QQ11" s="75">
        <v>391</v>
      </c>
      <c r="QR11" s="75">
        <v>481</v>
      </c>
      <c r="QS11" s="75">
        <v>573</v>
      </c>
      <c r="QT11" s="75">
        <v>642</v>
      </c>
      <c r="QU11" s="75">
        <v>448</v>
      </c>
      <c r="QV11" s="75">
        <v>399</v>
      </c>
      <c r="QW11" s="75">
        <v>483</v>
      </c>
      <c r="QX11" s="75">
        <v>412</v>
      </c>
      <c r="QY11" s="75">
        <v>508</v>
      </c>
      <c r="QZ11" s="75">
        <v>410</v>
      </c>
      <c r="RA11" s="75">
        <v>376</v>
      </c>
      <c r="RB11" s="75">
        <v>452</v>
      </c>
      <c r="RC11" s="75">
        <v>518</v>
      </c>
      <c r="RD11" s="75">
        <v>982</v>
      </c>
      <c r="RE11" s="75">
        <v>556</v>
      </c>
      <c r="RF11" s="75">
        <v>442</v>
      </c>
      <c r="RG11" s="75">
        <v>373</v>
      </c>
      <c r="RH11" s="75">
        <v>428</v>
      </c>
      <c r="RI11" s="75">
        <v>374</v>
      </c>
      <c r="RJ11" s="75">
        <v>368</v>
      </c>
      <c r="RK11" s="75">
        <v>345</v>
      </c>
      <c r="RL11" s="75">
        <v>353</v>
      </c>
      <c r="RM11" s="75">
        <v>489</v>
      </c>
      <c r="RN11" s="75">
        <v>431</v>
      </c>
      <c r="RO11" s="75">
        <v>347</v>
      </c>
      <c r="RP11" s="75">
        <v>388</v>
      </c>
      <c r="RQ11" s="75">
        <v>506</v>
      </c>
      <c r="RR11" s="75">
        <v>292</v>
      </c>
      <c r="RS11" s="103">
        <v>300</v>
      </c>
      <c r="RT11" s="75">
        <v>380</v>
      </c>
      <c r="RU11" s="75">
        <v>474</v>
      </c>
      <c r="RV11" s="75">
        <v>328</v>
      </c>
      <c r="RW11" s="75">
        <v>358</v>
      </c>
      <c r="RX11" s="75">
        <v>657</v>
      </c>
      <c r="RY11" s="75">
        <v>481</v>
      </c>
      <c r="RZ11" s="75">
        <v>466</v>
      </c>
      <c r="SA11" s="75">
        <v>414</v>
      </c>
      <c r="SB11" s="75">
        <v>430</v>
      </c>
      <c r="SC11" s="75">
        <v>596</v>
      </c>
      <c r="SD11" s="75">
        <v>917</v>
      </c>
      <c r="SE11" s="75">
        <v>540</v>
      </c>
      <c r="SF11" s="75">
        <v>391</v>
      </c>
      <c r="SG11" s="75">
        <v>676</v>
      </c>
      <c r="SH11" s="75">
        <v>456</v>
      </c>
      <c r="SI11" s="107">
        <v>371</v>
      </c>
      <c r="SJ11" s="75">
        <v>366</v>
      </c>
      <c r="SK11" s="75">
        <v>387</v>
      </c>
      <c r="SL11" s="75">
        <v>821</v>
      </c>
      <c r="SM11" s="75">
        <v>389</v>
      </c>
      <c r="SN11" s="75">
        <v>395</v>
      </c>
      <c r="SO11" s="75">
        <v>324</v>
      </c>
      <c r="SP11" s="75">
        <v>503</v>
      </c>
      <c r="SQ11" s="75">
        <v>614</v>
      </c>
      <c r="SR11" s="75">
        <v>313</v>
      </c>
      <c r="SS11" s="75">
        <v>377</v>
      </c>
      <c r="ST11" s="75">
        <v>552</v>
      </c>
      <c r="SU11" s="75">
        <v>426</v>
      </c>
      <c r="SV11" s="75">
        <v>458</v>
      </c>
      <c r="SW11" s="75">
        <v>376</v>
      </c>
      <c r="SX11" s="75">
        <v>338</v>
      </c>
      <c r="SY11" s="75">
        <v>508</v>
      </c>
      <c r="SZ11" s="75">
        <v>418</v>
      </c>
      <c r="TA11" s="75">
        <v>402</v>
      </c>
      <c r="TB11" s="75">
        <v>459</v>
      </c>
      <c r="TC11" s="75">
        <v>558</v>
      </c>
      <c r="TD11" s="110"/>
    </row>
    <row r="12" spans="1:524" s="96" customFormat="1" ht="12.75" customHeight="1" x14ac:dyDescent="0.2">
      <c r="A12" s="5" t="s">
        <v>183</v>
      </c>
      <c r="B12" s="5" t="s">
        <v>183</v>
      </c>
      <c r="C12" s="6">
        <f>SUM(C9:C11)</f>
        <v>1659</v>
      </c>
      <c r="D12" s="6">
        <f>SUM(D9:D11)</f>
        <v>1599</v>
      </c>
      <c r="E12" s="6">
        <f t="shared" ref="E12:L12" si="0">SUM(E9:E11)</f>
        <v>1147</v>
      </c>
      <c r="F12" s="6">
        <f t="shared" si="0"/>
        <v>966</v>
      </c>
      <c r="G12" s="6">
        <f t="shared" si="0"/>
        <v>954</v>
      </c>
      <c r="H12" s="6">
        <f t="shared" si="0"/>
        <v>988</v>
      </c>
      <c r="I12" s="6">
        <f t="shared" si="0"/>
        <v>1375</v>
      </c>
      <c r="J12" s="6">
        <f t="shared" si="0"/>
        <v>1249</v>
      </c>
      <c r="K12" s="6">
        <f t="shared" si="0"/>
        <v>1053</v>
      </c>
      <c r="L12" s="6">
        <f t="shared" si="0"/>
        <v>1170</v>
      </c>
      <c r="M12" s="6">
        <f t="shared" ref="M12:AR12" si="1">SUM(M9:M11)</f>
        <v>1009</v>
      </c>
      <c r="N12" s="6">
        <f t="shared" si="1"/>
        <v>1061</v>
      </c>
      <c r="O12" s="6">
        <f t="shared" si="1"/>
        <v>2175</v>
      </c>
      <c r="P12" s="6">
        <f t="shared" si="1"/>
        <v>1381</v>
      </c>
      <c r="Q12" s="6">
        <f t="shared" si="1"/>
        <v>952</v>
      </c>
      <c r="R12" s="6">
        <f t="shared" si="1"/>
        <v>1022</v>
      </c>
      <c r="S12" s="6">
        <f t="shared" si="1"/>
        <v>1005</v>
      </c>
      <c r="T12" s="6">
        <f t="shared" si="1"/>
        <v>939</v>
      </c>
      <c r="U12" s="6">
        <f t="shared" si="1"/>
        <v>982</v>
      </c>
      <c r="V12" s="6">
        <f t="shared" si="1"/>
        <v>1194</v>
      </c>
      <c r="W12" s="6">
        <f t="shared" si="1"/>
        <v>648</v>
      </c>
      <c r="X12" s="6">
        <f t="shared" si="1"/>
        <v>765</v>
      </c>
      <c r="Y12" s="6">
        <f t="shared" si="1"/>
        <v>763</v>
      </c>
      <c r="Z12" s="6">
        <f t="shared" si="1"/>
        <v>1032</v>
      </c>
      <c r="AA12" s="6">
        <f t="shared" si="1"/>
        <v>1337</v>
      </c>
      <c r="AB12" s="6">
        <f t="shared" si="1"/>
        <v>1720</v>
      </c>
      <c r="AC12" s="6">
        <f t="shared" si="1"/>
        <v>919</v>
      </c>
      <c r="AD12" s="6">
        <f t="shared" si="1"/>
        <v>699</v>
      </c>
      <c r="AE12" s="6">
        <f t="shared" si="1"/>
        <v>708</v>
      </c>
      <c r="AF12" s="6">
        <f t="shared" si="1"/>
        <v>914</v>
      </c>
      <c r="AG12" s="6">
        <f t="shared" si="1"/>
        <v>802</v>
      </c>
      <c r="AH12" s="6">
        <f t="shared" si="1"/>
        <v>763</v>
      </c>
      <c r="AI12" s="6">
        <f t="shared" si="1"/>
        <v>809</v>
      </c>
      <c r="AJ12" s="6">
        <f t="shared" si="1"/>
        <v>731</v>
      </c>
      <c r="AK12" s="6">
        <f t="shared" si="1"/>
        <v>1010</v>
      </c>
      <c r="AL12" s="6">
        <f t="shared" si="1"/>
        <v>895</v>
      </c>
      <c r="AM12" s="6">
        <f t="shared" si="1"/>
        <v>1219</v>
      </c>
      <c r="AN12" s="6">
        <f t="shared" si="1"/>
        <v>787</v>
      </c>
      <c r="AO12" s="6">
        <f t="shared" si="1"/>
        <v>1070</v>
      </c>
      <c r="AP12" s="6">
        <f t="shared" si="1"/>
        <v>1105</v>
      </c>
      <c r="AQ12" s="6">
        <f t="shared" si="1"/>
        <v>1194</v>
      </c>
      <c r="AR12" s="6">
        <f t="shared" si="1"/>
        <v>1520</v>
      </c>
      <c r="AS12" s="6">
        <f t="shared" ref="AS12:BX12" si="2">SUM(AS9:AS11)</f>
        <v>1276</v>
      </c>
      <c r="AT12" s="6">
        <f t="shared" si="2"/>
        <v>1581</v>
      </c>
      <c r="AU12" s="6">
        <f t="shared" si="2"/>
        <v>1699</v>
      </c>
      <c r="AV12" s="6">
        <f t="shared" si="2"/>
        <v>2805</v>
      </c>
      <c r="AW12" s="6">
        <f t="shared" si="2"/>
        <v>1873</v>
      </c>
      <c r="AX12" s="6">
        <f t="shared" si="2"/>
        <v>2066</v>
      </c>
      <c r="AY12" s="6">
        <f t="shared" si="2"/>
        <v>1575</v>
      </c>
      <c r="AZ12" s="6">
        <f t="shared" si="2"/>
        <v>1556</v>
      </c>
      <c r="BA12" s="6">
        <f t="shared" si="2"/>
        <v>3402</v>
      </c>
      <c r="BB12" s="6">
        <f t="shared" si="2"/>
        <v>2674</v>
      </c>
      <c r="BC12" s="6">
        <f t="shared" si="2"/>
        <v>1558</v>
      </c>
      <c r="BD12" s="6">
        <f t="shared" si="2"/>
        <v>1401</v>
      </c>
      <c r="BE12" s="6">
        <f t="shared" si="2"/>
        <v>1182</v>
      </c>
      <c r="BF12" s="6">
        <f t="shared" si="2"/>
        <v>1651</v>
      </c>
      <c r="BG12" s="6">
        <f t="shared" si="2"/>
        <v>1912</v>
      </c>
      <c r="BH12" s="6">
        <f t="shared" si="2"/>
        <v>1603</v>
      </c>
      <c r="BI12" s="6">
        <f t="shared" si="2"/>
        <v>1261</v>
      </c>
      <c r="BJ12" s="6">
        <f t="shared" si="2"/>
        <v>1490</v>
      </c>
      <c r="BK12" s="6">
        <f t="shared" si="2"/>
        <v>1389</v>
      </c>
      <c r="BL12" s="6">
        <f t="shared" si="2"/>
        <v>1378</v>
      </c>
      <c r="BM12" s="6">
        <f t="shared" si="2"/>
        <v>1249</v>
      </c>
      <c r="BN12" s="6">
        <f t="shared" si="2"/>
        <v>1224</v>
      </c>
      <c r="BO12" s="6">
        <f t="shared" si="2"/>
        <v>1336</v>
      </c>
      <c r="BP12" s="6">
        <f t="shared" si="2"/>
        <v>1560</v>
      </c>
      <c r="BQ12" s="6">
        <f t="shared" si="2"/>
        <v>1962</v>
      </c>
      <c r="BR12" s="6">
        <f t="shared" si="2"/>
        <v>1217</v>
      </c>
      <c r="BS12" s="6">
        <f t="shared" si="2"/>
        <v>1426</v>
      </c>
      <c r="BT12" s="6">
        <f t="shared" si="2"/>
        <v>1350</v>
      </c>
      <c r="BU12" s="6">
        <f t="shared" si="2"/>
        <v>1384</v>
      </c>
      <c r="BV12" s="6">
        <f t="shared" si="2"/>
        <v>1138</v>
      </c>
      <c r="BW12" s="6">
        <f t="shared" si="2"/>
        <v>1044</v>
      </c>
      <c r="BX12" s="6">
        <f t="shared" si="2"/>
        <v>1087</v>
      </c>
      <c r="BY12" s="6">
        <f t="shared" ref="BY12:DD12" si="3">SUM(BY9:BY11)</f>
        <v>935</v>
      </c>
      <c r="BZ12" s="6">
        <f t="shared" si="3"/>
        <v>1296</v>
      </c>
      <c r="CA12" s="6">
        <f t="shared" si="3"/>
        <v>1039</v>
      </c>
      <c r="CB12" s="6">
        <f t="shared" si="3"/>
        <v>1432</v>
      </c>
      <c r="CC12" s="6">
        <f t="shared" si="3"/>
        <v>1740</v>
      </c>
      <c r="CD12" s="6">
        <f t="shared" si="3"/>
        <v>1173</v>
      </c>
      <c r="CE12" s="6">
        <f t="shared" si="3"/>
        <v>1372</v>
      </c>
      <c r="CF12" s="6">
        <f t="shared" si="3"/>
        <v>1332</v>
      </c>
      <c r="CG12" s="6">
        <f t="shared" si="3"/>
        <v>1124</v>
      </c>
      <c r="CH12" s="6">
        <f t="shared" si="3"/>
        <v>1071</v>
      </c>
      <c r="CI12" s="6">
        <f t="shared" si="3"/>
        <v>1084</v>
      </c>
      <c r="CJ12" s="6">
        <f t="shared" si="3"/>
        <v>1044</v>
      </c>
      <c r="CK12" s="6">
        <f t="shared" si="3"/>
        <v>943</v>
      </c>
      <c r="CL12" s="6">
        <f t="shared" si="3"/>
        <v>1265</v>
      </c>
      <c r="CM12" s="6">
        <f t="shared" si="3"/>
        <v>3799</v>
      </c>
      <c r="CN12" s="6">
        <f t="shared" si="3"/>
        <v>4232</v>
      </c>
      <c r="CO12" s="6">
        <f t="shared" si="3"/>
        <v>2269</v>
      </c>
      <c r="CP12" s="6">
        <f t="shared" si="3"/>
        <v>2577</v>
      </c>
      <c r="CQ12" s="6">
        <f t="shared" si="3"/>
        <v>2732</v>
      </c>
      <c r="CR12" s="6">
        <f t="shared" si="3"/>
        <v>3128</v>
      </c>
      <c r="CS12" s="6">
        <f t="shared" si="3"/>
        <v>3238</v>
      </c>
      <c r="CT12" s="6">
        <f t="shared" si="3"/>
        <v>3610</v>
      </c>
      <c r="CU12" s="6">
        <f t="shared" si="3"/>
        <v>2905</v>
      </c>
      <c r="CV12" s="6">
        <f t="shared" si="3"/>
        <v>3670</v>
      </c>
      <c r="CW12" s="6">
        <f t="shared" si="3"/>
        <v>4804</v>
      </c>
      <c r="CX12" s="6">
        <f t="shared" si="3"/>
        <v>3811</v>
      </c>
      <c r="CY12" s="6">
        <f t="shared" si="3"/>
        <v>3029</v>
      </c>
      <c r="CZ12" s="6">
        <f t="shared" si="3"/>
        <v>4426</v>
      </c>
      <c r="DA12" s="6">
        <f t="shared" si="3"/>
        <v>6482</v>
      </c>
      <c r="DB12" s="6">
        <f t="shared" si="3"/>
        <v>4399</v>
      </c>
      <c r="DC12" s="6">
        <f t="shared" si="3"/>
        <v>3737</v>
      </c>
      <c r="DD12" s="6">
        <f t="shared" si="3"/>
        <v>3409</v>
      </c>
      <c r="DE12" s="6">
        <f t="shared" ref="DE12:EJ12" si="4">SUM(DE9:DE11)</f>
        <v>3048</v>
      </c>
      <c r="DF12" s="6">
        <f t="shared" si="4"/>
        <v>3991</v>
      </c>
      <c r="DG12" s="6">
        <f t="shared" si="4"/>
        <v>3874</v>
      </c>
      <c r="DH12" s="6">
        <f t="shared" si="4"/>
        <v>3449</v>
      </c>
      <c r="DI12" s="6">
        <f t="shared" si="4"/>
        <v>3872</v>
      </c>
      <c r="DJ12" s="6">
        <f t="shared" si="4"/>
        <v>4018</v>
      </c>
      <c r="DK12" s="6">
        <f t="shared" si="4"/>
        <v>3745</v>
      </c>
      <c r="DL12" s="6">
        <f t="shared" si="4"/>
        <v>3198</v>
      </c>
      <c r="DM12" s="6">
        <f t="shared" si="4"/>
        <v>3060</v>
      </c>
      <c r="DN12" s="6">
        <f t="shared" si="4"/>
        <v>3659</v>
      </c>
      <c r="DO12" s="6">
        <f t="shared" si="4"/>
        <v>4331</v>
      </c>
      <c r="DP12" s="6">
        <f t="shared" si="4"/>
        <v>3781</v>
      </c>
      <c r="DQ12" s="6">
        <f t="shared" si="4"/>
        <v>3452</v>
      </c>
      <c r="DR12" s="6">
        <f t="shared" si="4"/>
        <v>3013</v>
      </c>
      <c r="DS12" s="6">
        <f t="shared" si="4"/>
        <v>3865</v>
      </c>
      <c r="DT12" s="6">
        <f t="shared" si="4"/>
        <v>2638</v>
      </c>
      <c r="DU12" s="6">
        <f t="shared" si="4"/>
        <v>2999</v>
      </c>
      <c r="DV12" s="6">
        <f t="shared" si="4"/>
        <v>3213</v>
      </c>
      <c r="DW12" s="6">
        <f t="shared" si="4"/>
        <v>3484</v>
      </c>
      <c r="DX12" s="6">
        <f t="shared" si="4"/>
        <v>2835</v>
      </c>
      <c r="DY12" s="6">
        <f t="shared" si="4"/>
        <v>2369</v>
      </c>
      <c r="DZ12" s="6">
        <f t="shared" si="4"/>
        <v>2335</v>
      </c>
      <c r="EA12" s="6">
        <f t="shared" si="4"/>
        <v>2422</v>
      </c>
      <c r="EB12" s="6">
        <f t="shared" si="4"/>
        <v>2625</v>
      </c>
      <c r="EC12" s="6">
        <f t="shared" si="4"/>
        <v>3333</v>
      </c>
      <c r="ED12" s="6">
        <f t="shared" si="4"/>
        <v>3046</v>
      </c>
      <c r="EE12" s="6">
        <f t="shared" si="4"/>
        <v>2309</v>
      </c>
      <c r="EF12" s="6">
        <f t="shared" si="4"/>
        <v>2367</v>
      </c>
      <c r="EG12" s="6">
        <f t="shared" si="4"/>
        <v>2740</v>
      </c>
      <c r="EH12" s="6">
        <f t="shared" si="4"/>
        <v>2413</v>
      </c>
      <c r="EI12" s="6">
        <f t="shared" si="4"/>
        <v>2342</v>
      </c>
      <c r="EJ12" s="6">
        <f t="shared" si="4"/>
        <v>2134</v>
      </c>
      <c r="EK12" s="6">
        <f t="shared" ref="EK12:FP12" si="5">SUM(EK9:EK11)</f>
        <v>2421</v>
      </c>
      <c r="EL12" s="6">
        <f t="shared" si="5"/>
        <v>2600</v>
      </c>
      <c r="EM12" s="6">
        <f t="shared" si="5"/>
        <v>2271</v>
      </c>
      <c r="EN12" s="6">
        <f t="shared" si="5"/>
        <v>2524</v>
      </c>
      <c r="EO12" s="6">
        <f t="shared" si="5"/>
        <v>2322</v>
      </c>
      <c r="EP12" s="6">
        <f t="shared" si="5"/>
        <v>3108</v>
      </c>
      <c r="EQ12" s="6">
        <f t="shared" si="5"/>
        <v>2620</v>
      </c>
      <c r="ER12" s="6">
        <f t="shared" si="5"/>
        <v>2631</v>
      </c>
      <c r="ES12" s="6">
        <f t="shared" si="5"/>
        <v>2404</v>
      </c>
      <c r="ET12" s="6">
        <f t="shared" si="5"/>
        <v>3086</v>
      </c>
      <c r="EU12" s="6">
        <f t="shared" si="5"/>
        <v>2548</v>
      </c>
      <c r="EV12" s="6">
        <f t="shared" si="5"/>
        <v>3012</v>
      </c>
      <c r="EW12" s="6">
        <f t="shared" si="5"/>
        <v>3764</v>
      </c>
      <c r="EX12" s="6">
        <f t="shared" si="5"/>
        <v>3859</v>
      </c>
      <c r="EY12" s="6">
        <f t="shared" si="5"/>
        <v>3151</v>
      </c>
      <c r="EZ12" s="6">
        <f t="shared" si="5"/>
        <v>3057</v>
      </c>
      <c r="FA12" s="6">
        <f t="shared" si="5"/>
        <v>4109</v>
      </c>
      <c r="FB12" s="6">
        <f t="shared" si="5"/>
        <v>3822</v>
      </c>
      <c r="FC12" s="6">
        <f t="shared" si="5"/>
        <v>3202</v>
      </c>
      <c r="FD12" s="6">
        <f t="shared" si="5"/>
        <v>2512</v>
      </c>
      <c r="FE12" s="6">
        <f t="shared" si="5"/>
        <v>2036</v>
      </c>
      <c r="FF12" s="6">
        <f t="shared" si="5"/>
        <v>2315</v>
      </c>
      <c r="FG12" s="6">
        <f t="shared" si="5"/>
        <v>2133</v>
      </c>
      <c r="FH12" s="6">
        <f t="shared" si="5"/>
        <v>1878</v>
      </c>
      <c r="FI12" s="6">
        <f t="shared" si="5"/>
        <v>2172</v>
      </c>
      <c r="FJ12" s="6">
        <f t="shared" si="5"/>
        <v>2001</v>
      </c>
      <c r="FK12" s="6">
        <f t="shared" si="5"/>
        <v>1916</v>
      </c>
      <c r="FL12" s="6">
        <f t="shared" si="5"/>
        <v>1989</v>
      </c>
      <c r="FM12" s="6">
        <f t="shared" si="5"/>
        <v>1725</v>
      </c>
      <c r="FN12" s="6">
        <f t="shared" si="5"/>
        <v>1867</v>
      </c>
      <c r="FO12" s="6">
        <f t="shared" si="5"/>
        <v>1923</v>
      </c>
      <c r="FP12" s="6">
        <f t="shared" si="5"/>
        <v>2367</v>
      </c>
      <c r="FQ12" s="6">
        <f t="shared" ref="FQ12:GF12" si="6">SUM(FQ9:FQ11)</f>
        <v>1599</v>
      </c>
      <c r="FR12" s="6">
        <f t="shared" si="6"/>
        <v>1511</v>
      </c>
      <c r="FS12" s="6">
        <f t="shared" si="6"/>
        <v>1575</v>
      </c>
      <c r="FT12" s="6">
        <f t="shared" si="6"/>
        <v>1882</v>
      </c>
      <c r="FU12" s="6">
        <f t="shared" si="6"/>
        <v>1293</v>
      </c>
      <c r="FV12" s="6">
        <f t="shared" si="6"/>
        <v>1175</v>
      </c>
      <c r="FW12" s="6">
        <f t="shared" si="6"/>
        <v>1590</v>
      </c>
      <c r="FX12" s="6">
        <f t="shared" si="6"/>
        <v>1716</v>
      </c>
      <c r="FY12" s="6">
        <f t="shared" si="6"/>
        <v>1547</v>
      </c>
      <c r="FZ12" s="6">
        <f t="shared" si="6"/>
        <v>1702</v>
      </c>
      <c r="GA12" s="6">
        <f t="shared" si="6"/>
        <v>1650</v>
      </c>
      <c r="GB12" s="6">
        <f t="shared" si="6"/>
        <v>1868</v>
      </c>
      <c r="GC12" s="6">
        <f t="shared" si="6"/>
        <v>1971</v>
      </c>
      <c r="GD12" s="6">
        <f t="shared" si="6"/>
        <v>1642</v>
      </c>
      <c r="GE12" s="6">
        <f t="shared" si="6"/>
        <v>1484</v>
      </c>
      <c r="GF12" s="6">
        <f t="shared" si="6"/>
        <v>1734</v>
      </c>
      <c r="GG12" s="6">
        <f t="shared" ref="GG12:GM12" si="7">SUM(GG9:GG11)</f>
        <v>1596</v>
      </c>
      <c r="GH12" s="6">
        <f t="shared" si="7"/>
        <v>1414</v>
      </c>
      <c r="GI12" s="6">
        <f t="shared" si="7"/>
        <v>1288</v>
      </c>
      <c r="GJ12" s="6">
        <f t="shared" si="7"/>
        <v>1337</v>
      </c>
      <c r="GK12" s="6">
        <f t="shared" si="7"/>
        <v>1695</v>
      </c>
      <c r="GL12" s="6">
        <f t="shared" si="7"/>
        <v>1523</v>
      </c>
      <c r="GM12" s="6">
        <f t="shared" si="7"/>
        <v>1268</v>
      </c>
      <c r="GN12" s="17">
        <f>SUM(GN9:GN11)</f>
        <v>1201</v>
      </c>
      <c r="GO12" s="17">
        <f>SUM(GO9:GO11)</f>
        <v>1162</v>
      </c>
      <c r="GP12" s="17">
        <v>1540</v>
      </c>
      <c r="GQ12" s="17">
        <f t="shared" ref="GQ12:IE12" si="8">SUM(GQ9:GQ11)</f>
        <v>1424</v>
      </c>
      <c r="GR12" s="17">
        <f t="shared" si="8"/>
        <v>1579</v>
      </c>
      <c r="GS12" s="17">
        <f t="shared" si="8"/>
        <v>1595</v>
      </c>
      <c r="GT12" s="17">
        <f t="shared" si="8"/>
        <v>1956</v>
      </c>
      <c r="GU12" s="17">
        <f t="shared" si="8"/>
        <v>1688</v>
      </c>
      <c r="GV12" s="17">
        <f t="shared" si="8"/>
        <v>2052</v>
      </c>
      <c r="GW12" s="17">
        <f t="shared" si="8"/>
        <v>2612</v>
      </c>
      <c r="GX12" s="17">
        <f t="shared" si="8"/>
        <v>2984</v>
      </c>
      <c r="GY12" s="17">
        <f t="shared" si="8"/>
        <v>1834</v>
      </c>
      <c r="GZ12" s="17">
        <f t="shared" si="8"/>
        <v>2136</v>
      </c>
      <c r="HA12" s="17">
        <f t="shared" si="8"/>
        <v>3233</v>
      </c>
      <c r="HB12" s="17">
        <f t="shared" si="8"/>
        <v>3144</v>
      </c>
      <c r="HC12" s="17">
        <f t="shared" si="8"/>
        <v>2834</v>
      </c>
      <c r="HD12" s="17">
        <f t="shared" si="8"/>
        <v>1640</v>
      </c>
      <c r="HE12" s="17">
        <f t="shared" si="8"/>
        <v>1435</v>
      </c>
      <c r="HF12" s="17">
        <f t="shared" si="8"/>
        <v>1412</v>
      </c>
      <c r="HG12" s="17">
        <f t="shared" si="8"/>
        <v>1546</v>
      </c>
      <c r="HH12" s="17">
        <f t="shared" si="8"/>
        <v>1569</v>
      </c>
      <c r="HI12" s="17">
        <f t="shared" si="8"/>
        <v>1443</v>
      </c>
      <c r="HJ12" s="17">
        <f t="shared" si="8"/>
        <v>1672</v>
      </c>
      <c r="HK12" s="17">
        <f t="shared" si="8"/>
        <v>1678</v>
      </c>
      <c r="HL12" s="17">
        <f t="shared" si="8"/>
        <v>1564</v>
      </c>
      <c r="HM12" s="17">
        <f t="shared" si="8"/>
        <v>1266</v>
      </c>
      <c r="HN12" s="17">
        <f t="shared" si="8"/>
        <v>1341</v>
      </c>
      <c r="HO12" s="17">
        <f t="shared" si="8"/>
        <v>1293</v>
      </c>
      <c r="HP12" s="17">
        <f t="shared" si="8"/>
        <v>1840</v>
      </c>
      <c r="HQ12" s="17">
        <f t="shared" si="8"/>
        <v>1682</v>
      </c>
      <c r="HR12" s="17">
        <f t="shared" si="8"/>
        <v>1616</v>
      </c>
      <c r="HS12" s="17">
        <f t="shared" si="8"/>
        <v>1397</v>
      </c>
      <c r="HT12" s="17">
        <f t="shared" si="8"/>
        <v>1786</v>
      </c>
      <c r="HU12" s="17">
        <f t="shared" si="8"/>
        <v>1385</v>
      </c>
      <c r="HV12" s="17">
        <f t="shared" si="8"/>
        <v>1142</v>
      </c>
      <c r="HW12" s="17">
        <f t="shared" si="8"/>
        <v>1663</v>
      </c>
      <c r="HX12" s="17">
        <f t="shared" si="8"/>
        <v>1420</v>
      </c>
      <c r="HY12" s="17">
        <f t="shared" si="8"/>
        <v>1389</v>
      </c>
      <c r="HZ12" s="17">
        <f t="shared" si="8"/>
        <v>1052</v>
      </c>
      <c r="IA12" s="17">
        <f t="shared" si="8"/>
        <v>1236</v>
      </c>
      <c r="IB12" s="17">
        <f t="shared" si="8"/>
        <v>1756</v>
      </c>
      <c r="IC12" s="17">
        <f t="shared" si="8"/>
        <v>1691</v>
      </c>
      <c r="ID12" s="17">
        <f t="shared" si="8"/>
        <v>1673</v>
      </c>
      <c r="IE12" s="17">
        <f t="shared" si="8"/>
        <v>1458</v>
      </c>
      <c r="IF12" s="17">
        <f t="shared" ref="IF12:JD12" si="9">SUM(IF9:IF11)</f>
        <v>1284</v>
      </c>
      <c r="IG12" s="17">
        <f t="shared" si="9"/>
        <v>1272</v>
      </c>
      <c r="IH12" s="17">
        <f t="shared" si="9"/>
        <v>1352</v>
      </c>
      <c r="II12" s="17">
        <f t="shared" si="9"/>
        <v>1146</v>
      </c>
      <c r="IJ12" s="17">
        <f t="shared" si="9"/>
        <v>927</v>
      </c>
      <c r="IK12" s="17">
        <f t="shared" si="9"/>
        <v>1315</v>
      </c>
      <c r="IL12" s="17">
        <f t="shared" si="9"/>
        <v>901</v>
      </c>
      <c r="IM12" s="17">
        <f t="shared" si="9"/>
        <v>894</v>
      </c>
      <c r="IN12" s="17">
        <f t="shared" si="9"/>
        <v>1008</v>
      </c>
      <c r="IO12" s="17">
        <f t="shared" si="9"/>
        <v>1124</v>
      </c>
      <c r="IP12" s="17">
        <f t="shared" si="9"/>
        <v>1235</v>
      </c>
      <c r="IQ12" s="17">
        <f t="shared" si="9"/>
        <v>1372</v>
      </c>
      <c r="IR12" s="17">
        <f t="shared" si="9"/>
        <v>1485</v>
      </c>
      <c r="IS12" s="17">
        <f t="shared" si="9"/>
        <v>1326</v>
      </c>
      <c r="IT12" s="17">
        <f t="shared" si="9"/>
        <v>1454</v>
      </c>
      <c r="IU12" s="17">
        <f t="shared" si="9"/>
        <v>1463</v>
      </c>
      <c r="IV12" s="17">
        <f t="shared" si="9"/>
        <v>1909</v>
      </c>
      <c r="IW12" s="17">
        <f t="shared" si="9"/>
        <v>2180</v>
      </c>
      <c r="IX12" s="17">
        <f t="shared" si="9"/>
        <v>1978</v>
      </c>
      <c r="IY12" s="17">
        <f t="shared" si="9"/>
        <v>1594</v>
      </c>
      <c r="IZ12" s="17">
        <f t="shared" si="9"/>
        <v>1637</v>
      </c>
      <c r="JA12" s="17">
        <f t="shared" si="9"/>
        <v>2165</v>
      </c>
      <c r="JB12" s="17">
        <f t="shared" si="9"/>
        <v>2219</v>
      </c>
      <c r="JC12" s="17">
        <f t="shared" si="9"/>
        <v>2254</v>
      </c>
      <c r="JD12" s="17">
        <f t="shared" si="9"/>
        <v>1336</v>
      </c>
      <c r="JE12" s="17">
        <f t="shared" ref="JE12:LN12" si="10">SUM(JE9:JE11)</f>
        <v>1636</v>
      </c>
      <c r="JF12" s="17">
        <f t="shared" si="10"/>
        <v>2288</v>
      </c>
      <c r="JG12" s="17">
        <f t="shared" si="10"/>
        <v>1426</v>
      </c>
      <c r="JH12" s="17">
        <f t="shared" si="10"/>
        <v>1365</v>
      </c>
      <c r="JI12" s="17">
        <f t="shared" si="10"/>
        <v>1286</v>
      </c>
      <c r="JJ12" s="17">
        <f t="shared" si="10"/>
        <v>1297</v>
      </c>
      <c r="JK12" s="17">
        <f t="shared" si="10"/>
        <v>1261</v>
      </c>
      <c r="JL12" s="17">
        <f t="shared" si="10"/>
        <v>1342</v>
      </c>
      <c r="JM12" s="17">
        <f t="shared" si="10"/>
        <v>1057</v>
      </c>
      <c r="JN12" s="17">
        <f t="shared" si="10"/>
        <v>1122</v>
      </c>
      <c r="JO12" s="17">
        <f t="shared" si="10"/>
        <v>1461</v>
      </c>
      <c r="JP12" s="17">
        <f t="shared" si="10"/>
        <v>1593</v>
      </c>
      <c r="JQ12" s="17">
        <f t="shared" si="10"/>
        <v>1247</v>
      </c>
      <c r="JR12" s="17">
        <f t="shared" si="10"/>
        <v>1566</v>
      </c>
      <c r="JS12" s="17">
        <f t="shared" si="10"/>
        <v>963</v>
      </c>
      <c r="JT12" s="17">
        <f t="shared" si="10"/>
        <v>987</v>
      </c>
      <c r="JU12" s="17">
        <f t="shared" si="10"/>
        <v>1019</v>
      </c>
      <c r="JV12" s="17">
        <f t="shared" si="10"/>
        <v>1157</v>
      </c>
      <c r="JW12" s="17">
        <f t="shared" si="10"/>
        <v>975</v>
      </c>
      <c r="JX12" s="17">
        <f t="shared" si="10"/>
        <v>891</v>
      </c>
      <c r="JY12" s="17">
        <f t="shared" si="10"/>
        <v>1115</v>
      </c>
      <c r="JZ12" s="17">
        <f t="shared" si="10"/>
        <v>872</v>
      </c>
      <c r="KA12" s="17">
        <f t="shared" si="10"/>
        <v>836</v>
      </c>
      <c r="KB12" s="17">
        <f t="shared" si="10"/>
        <v>1003</v>
      </c>
      <c r="KC12" s="17">
        <f t="shared" si="10"/>
        <v>1333</v>
      </c>
      <c r="KD12" s="17">
        <f t="shared" si="10"/>
        <v>1211</v>
      </c>
      <c r="KE12" s="17">
        <f t="shared" si="10"/>
        <v>788</v>
      </c>
      <c r="KF12" s="17">
        <f t="shared" si="10"/>
        <v>1229</v>
      </c>
      <c r="KG12" s="17">
        <f t="shared" si="10"/>
        <v>861</v>
      </c>
      <c r="KH12" s="17">
        <f t="shared" si="10"/>
        <v>1050</v>
      </c>
      <c r="KI12" s="17">
        <f t="shared" si="10"/>
        <v>884</v>
      </c>
      <c r="KJ12" s="17">
        <f t="shared" si="10"/>
        <v>885</v>
      </c>
      <c r="KK12" s="17">
        <f t="shared" si="10"/>
        <v>885</v>
      </c>
      <c r="KL12" s="17">
        <f t="shared" si="10"/>
        <v>918</v>
      </c>
      <c r="KM12" s="17">
        <f t="shared" si="10"/>
        <v>964</v>
      </c>
      <c r="KN12" s="17">
        <f t="shared" si="10"/>
        <v>874</v>
      </c>
      <c r="KO12" s="17">
        <f t="shared" si="10"/>
        <v>923</v>
      </c>
      <c r="KP12" s="17">
        <f t="shared" si="10"/>
        <v>922</v>
      </c>
      <c r="KQ12" s="17">
        <f t="shared" si="10"/>
        <v>1277</v>
      </c>
      <c r="KR12" s="17">
        <f t="shared" si="10"/>
        <v>1088</v>
      </c>
      <c r="KS12" s="17">
        <f t="shared" si="10"/>
        <v>1293</v>
      </c>
      <c r="KT12" s="17">
        <f t="shared" si="10"/>
        <v>1340</v>
      </c>
      <c r="KU12" s="17">
        <f t="shared" si="10"/>
        <v>1359</v>
      </c>
      <c r="KV12" s="17">
        <f t="shared" si="10"/>
        <v>1395</v>
      </c>
      <c r="KW12" s="17">
        <f t="shared" si="10"/>
        <v>1878</v>
      </c>
      <c r="KX12" s="17">
        <f t="shared" si="10"/>
        <v>1560</v>
      </c>
      <c r="KY12" s="17">
        <f t="shared" si="10"/>
        <v>1493</v>
      </c>
      <c r="KZ12" s="17">
        <f t="shared" si="10"/>
        <v>1545</v>
      </c>
      <c r="LA12" s="17">
        <f t="shared" si="10"/>
        <v>1456</v>
      </c>
      <c r="LB12" s="17">
        <f t="shared" si="10"/>
        <v>2205</v>
      </c>
      <c r="LC12" s="17">
        <f t="shared" si="10"/>
        <v>1529</v>
      </c>
      <c r="LD12" s="17">
        <f t="shared" si="10"/>
        <v>1646</v>
      </c>
      <c r="LE12" s="17">
        <f t="shared" si="10"/>
        <v>1145</v>
      </c>
      <c r="LF12" s="17">
        <f t="shared" si="10"/>
        <v>1041</v>
      </c>
      <c r="LG12" s="17">
        <f t="shared" si="10"/>
        <v>1057</v>
      </c>
      <c r="LH12" s="17">
        <f t="shared" si="10"/>
        <v>1050</v>
      </c>
      <c r="LI12" s="17">
        <f t="shared" si="10"/>
        <v>1007</v>
      </c>
      <c r="LJ12" s="17">
        <f t="shared" si="10"/>
        <v>837</v>
      </c>
      <c r="LK12" s="17">
        <f t="shared" si="10"/>
        <v>1010</v>
      </c>
      <c r="LL12" s="17">
        <f t="shared" si="10"/>
        <v>997</v>
      </c>
      <c r="LM12" s="17">
        <f t="shared" si="10"/>
        <v>893</v>
      </c>
      <c r="LN12" s="17">
        <f t="shared" si="10"/>
        <v>898</v>
      </c>
      <c r="LO12" s="17">
        <f t="shared" ref="LO12:MD12" si="11">SUM(LO9:LO11)</f>
        <v>1236</v>
      </c>
      <c r="LP12" s="17">
        <f t="shared" si="11"/>
        <v>1357</v>
      </c>
      <c r="LQ12" s="17">
        <f t="shared" si="11"/>
        <v>1482</v>
      </c>
      <c r="LR12" s="17">
        <f t="shared" si="11"/>
        <v>1505</v>
      </c>
      <c r="LS12" s="17">
        <f t="shared" si="11"/>
        <v>826</v>
      </c>
      <c r="LT12" s="17">
        <f t="shared" si="11"/>
        <v>1018</v>
      </c>
      <c r="LU12" s="17">
        <f t="shared" si="11"/>
        <v>894</v>
      </c>
      <c r="LV12" s="17">
        <f t="shared" si="11"/>
        <v>902</v>
      </c>
      <c r="LW12" s="17">
        <f t="shared" si="11"/>
        <v>754</v>
      </c>
      <c r="LX12" s="17">
        <f t="shared" si="11"/>
        <v>818</v>
      </c>
      <c r="LY12" s="17">
        <f t="shared" si="11"/>
        <v>1079</v>
      </c>
      <c r="LZ12" s="17">
        <f t="shared" si="11"/>
        <v>1108</v>
      </c>
      <c r="MA12" s="17">
        <f t="shared" si="11"/>
        <v>1014</v>
      </c>
      <c r="MB12" s="17">
        <f t="shared" si="11"/>
        <v>990</v>
      </c>
      <c r="MC12" s="17">
        <f t="shared" si="11"/>
        <v>1456</v>
      </c>
      <c r="MD12" s="17">
        <f t="shared" si="11"/>
        <v>1595</v>
      </c>
      <c r="ME12" s="17">
        <f t="shared" ref="ME12:OR12" si="12">SUM(ME9:ME11)</f>
        <v>1410</v>
      </c>
      <c r="MF12" s="17">
        <f t="shared" si="12"/>
        <v>1059</v>
      </c>
      <c r="MG12" s="17">
        <f t="shared" si="12"/>
        <v>867</v>
      </c>
      <c r="MH12" s="17">
        <f t="shared" si="12"/>
        <v>895</v>
      </c>
      <c r="MI12" s="17">
        <f t="shared" si="12"/>
        <v>827</v>
      </c>
      <c r="MJ12" s="17">
        <f t="shared" si="12"/>
        <v>751</v>
      </c>
      <c r="MK12" s="17">
        <f t="shared" si="12"/>
        <v>821</v>
      </c>
      <c r="ML12" s="17">
        <f t="shared" si="12"/>
        <v>656</v>
      </c>
      <c r="MM12" s="17">
        <f t="shared" si="12"/>
        <v>796</v>
      </c>
      <c r="MN12" s="17">
        <f t="shared" si="12"/>
        <v>828</v>
      </c>
      <c r="MO12" s="17">
        <f t="shared" si="12"/>
        <v>792</v>
      </c>
      <c r="MP12" s="17">
        <f t="shared" si="12"/>
        <v>931</v>
      </c>
      <c r="MQ12" s="17">
        <f t="shared" si="12"/>
        <v>1131</v>
      </c>
      <c r="MR12" s="17">
        <f t="shared" si="12"/>
        <v>1096</v>
      </c>
      <c r="MS12" s="17">
        <f t="shared" si="12"/>
        <v>1015</v>
      </c>
      <c r="MT12" s="17">
        <f t="shared" si="12"/>
        <v>1268</v>
      </c>
      <c r="MU12" s="17">
        <f t="shared" si="12"/>
        <v>1213</v>
      </c>
      <c r="MV12" s="17">
        <f t="shared" si="12"/>
        <v>1133</v>
      </c>
      <c r="MW12" s="17">
        <f t="shared" si="12"/>
        <v>1268</v>
      </c>
      <c r="MX12" s="17">
        <f t="shared" si="12"/>
        <v>1261</v>
      </c>
      <c r="MY12" s="17">
        <f t="shared" si="12"/>
        <v>1925</v>
      </c>
      <c r="MZ12" s="17">
        <f t="shared" si="12"/>
        <v>1515</v>
      </c>
      <c r="NA12" s="17">
        <f t="shared" si="12"/>
        <v>1177</v>
      </c>
      <c r="NB12" s="17">
        <f t="shared" si="12"/>
        <v>1682</v>
      </c>
      <c r="NC12" s="17">
        <f t="shared" si="12"/>
        <v>1711</v>
      </c>
      <c r="ND12" s="17">
        <f t="shared" si="12"/>
        <v>1686</v>
      </c>
      <c r="NE12" s="17">
        <f t="shared" si="12"/>
        <v>1090</v>
      </c>
      <c r="NF12" s="17">
        <f t="shared" si="12"/>
        <v>998</v>
      </c>
      <c r="NG12" s="17">
        <f t="shared" si="12"/>
        <v>1128</v>
      </c>
      <c r="NH12" s="17">
        <f t="shared" si="12"/>
        <v>1039</v>
      </c>
      <c r="NI12" s="17">
        <f t="shared" si="12"/>
        <v>1211</v>
      </c>
      <c r="NJ12" s="17">
        <f t="shared" si="12"/>
        <v>1219</v>
      </c>
      <c r="NK12" s="17">
        <f t="shared" si="12"/>
        <v>1217</v>
      </c>
      <c r="NL12" s="17">
        <f t="shared" si="12"/>
        <v>1554</v>
      </c>
      <c r="NM12" s="17">
        <f t="shared" si="12"/>
        <v>1066</v>
      </c>
      <c r="NN12" s="17">
        <f t="shared" si="12"/>
        <v>846</v>
      </c>
      <c r="NO12" s="17">
        <f t="shared" si="12"/>
        <v>1031</v>
      </c>
      <c r="NP12" s="17">
        <f t="shared" si="12"/>
        <v>1373</v>
      </c>
      <c r="NQ12" s="17">
        <f t="shared" si="12"/>
        <v>1401</v>
      </c>
      <c r="NR12" s="17">
        <f t="shared" si="12"/>
        <v>1121</v>
      </c>
      <c r="NS12" s="17">
        <f t="shared" si="12"/>
        <v>1158</v>
      </c>
      <c r="NT12" s="17">
        <f t="shared" si="12"/>
        <v>846</v>
      </c>
      <c r="NU12" s="17">
        <f t="shared" si="12"/>
        <v>861</v>
      </c>
      <c r="NV12" s="17">
        <f t="shared" si="12"/>
        <v>1062</v>
      </c>
      <c r="NW12" s="17">
        <f t="shared" si="12"/>
        <v>889</v>
      </c>
      <c r="NX12" s="17">
        <f t="shared" si="12"/>
        <v>895</v>
      </c>
      <c r="NY12" s="17">
        <f t="shared" si="12"/>
        <v>864</v>
      </c>
      <c r="NZ12" s="17">
        <f t="shared" si="12"/>
        <v>895</v>
      </c>
      <c r="OA12" s="17">
        <f t="shared" si="12"/>
        <v>841</v>
      </c>
      <c r="OB12" s="17">
        <f t="shared" si="12"/>
        <v>1121</v>
      </c>
      <c r="OC12" s="17">
        <f t="shared" si="12"/>
        <v>1109</v>
      </c>
      <c r="OD12" s="17">
        <f t="shared" si="12"/>
        <v>976</v>
      </c>
      <c r="OE12" s="17">
        <f t="shared" si="12"/>
        <v>1047</v>
      </c>
      <c r="OF12" s="17">
        <f t="shared" si="12"/>
        <v>963</v>
      </c>
      <c r="OG12" s="17">
        <f t="shared" si="12"/>
        <v>830</v>
      </c>
      <c r="OH12" s="17">
        <f t="shared" si="12"/>
        <v>861</v>
      </c>
      <c r="OI12" s="17">
        <f t="shared" si="12"/>
        <v>748</v>
      </c>
      <c r="OJ12" s="17">
        <f t="shared" si="12"/>
        <v>916</v>
      </c>
      <c r="OK12" s="17">
        <f t="shared" si="12"/>
        <v>787</v>
      </c>
      <c r="OL12" s="17">
        <f t="shared" si="12"/>
        <v>811</v>
      </c>
      <c r="OM12" s="17">
        <f t="shared" si="12"/>
        <v>792</v>
      </c>
      <c r="ON12" s="17">
        <f t="shared" si="12"/>
        <v>660</v>
      </c>
      <c r="OO12" s="17">
        <f t="shared" si="12"/>
        <v>826</v>
      </c>
      <c r="OP12" s="17">
        <f t="shared" si="12"/>
        <v>798</v>
      </c>
      <c r="OQ12" s="17">
        <f t="shared" si="12"/>
        <v>873</v>
      </c>
      <c r="OR12" s="17">
        <f t="shared" si="12"/>
        <v>1011</v>
      </c>
      <c r="OS12" s="17">
        <f t="shared" ref="OS12:TC12" si="13">SUM(OS9:OS11)</f>
        <v>977</v>
      </c>
      <c r="OT12" s="17">
        <f t="shared" si="13"/>
        <v>1048</v>
      </c>
      <c r="OU12" s="17">
        <f t="shared" si="13"/>
        <v>1142</v>
      </c>
      <c r="OV12" s="17">
        <f t="shared" si="13"/>
        <v>1112</v>
      </c>
      <c r="OW12" s="17">
        <f t="shared" si="13"/>
        <v>1454</v>
      </c>
      <c r="OX12" s="17">
        <f t="shared" si="13"/>
        <v>1217</v>
      </c>
      <c r="OY12" s="17">
        <f t="shared" si="13"/>
        <v>1503</v>
      </c>
      <c r="OZ12" s="17">
        <f t="shared" si="13"/>
        <v>1002</v>
      </c>
      <c r="PA12" s="17">
        <f t="shared" si="13"/>
        <v>1199</v>
      </c>
      <c r="PB12" s="17">
        <f t="shared" si="13"/>
        <v>1502</v>
      </c>
      <c r="PC12" s="17">
        <f t="shared" si="13"/>
        <v>1331</v>
      </c>
      <c r="PD12" s="17">
        <f t="shared" si="13"/>
        <v>1305</v>
      </c>
      <c r="PE12" s="17">
        <f t="shared" si="13"/>
        <v>930</v>
      </c>
      <c r="PF12" s="17">
        <f t="shared" si="13"/>
        <v>877</v>
      </c>
      <c r="PG12" s="17">
        <f t="shared" si="13"/>
        <v>1068</v>
      </c>
      <c r="PH12" s="17">
        <f t="shared" si="13"/>
        <v>1076</v>
      </c>
      <c r="PI12" s="17">
        <f t="shared" si="13"/>
        <v>1189</v>
      </c>
      <c r="PJ12" s="17">
        <f t="shared" si="13"/>
        <v>1070</v>
      </c>
      <c r="PK12" s="17">
        <f t="shared" si="13"/>
        <v>836</v>
      </c>
      <c r="PL12" s="17">
        <f t="shared" si="13"/>
        <v>904</v>
      </c>
      <c r="PM12" s="17">
        <f t="shared" si="13"/>
        <v>888</v>
      </c>
      <c r="PN12" s="17">
        <f t="shared" si="13"/>
        <v>1029</v>
      </c>
      <c r="PO12" s="17">
        <f t="shared" si="13"/>
        <v>896</v>
      </c>
      <c r="PP12" s="17">
        <f t="shared" si="13"/>
        <v>1048</v>
      </c>
      <c r="PQ12" s="17">
        <f t="shared" si="13"/>
        <v>1461</v>
      </c>
      <c r="PR12" s="17">
        <f t="shared" si="13"/>
        <v>1127</v>
      </c>
      <c r="PS12" s="17">
        <f t="shared" si="13"/>
        <v>799</v>
      </c>
      <c r="PT12" s="17">
        <f t="shared" si="13"/>
        <v>793</v>
      </c>
      <c r="PU12" s="17">
        <f t="shared" si="13"/>
        <v>916</v>
      </c>
      <c r="PV12" s="17">
        <f t="shared" si="13"/>
        <v>1023</v>
      </c>
      <c r="PW12" s="17">
        <f t="shared" si="13"/>
        <v>800</v>
      </c>
      <c r="PX12" s="17">
        <f t="shared" si="13"/>
        <v>693</v>
      </c>
      <c r="PY12" s="17">
        <f t="shared" si="13"/>
        <v>637</v>
      </c>
      <c r="PZ12" s="17">
        <f t="shared" si="13"/>
        <v>712</v>
      </c>
      <c r="QA12" s="17">
        <f t="shared" si="13"/>
        <v>947</v>
      </c>
      <c r="QB12" s="17">
        <f t="shared" si="13"/>
        <v>743</v>
      </c>
      <c r="QC12" s="17">
        <f t="shared" si="13"/>
        <v>785</v>
      </c>
      <c r="QD12" s="17">
        <f t="shared" si="13"/>
        <v>1224</v>
      </c>
      <c r="QE12" s="17">
        <f t="shared" si="13"/>
        <v>1083</v>
      </c>
      <c r="QF12" s="17">
        <f t="shared" si="13"/>
        <v>820</v>
      </c>
      <c r="QG12" s="17">
        <f t="shared" si="13"/>
        <v>761</v>
      </c>
      <c r="QH12" s="17">
        <f t="shared" si="13"/>
        <v>796</v>
      </c>
      <c r="QI12" s="17">
        <f t="shared" si="13"/>
        <v>728</v>
      </c>
      <c r="QJ12" s="17">
        <f t="shared" si="13"/>
        <v>678</v>
      </c>
      <c r="QK12" s="17">
        <f t="shared" si="13"/>
        <v>695</v>
      </c>
      <c r="QL12" s="17">
        <f t="shared" si="13"/>
        <v>1184</v>
      </c>
      <c r="QM12" s="17">
        <f t="shared" si="13"/>
        <v>813</v>
      </c>
      <c r="QN12" s="17">
        <f t="shared" si="13"/>
        <v>689</v>
      </c>
      <c r="QO12" s="17">
        <f t="shared" si="13"/>
        <v>814</v>
      </c>
      <c r="QP12" s="17">
        <f t="shared" si="13"/>
        <v>878</v>
      </c>
      <c r="QQ12" s="17">
        <f t="shared" si="13"/>
        <v>883</v>
      </c>
      <c r="QR12" s="17">
        <f t="shared" si="13"/>
        <v>1000</v>
      </c>
      <c r="QS12" s="17">
        <f t="shared" si="13"/>
        <v>1197</v>
      </c>
      <c r="QT12" s="17">
        <f t="shared" si="13"/>
        <v>1313</v>
      </c>
      <c r="QU12" s="17">
        <f t="shared" si="13"/>
        <v>1176</v>
      </c>
      <c r="QV12" s="17">
        <f t="shared" si="13"/>
        <v>1083</v>
      </c>
      <c r="QW12" s="17">
        <f t="shared" si="13"/>
        <v>1290</v>
      </c>
      <c r="QX12" s="17">
        <f t="shared" si="13"/>
        <v>1199</v>
      </c>
      <c r="QY12" s="17">
        <f t="shared" si="13"/>
        <v>1302</v>
      </c>
      <c r="QZ12" s="17">
        <f t="shared" si="13"/>
        <v>991</v>
      </c>
      <c r="RA12" s="17">
        <f t="shared" si="13"/>
        <v>955</v>
      </c>
      <c r="RB12" s="17">
        <f t="shared" si="13"/>
        <v>1497</v>
      </c>
      <c r="RC12" s="17">
        <f t="shared" si="13"/>
        <v>1411</v>
      </c>
      <c r="RD12" s="17">
        <f t="shared" si="13"/>
        <v>1740</v>
      </c>
      <c r="RE12" s="17">
        <f t="shared" si="13"/>
        <v>1193</v>
      </c>
      <c r="RF12" s="17">
        <f t="shared" si="13"/>
        <v>933</v>
      </c>
      <c r="RG12" s="17">
        <f t="shared" si="13"/>
        <v>807</v>
      </c>
      <c r="RH12" s="17">
        <f t="shared" si="13"/>
        <v>933</v>
      </c>
      <c r="RI12" s="17">
        <f t="shared" si="13"/>
        <v>885</v>
      </c>
      <c r="RJ12" s="17">
        <f t="shared" si="13"/>
        <v>842</v>
      </c>
      <c r="RK12" s="17">
        <f t="shared" si="13"/>
        <v>784</v>
      </c>
      <c r="RL12" s="17">
        <f t="shared" si="13"/>
        <v>901</v>
      </c>
      <c r="RM12" s="17">
        <f t="shared" si="13"/>
        <v>1116</v>
      </c>
      <c r="RN12" s="17">
        <f t="shared" si="13"/>
        <v>1009</v>
      </c>
      <c r="RO12" s="17">
        <f t="shared" si="13"/>
        <v>1104</v>
      </c>
      <c r="RP12" s="17">
        <f t="shared" si="13"/>
        <v>1057</v>
      </c>
      <c r="RQ12" s="17">
        <f t="shared" si="13"/>
        <v>1192</v>
      </c>
      <c r="RR12" s="17">
        <f t="shared" si="13"/>
        <v>899</v>
      </c>
      <c r="RS12" s="17">
        <f t="shared" si="13"/>
        <v>885</v>
      </c>
      <c r="RT12" s="17">
        <f t="shared" si="13"/>
        <v>897</v>
      </c>
      <c r="RU12" s="17">
        <f t="shared" si="13"/>
        <v>905</v>
      </c>
      <c r="RV12" s="17">
        <f t="shared" si="13"/>
        <v>757</v>
      </c>
      <c r="RW12" s="17">
        <f t="shared" si="13"/>
        <v>796</v>
      </c>
      <c r="RX12" s="17">
        <f t="shared" si="13"/>
        <v>940</v>
      </c>
      <c r="RY12" s="17">
        <f t="shared" si="13"/>
        <v>746</v>
      </c>
      <c r="RZ12" s="17">
        <f t="shared" si="13"/>
        <v>769</v>
      </c>
      <c r="SA12" s="17">
        <f t="shared" si="13"/>
        <v>723</v>
      </c>
      <c r="SB12" s="17">
        <f t="shared" si="13"/>
        <v>711</v>
      </c>
      <c r="SC12" s="17">
        <f t="shared" si="13"/>
        <v>1051</v>
      </c>
      <c r="SD12" s="17">
        <f t="shared" si="13"/>
        <v>1460</v>
      </c>
      <c r="SE12" s="17">
        <f t="shared" si="13"/>
        <v>936</v>
      </c>
      <c r="SF12" s="17">
        <f t="shared" si="13"/>
        <v>736</v>
      </c>
      <c r="SG12" s="17">
        <f t="shared" si="13"/>
        <v>1043</v>
      </c>
      <c r="SH12" s="17">
        <f t="shared" si="13"/>
        <v>907</v>
      </c>
      <c r="SI12" s="17">
        <f t="shared" si="13"/>
        <v>887</v>
      </c>
      <c r="SJ12" s="17">
        <f t="shared" si="13"/>
        <v>747</v>
      </c>
      <c r="SK12" s="17">
        <f t="shared" si="13"/>
        <v>663</v>
      </c>
      <c r="SL12" s="17">
        <f t="shared" si="13"/>
        <v>1108</v>
      </c>
      <c r="SM12" s="17">
        <f t="shared" si="13"/>
        <v>660</v>
      </c>
      <c r="SN12" s="17">
        <f t="shared" si="13"/>
        <v>646</v>
      </c>
      <c r="SO12" s="17">
        <f t="shared" si="13"/>
        <v>571</v>
      </c>
      <c r="SP12" s="17">
        <f t="shared" si="13"/>
        <v>771</v>
      </c>
      <c r="SQ12" s="17">
        <f t="shared" si="13"/>
        <v>1015</v>
      </c>
      <c r="SR12" s="17">
        <f t="shared" si="13"/>
        <v>725</v>
      </c>
      <c r="SS12" s="17">
        <f t="shared" si="13"/>
        <v>777</v>
      </c>
      <c r="ST12" s="17">
        <f t="shared" si="13"/>
        <v>1025</v>
      </c>
      <c r="SU12" s="17">
        <f t="shared" si="13"/>
        <v>1003</v>
      </c>
      <c r="SV12" s="17">
        <f t="shared" si="13"/>
        <v>1065</v>
      </c>
      <c r="SW12" s="17">
        <f t="shared" si="13"/>
        <v>1279</v>
      </c>
      <c r="SX12" s="17">
        <f t="shared" si="13"/>
        <v>1158</v>
      </c>
      <c r="SY12" s="17">
        <f t="shared" si="13"/>
        <v>1334</v>
      </c>
      <c r="SZ12" s="17">
        <f t="shared" si="13"/>
        <v>1025</v>
      </c>
      <c r="TA12" s="17">
        <f t="shared" si="13"/>
        <v>1062</v>
      </c>
      <c r="TB12" s="17">
        <f t="shared" si="13"/>
        <v>1174</v>
      </c>
      <c r="TC12" s="17">
        <f t="shared" si="13"/>
        <v>1253</v>
      </c>
      <c r="TD12" s="111"/>
    </row>
    <row r="13" spans="1:524" ht="12.75" customHeight="1" x14ac:dyDescent="0.2">
      <c r="A13" s="83">
        <v>42</v>
      </c>
      <c r="B13" s="83" t="s">
        <v>184</v>
      </c>
      <c r="C13" s="7">
        <v>315</v>
      </c>
      <c r="D13" s="7">
        <v>331</v>
      </c>
      <c r="E13" s="7">
        <v>280</v>
      </c>
      <c r="F13" s="7">
        <v>262</v>
      </c>
      <c r="G13" s="7">
        <v>272</v>
      </c>
      <c r="H13" s="7">
        <v>229</v>
      </c>
      <c r="I13" s="7">
        <v>248</v>
      </c>
      <c r="J13" s="7">
        <v>316</v>
      </c>
      <c r="K13" s="7">
        <v>306</v>
      </c>
      <c r="L13" s="7">
        <v>221</v>
      </c>
      <c r="M13" s="7">
        <v>235</v>
      </c>
      <c r="N13" s="7">
        <v>273</v>
      </c>
      <c r="O13" s="8">
        <v>417</v>
      </c>
      <c r="P13" s="7">
        <v>218</v>
      </c>
      <c r="Q13" s="7">
        <v>269</v>
      </c>
      <c r="R13" s="7">
        <v>220</v>
      </c>
      <c r="S13" s="7">
        <v>229</v>
      </c>
      <c r="T13" s="7">
        <v>266</v>
      </c>
      <c r="U13" s="7">
        <v>210</v>
      </c>
      <c r="V13" s="7">
        <v>235</v>
      </c>
      <c r="W13" s="7">
        <v>245</v>
      </c>
      <c r="X13" s="7">
        <v>323</v>
      </c>
      <c r="Y13" s="7">
        <v>212</v>
      </c>
      <c r="Z13" s="7">
        <v>251</v>
      </c>
      <c r="AA13" s="7">
        <v>261</v>
      </c>
      <c r="AB13" s="7">
        <v>311</v>
      </c>
      <c r="AC13" s="7">
        <v>274</v>
      </c>
      <c r="AD13" s="7">
        <v>231</v>
      </c>
      <c r="AE13" s="7">
        <v>251</v>
      </c>
      <c r="AF13" s="7">
        <v>308</v>
      </c>
      <c r="AG13" s="7">
        <v>285</v>
      </c>
      <c r="AH13" s="7">
        <v>232</v>
      </c>
      <c r="AI13" s="7">
        <v>211</v>
      </c>
      <c r="AJ13" s="7">
        <v>212</v>
      </c>
      <c r="AK13" s="7">
        <v>202</v>
      </c>
      <c r="AL13" s="7">
        <v>211</v>
      </c>
      <c r="AM13" s="7">
        <v>228</v>
      </c>
      <c r="AN13" s="7">
        <v>195</v>
      </c>
      <c r="AO13" s="7">
        <v>267</v>
      </c>
      <c r="AP13" s="7">
        <v>258</v>
      </c>
      <c r="AQ13" s="7">
        <v>294</v>
      </c>
      <c r="AR13" s="7">
        <v>243</v>
      </c>
      <c r="AS13" s="7">
        <v>297</v>
      </c>
      <c r="AT13" s="7">
        <v>311</v>
      </c>
      <c r="AU13" s="7">
        <v>297</v>
      </c>
      <c r="AV13" s="7">
        <v>214</v>
      </c>
      <c r="AW13" s="7">
        <v>306</v>
      </c>
      <c r="AX13" s="7">
        <v>303</v>
      </c>
      <c r="AY13" s="7">
        <v>300</v>
      </c>
      <c r="AZ13" s="7">
        <v>354</v>
      </c>
      <c r="BA13" s="7">
        <v>266</v>
      </c>
      <c r="BB13" s="7">
        <v>360</v>
      </c>
      <c r="BC13" s="7">
        <v>389</v>
      </c>
      <c r="BD13" s="7">
        <v>328</v>
      </c>
      <c r="BE13" s="7">
        <v>301</v>
      </c>
      <c r="BF13" s="7">
        <v>369</v>
      </c>
      <c r="BG13" s="90">
        <v>313</v>
      </c>
      <c r="BH13" s="7">
        <v>264</v>
      </c>
      <c r="BI13" s="7">
        <v>283</v>
      </c>
      <c r="BJ13" s="7">
        <v>302</v>
      </c>
      <c r="BK13" s="7">
        <v>333</v>
      </c>
      <c r="BL13" s="90">
        <v>340</v>
      </c>
      <c r="BM13" s="90">
        <v>287</v>
      </c>
      <c r="BN13" s="11">
        <v>287</v>
      </c>
      <c r="BO13" s="11">
        <v>389</v>
      </c>
      <c r="BP13" s="90">
        <v>302</v>
      </c>
      <c r="BQ13" s="90">
        <v>332</v>
      </c>
      <c r="BR13" s="90">
        <v>303</v>
      </c>
      <c r="BS13" s="90">
        <v>281</v>
      </c>
      <c r="BT13" s="90">
        <v>310</v>
      </c>
      <c r="BU13" s="90">
        <v>284</v>
      </c>
      <c r="BV13" s="90">
        <v>327</v>
      </c>
      <c r="BW13" s="15">
        <v>274</v>
      </c>
      <c r="BX13" s="15">
        <v>348</v>
      </c>
      <c r="BY13" s="15">
        <v>314</v>
      </c>
      <c r="BZ13" s="15">
        <v>353</v>
      </c>
      <c r="CA13" s="16">
        <v>319</v>
      </c>
      <c r="CB13" s="16">
        <v>250</v>
      </c>
      <c r="CC13" s="90">
        <v>377</v>
      </c>
      <c r="CD13" s="90">
        <v>326</v>
      </c>
      <c r="CE13" s="90">
        <v>308</v>
      </c>
      <c r="CF13" s="11">
        <v>371</v>
      </c>
      <c r="CG13" s="90">
        <v>317</v>
      </c>
      <c r="CH13" s="16">
        <v>386</v>
      </c>
      <c r="CI13" s="16">
        <v>283</v>
      </c>
      <c r="CJ13" s="90">
        <v>268</v>
      </c>
      <c r="CK13" s="16">
        <v>283</v>
      </c>
      <c r="CL13" s="16">
        <v>284</v>
      </c>
      <c r="CM13" s="16">
        <v>322</v>
      </c>
      <c r="CN13" s="16">
        <v>338</v>
      </c>
      <c r="CO13" s="16">
        <v>389</v>
      </c>
      <c r="CP13" s="16">
        <v>445</v>
      </c>
      <c r="CQ13" s="90">
        <v>408</v>
      </c>
      <c r="CR13" s="16">
        <v>429</v>
      </c>
      <c r="CS13" s="16">
        <v>552</v>
      </c>
      <c r="CT13" s="16">
        <v>642</v>
      </c>
      <c r="CU13" s="90">
        <v>597</v>
      </c>
      <c r="CV13" s="16">
        <v>608</v>
      </c>
      <c r="CW13" s="16">
        <v>472</v>
      </c>
      <c r="CX13" s="16">
        <v>691</v>
      </c>
      <c r="CY13" s="16">
        <v>643</v>
      </c>
      <c r="CZ13" s="90">
        <v>586</v>
      </c>
      <c r="DA13" s="16">
        <v>632</v>
      </c>
      <c r="DB13" s="90">
        <v>642</v>
      </c>
      <c r="DC13" s="16">
        <v>899</v>
      </c>
      <c r="DD13" s="16">
        <v>772</v>
      </c>
      <c r="DE13" s="16">
        <v>588</v>
      </c>
      <c r="DF13" s="16">
        <v>715</v>
      </c>
      <c r="DG13" s="16">
        <v>891</v>
      </c>
      <c r="DH13" s="16">
        <v>693</v>
      </c>
      <c r="DI13" s="90">
        <v>737</v>
      </c>
      <c r="DJ13" s="90">
        <v>770</v>
      </c>
      <c r="DK13" s="90">
        <v>714</v>
      </c>
      <c r="DL13" s="90">
        <v>631</v>
      </c>
      <c r="DM13" s="90">
        <v>552</v>
      </c>
      <c r="DN13" s="90">
        <v>676</v>
      </c>
      <c r="DO13" s="90">
        <v>886</v>
      </c>
      <c r="DP13" s="90">
        <v>721</v>
      </c>
      <c r="DQ13" s="90">
        <v>596</v>
      </c>
      <c r="DR13" s="90">
        <v>554</v>
      </c>
      <c r="DS13" s="90">
        <v>558</v>
      </c>
      <c r="DT13" s="90">
        <v>522</v>
      </c>
      <c r="DU13" s="90">
        <v>541</v>
      </c>
      <c r="DV13" s="90">
        <v>599</v>
      </c>
      <c r="DW13" s="90">
        <v>543</v>
      </c>
      <c r="DX13" s="90">
        <v>614</v>
      </c>
      <c r="DY13" s="90">
        <v>502</v>
      </c>
      <c r="DZ13" s="90">
        <v>487</v>
      </c>
      <c r="EA13" s="90">
        <v>464</v>
      </c>
      <c r="EB13" s="90">
        <v>495</v>
      </c>
      <c r="EC13" s="11">
        <v>566</v>
      </c>
      <c r="ED13" s="90">
        <v>495</v>
      </c>
      <c r="EE13" s="90">
        <v>450</v>
      </c>
      <c r="EF13" s="18">
        <v>473</v>
      </c>
      <c r="EG13" s="18">
        <v>519</v>
      </c>
      <c r="EH13" s="91">
        <v>498</v>
      </c>
      <c r="EI13" s="90">
        <v>489</v>
      </c>
      <c r="EJ13" s="18">
        <v>426</v>
      </c>
      <c r="EK13" s="18">
        <v>494</v>
      </c>
      <c r="EL13" s="18">
        <v>468</v>
      </c>
      <c r="EM13" s="18">
        <v>426</v>
      </c>
      <c r="EN13" s="18">
        <v>431</v>
      </c>
      <c r="EO13" s="18">
        <v>559</v>
      </c>
      <c r="EP13" s="18">
        <v>542</v>
      </c>
      <c r="EQ13" s="18">
        <v>506</v>
      </c>
      <c r="ER13" s="18">
        <v>518</v>
      </c>
      <c r="ES13" s="18">
        <v>547</v>
      </c>
      <c r="ET13" s="18">
        <v>645</v>
      </c>
      <c r="EU13" s="18">
        <v>592</v>
      </c>
      <c r="EV13" s="90">
        <v>788</v>
      </c>
      <c r="EW13" s="18">
        <v>496</v>
      </c>
      <c r="EX13" s="18">
        <v>633</v>
      </c>
      <c r="EY13" s="18">
        <v>595</v>
      </c>
      <c r="EZ13" s="18">
        <v>589</v>
      </c>
      <c r="FA13" s="18">
        <v>493</v>
      </c>
      <c r="FB13" s="18">
        <v>581</v>
      </c>
      <c r="FC13" s="18">
        <v>763</v>
      </c>
      <c r="FD13" s="18">
        <v>648</v>
      </c>
      <c r="FE13" s="18">
        <v>482</v>
      </c>
      <c r="FF13" s="18">
        <v>531</v>
      </c>
      <c r="FG13" s="18">
        <v>522</v>
      </c>
      <c r="FH13" s="88">
        <v>516</v>
      </c>
      <c r="FI13" s="18">
        <v>514</v>
      </c>
      <c r="FJ13" s="18">
        <v>558</v>
      </c>
      <c r="FK13" s="92">
        <v>471</v>
      </c>
      <c r="FL13" s="18">
        <v>521</v>
      </c>
      <c r="FM13" s="91">
        <v>559</v>
      </c>
      <c r="FN13" s="91">
        <v>415</v>
      </c>
      <c r="FO13" s="91">
        <v>441</v>
      </c>
      <c r="FP13" s="90">
        <v>510</v>
      </c>
      <c r="FQ13" s="91">
        <v>471</v>
      </c>
      <c r="FR13" s="90">
        <v>367</v>
      </c>
      <c r="FS13" s="91">
        <v>433</v>
      </c>
      <c r="FT13" s="90">
        <v>450</v>
      </c>
      <c r="FU13" s="90">
        <v>330</v>
      </c>
      <c r="FV13" s="90">
        <v>376</v>
      </c>
      <c r="FW13" s="90">
        <v>433</v>
      </c>
      <c r="FX13" s="90">
        <v>379</v>
      </c>
      <c r="FY13" s="90">
        <v>385</v>
      </c>
      <c r="FZ13" s="90">
        <v>357</v>
      </c>
      <c r="GA13" s="90">
        <v>398</v>
      </c>
      <c r="GB13" s="90">
        <v>430</v>
      </c>
      <c r="GC13" s="90">
        <v>400</v>
      </c>
      <c r="GD13" s="90">
        <v>330</v>
      </c>
      <c r="GE13" s="73">
        <v>319</v>
      </c>
      <c r="GF13" s="73">
        <v>400</v>
      </c>
      <c r="GG13" s="73">
        <v>420</v>
      </c>
      <c r="GH13" s="73">
        <v>371</v>
      </c>
      <c r="GI13" s="73">
        <v>359</v>
      </c>
      <c r="GJ13" s="97">
        <v>378</v>
      </c>
      <c r="GK13" s="73">
        <v>451</v>
      </c>
      <c r="GL13" s="73">
        <v>331</v>
      </c>
      <c r="GM13" s="73">
        <v>410</v>
      </c>
      <c r="GN13" s="75">
        <v>329</v>
      </c>
      <c r="GO13" s="73">
        <v>371</v>
      </c>
      <c r="GP13" s="25">
        <v>495</v>
      </c>
      <c r="GQ13" s="73">
        <v>369</v>
      </c>
      <c r="GR13" s="73">
        <v>356</v>
      </c>
      <c r="GS13" s="73">
        <v>464</v>
      </c>
      <c r="GT13" s="73">
        <v>490</v>
      </c>
      <c r="GU13" s="73">
        <v>428</v>
      </c>
      <c r="GV13" s="73">
        <v>495</v>
      </c>
      <c r="GW13" s="73">
        <v>388</v>
      </c>
      <c r="GX13" s="73">
        <v>683</v>
      </c>
      <c r="GY13" s="73">
        <v>406</v>
      </c>
      <c r="GZ13" s="73">
        <v>445</v>
      </c>
      <c r="HA13" s="73">
        <v>516</v>
      </c>
      <c r="HB13" s="73">
        <v>515</v>
      </c>
      <c r="HC13" s="73">
        <v>616</v>
      </c>
      <c r="HD13" s="73">
        <v>392</v>
      </c>
      <c r="HE13" s="73">
        <v>391</v>
      </c>
      <c r="HF13" s="73">
        <v>373</v>
      </c>
      <c r="HG13" s="73">
        <v>442</v>
      </c>
      <c r="HH13" s="73">
        <v>416</v>
      </c>
      <c r="HI13" s="73">
        <v>376</v>
      </c>
      <c r="HJ13" s="73">
        <v>378</v>
      </c>
      <c r="HK13" s="73">
        <v>409</v>
      </c>
      <c r="HL13" s="73">
        <v>424</v>
      </c>
      <c r="HM13" s="73">
        <v>390</v>
      </c>
      <c r="HN13" s="73">
        <v>388</v>
      </c>
      <c r="HO13" s="73">
        <v>416</v>
      </c>
      <c r="HP13" s="73">
        <v>526</v>
      </c>
      <c r="HQ13" s="73">
        <v>300</v>
      </c>
      <c r="HR13" s="73">
        <v>274</v>
      </c>
      <c r="HS13" s="73">
        <v>337</v>
      </c>
      <c r="HT13" s="73">
        <v>409</v>
      </c>
      <c r="HU13" s="73">
        <v>358</v>
      </c>
      <c r="HV13" s="73">
        <v>316</v>
      </c>
      <c r="HW13" s="73">
        <v>369</v>
      </c>
      <c r="HX13" s="73">
        <v>353</v>
      </c>
      <c r="HY13" s="73">
        <v>423</v>
      </c>
      <c r="HZ13" s="73">
        <v>394</v>
      </c>
      <c r="IA13" s="73">
        <v>315</v>
      </c>
      <c r="IB13" s="73">
        <v>323</v>
      </c>
      <c r="IC13" s="73">
        <v>352</v>
      </c>
      <c r="ID13" s="73">
        <v>382</v>
      </c>
      <c r="IE13" s="73">
        <v>282</v>
      </c>
      <c r="IF13" s="73">
        <v>287</v>
      </c>
      <c r="IG13" s="73">
        <v>338</v>
      </c>
      <c r="IH13" s="73">
        <v>338</v>
      </c>
      <c r="II13" s="73">
        <v>290</v>
      </c>
      <c r="IJ13" s="73">
        <v>376</v>
      </c>
      <c r="IK13" s="73">
        <v>443</v>
      </c>
      <c r="IL13" s="73">
        <v>288</v>
      </c>
      <c r="IM13" s="73">
        <v>332</v>
      </c>
      <c r="IN13" s="73">
        <v>273</v>
      </c>
      <c r="IO13" s="73">
        <v>299</v>
      </c>
      <c r="IP13" s="73">
        <v>393</v>
      </c>
      <c r="IQ13" s="73">
        <v>326</v>
      </c>
      <c r="IR13" s="73">
        <v>297</v>
      </c>
      <c r="IS13" s="73">
        <v>302</v>
      </c>
      <c r="IT13" s="73">
        <v>380</v>
      </c>
      <c r="IU13" s="73">
        <v>349</v>
      </c>
      <c r="IV13" s="73">
        <v>464</v>
      </c>
      <c r="IW13" s="73">
        <v>350</v>
      </c>
      <c r="IX13" s="73">
        <v>422</v>
      </c>
      <c r="IY13" s="73">
        <v>349</v>
      </c>
      <c r="IZ13" s="73">
        <v>412</v>
      </c>
      <c r="JA13" s="73">
        <v>445</v>
      </c>
      <c r="JB13" s="73">
        <v>436</v>
      </c>
      <c r="JC13" s="73">
        <v>543</v>
      </c>
      <c r="JD13" s="73">
        <v>390</v>
      </c>
      <c r="JE13" s="76">
        <v>297</v>
      </c>
      <c r="JF13" s="75">
        <v>479</v>
      </c>
      <c r="JG13" s="82">
        <v>348</v>
      </c>
      <c r="JH13" s="82">
        <v>364</v>
      </c>
      <c r="JI13" s="82">
        <v>378</v>
      </c>
      <c r="JJ13" s="82">
        <v>335</v>
      </c>
      <c r="JK13" s="82">
        <v>375</v>
      </c>
      <c r="JL13" s="82">
        <v>403</v>
      </c>
      <c r="JM13" s="75">
        <v>338</v>
      </c>
      <c r="JN13" s="82">
        <v>354</v>
      </c>
      <c r="JO13" s="82">
        <v>341</v>
      </c>
      <c r="JP13" s="82">
        <v>391</v>
      </c>
      <c r="JQ13" s="82">
        <v>303</v>
      </c>
      <c r="JR13" s="82">
        <v>324</v>
      </c>
      <c r="JS13" s="82">
        <v>341</v>
      </c>
      <c r="JT13" s="82">
        <v>338</v>
      </c>
      <c r="JU13" s="82">
        <v>303</v>
      </c>
      <c r="JV13" s="82">
        <v>233</v>
      </c>
      <c r="JW13" s="82">
        <v>330</v>
      </c>
      <c r="JX13" s="82">
        <v>379</v>
      </c>
      <c r="JY13" s="75">
        <v>367</v>
      </c>
      <c r="JZ13" s="75">
        <v>316</v>
      </c>
      <c r="KA13" s="82">
        <v>273</v>
      </c>
      <c r="KB13" s="82">
        <v>338</v>
      </c>
      <c r="KC13" s="82">
        <v>304</v>
      </c>
      <c r="KD13" s="82">
        <v>399</v>
      </c>
      <c r="KE13" s="82">
        <v>264</v>
      </c>
      <c r="KF13" s="82">
        <v>244</v>
      </c>
      <c r="KG13" s="82">
        <v>342</v>
      </c>
      <c r="KH13" s="82">
        <v>264</v>
      </c>
      <c r="KI13" s="82">
        <v>307</v>
      </c>
      <c r="KJ13" s="82">
        <v>294</v>
      </c>
      <c r="KK13" s="82">
        <v>259</v>
      </c>
      <c r="KL13" s="82">
        <v>268</v>
      </c>
      <c r="KM13" s="82">
        <v>263</v>
      </c>
      <c r="KN13" s="82">
        <v>247</v>
      </c>
      <c r="KO13" s="75">
        <v>287</v>
      </c>
      <c r="KP13" s="82">
        <v>304</v>
      </c>
      <c r="KQ13" s="82">
        <v>315</v>
      </c>
      <c r="KR13" s="82">
        <v>319</v>
      </c>
      <c r="KS13" s="82">
        <v>315</v>
      </c>
      <c r="KT13" s="82">
        <v>392</v>
      </c>
      <c r="KU13" s="82">
        <v>375</v>
      </c>
      <c r="KV13" s="82">
        <v>380</v>
      </c>
      <c r="KW13" s="82">
        <v>473</v>
      </c>
      <c r="KX13" s="82">
        <v>447</v>
      </c>
      <c r="KY13" s="82">
        <v>369</v>
      </c>
      <c r="KZ13" s="82">
        <v>386</v>
      </c>
      <c r="LA13" s="82">
        <v>474</v>
      </c>
      <c r="LB13" s="82">
        <v>421</v>
      </c>
      <c r="LC13" s="75">
        <v>461</v>
      </c>
      <c r="LD13" s="82">
        <v>431</v>
      </c>
      <c r="LE13" s="82">
        <v>315</v>
      </c>
      <c r="LF13" s="82">
        <v>309</v>
      </c>
      <c r="LG13" s="82">
        <v>348</v>
      </c>
      <c r="LH13" s="82">
        <v>326</v>
      </c>
      <c r="LI13" s="82">
        <v>448</v>
      </c>
      <c r="LJ13" s="82">
        <v>320</v>
      </c>
      <c r="LK13" s="82">
        <v>309</v>
      </c>
      <c r="LL13" s="82">
        <v>274</v>
      </c>
      <c r="LM13" s="82">
        <v>454</v>
      </c>
      <c r="LN13" s="82">
        <v>485</v>
      </c>
      <c r="LO13" s="82">
        <v>426</v>
      </c>
      <c r="LP13" s="82">
        <v>371</v>
      </c>
      <c r="LQ13" s="82">
        <v>411</v>
      </c>
      <c r="LR13" s="82">
        <v>337</v>
      </c>
      <c r="LS13" s="82">
        <v>296</v>
      </c>
      <c r="LT13" s="82">
        <v>354</v>
      </c>
      <c r="LU13" s="82">
        <v>280</v>
      </c>
      <c r="LV13" s="82">
        <v>254</v>
      </c>
      <c r="LW13" s="82">
        <v>350</v>
      </c>
      <c r="LX13" s="82">
        <v>409</v>
      </c>
      <c r="LY13" s="82">
        <v>300</v>
      </c>
      <c r="LZ13" s="82">
        <v>290</v>
      </c>
      <c r="MA13" s="82">
        <v>302</v>
      </c>
      <c r="MB13" s="82">
        <v>402</v>
      </c>
      <c r="MC13" s="82">
        <v>473</v>
      </c>
      <c r="MD13" s="82">
        <v>306</v>
      </c>
      <c r="ME13" s="82">
        <v>264</v>
      </c>
      <c r="MF13" s="82">
        <v>303</v>
      </c>
      <c r="MG13" s="82">
        <v>357</v>
      </c>
      <c r="MH13" s="82">
        <v>313</v>
      </c>
      <c r="MI13" s="82">
        <v>239</v>
      </c>
      <c r="MJ13" s="82">
        <v>233</v>
      </c>
      <c r="MK13" s="82">
        <v>264</v>
      </c>
      <c r="ML13" s="82">
        <v>265</v>
      </c>
      <c r="MM13" s="82">
        <v>290</v>
      </c>
      <c r="MN13" s="82">
        <v>203</v>
      </c>
      <c r="MO13" s="82">
        <v>190</v>
      </c>
      <c r="MP13" s="82">
        <v>300</v>
      </c>
      <c r="MQ13" s="82">
        <v>288</v>
      </c>
      <c r="MR13" s="82">
        <v>270</v>
      </c>
      <c r="MS13" s="82">
        <v>303</v>
      </c>
      <c r="MT13" s="82">
        <v>293</v>
      </c>
      <c r="MU13" s="82">
        <v>367</v>
      </c>
      <c r="MV13" s="82">
        <v>316</v>
      </c>
      <c r="MW13" s="82">
        <v>358</v>
      </c>
      <c r="MX13" s="82">
        <v>309</v>
      </c>
      <c r="MY13" s="82">
        <v>486</v>
      </c>
      <c r="MZ13" s="82">
        <v>354</v>
      </c>
      <c r="NA13" s="82">
        <v>287</v>
      </c>
      <c r="NB13" s="82">
        <v>475</v>
      </c>
      <c r="NC13" s="82">
        <v>447</v>
      </c>
      <c r="ND13" s="82">
        <v>406</v>
      </c>
      <c r="NE13" s="82">
        <v>370</v>
      </c>
      <c r="NF13" s="82">
        <v>357</v>
      </c>
      <c r="NG13" s="82">
        <v>372</v>
      </c>
      <c r="NH13" s="82">
        <v>324</v>
      </c>
      <c r="NI13" s="82">
        <v>481</v>
      </c>
      <c r="NJ13" s="102">
        <v>288</v>
      </c>
      <c r="NK13" s="82">
        <v>272</v>
      </c>
      <c r="NL13" s="82">
        <v>304</v>
      </c>
      <c r="NM13" s="82">
        <v>446</v>
      </c>
      <c r="NN13" s="82">
        <v>263</v>
      </c>
      <c r="NO13" s="82">
        <v>364</v>
      </c>
      <c r="NP13" s="82">
        <v>349</v>
      </c>
      <c r="NQ13" s="82">
        <v>292</v>
      </c>
      <c r="NR13" s="82">
        <v>293</v>
      </c>
      <c r="NS13" s="82">
        <v>349</v>
      </c>
      <c r="NT13" s="82">
        <v>286</v>
      </c>
      <c r="NU13" s="82">
        <v>259</v>
      </c>
      <c r="NV13" s="82">
        <v>256</v>
      </c>
      <c r="NW13" s="82">
        <v>268</v>
      </c>
      <c r="NX13" s="82">
        <v>408</v>
      </c>
      <c r="NY13" s="82">
        <v>280</v>
      </c>
      <c r="NZ13" s="82">
        <v>272</v>
      </c>
      <c r="OA13" s="82">
        <v>389</v>
      </c>
      <c r="OB13" s="82">
        <v>262</v>
      </c>
      <c r="OC13" s="82">
        <v>317</v>
      </c>
      <c r="OD13" s="82">
        <v>311</v>
      </c>
      <c r="OE13" s="82">
        <v>214</v>
      </c>
      <c r="OF13" s="82">
        <v>252</v>
      </c>
      <c r="OG13" s="82">
        <v>306</v>
      </c>
      <c r="OH13" s="82">
        <v>261</v>
      </c>
      <c r="OI13" s="82">
        <v>213</v>
      </c>
      <c r="OJ13" s="82">
        <v>241</v>
      </c>
      <c r="OK13" s="82">
        <v>230</v>
      </c>
      <c r="OL13" s="82">
        <v>263</v>
      </c>
      <c r="OM13" s="82">
        <v>239</v>
      </c>
      <c r="ON13" s="82">
        <v>204</v>
      </c>
      <c r="OO13" s="82">
        <v>219</v>
      </c>
      <c r="OP13" s="82">
        <v>257</v>
      </c>
      <c r="OQ13" s="82">
        <v>275</v>
      </c>
      <c r="OR13" s="82">
        <v>249</v>
      </c>
      <c r="OS13" s="82">
        <v>309</v>
      </c>
      <c r="OT13" s="82">
        <v>277</v>
      </c>
      <c r="OU13" s="82">
        <v>416</v>
      </c>
      <c r="OV13" s="82">
        <v>310</v>
      </c>
      <c r="OW13" s="82">
        <v>330</v>
      </c>
      <c r="OX13" s="82">
        <v>335</v>
      </c>
      <c r="OY13" s="82">
        <v>436</v>
      </c>
      <c r="OZ13" s="82">
        <v>263</v>
      </c>
      <c r="PA13" s="82">
        <v>275</v>
      </c>
      <c r="PB13" s="82">
        <v>340</v>
      </c>
      <c r="PC13" s="82">
        <v>356</v>
      </c>
      <c r="PD13" s="82">
        <v>357</v>
      </c>
      <c r="PE13" s="82">
        <v>305</v>
      </c>
      <c r="PF13" s="82">
        <v>286</v>
      </c>
      <c r="PG13" s="82">
        <v>371</v>
      </c>
      <c r="PH13" s="82">
        <v>331</v>
      </c>
      <c r="PI13" s="82">
        <v>437</v>
      </c>
      <c r="PJ13" s="82">
        <v>263</v>
      </c>
      <c r="PK13" s="82">
        <v>218</v>
      </c>
      <c r="PL13" s="82">
        <v>355</v>
      </c>
      <c r="PM13" s="82">
        <v>258</v>
      </c>
      <c r="PN13" s="82">
        <v>275</v>
      </c>
      <c r="PO13" s="82">
        <v>204</v>
      </c>
      <c r="PP13" s="82">
        <v>441</v>
      </c>
      <c r="PQ13" s="82">
        <v>279</v>
      </c>
      <c r="PR13" s="82">
        <v>230</v>
      </c>
      <c r="PS13" s="82">
        <v>215</v>
      </c>
      <c r="PT13" s="82">
        <v>232</v>
      </c>
      <c r="PU13" s="82">
        <v>271</v>
      </c>
      <c r="PV13" s="82">
        <v>219</v>
      </c>
      <c r="PW13" s="82">
        <v>217</v>
      </c>
      <c r="PX13" s="75">
        <v>199</v>
      </c>
      <c r="PY13" s="75">
        <v>218</v>
      </c>
      <c r="PZ13" s="75">
        <v>205</v>
      </c>
      <c r="QA13" s="75">
        <v>192</v>
      </c>
      <c r="QB13" s="75">
        <v>210</v>
      </c>
      <c r="QC13" s="75">
        <v>213</v>
      </c>
      <c r="QD13" s="75">
        <v>449</v>
      </c>
      <c r="QE13" s="75">
        <v>266</v>
      </c>
      <c r="QF13" s="75">
        <v>262</v>
      </c>
      <c r="QG13" s="75">
        <v>232</v>
      </c>
      <c r="QH13" s="75">
        <v>212</v>
      </c>
      <c r="QI13" s="75">
        <v>238</v>
      </c>
      <c r="QJ13" s="75">
        <v>225</v>
      </c>
      <c r="QK13" s="75">
        <v>224</v>
      </c>
      <c r="QL13" s="75">
        <v>352</v>
      </c>
      <c r="QM13" s="75">
        <v>244</v>
      </c>
      <c r="QN13" s="75">
        <v>213</v>
      </c>
      <c r="QO13" s="75">
        <v>214</v>
      </c>
      <c r="QP13" s="75">
        <v>275</v>
      </c>
      <c r="QQ13" s="75">
        <v>280</v>
      </c>
      <c r="QR13" s="75">
        <v>274</v>
      </c>
      <c r="QS13" s="75">
        <v>262</v>
      </c>
      <c r="QT13" s="75">
        <v>282</v>
      </c>
      <c r="QU13" s="75">
        <v>355</v>
      </c>
      <c r="QV13" s="75">
        <v>319</v>
      </c>
      <c r="QW13" s="75">
        <v>295</v>
      </c>
      <c r="QX13" s="75">
        <v>272</v>
      </c>
      <c r="QY13" s="75">
        <v>389</v>
      </c>
      <c r="QZ13" s="75">
        <v>289</v>
      </c>
      <c r="RA13" s="75">
        <v>289</v>
      </c>
      <c r="RB13" s="75">
        <v>559</v>
      </c>
      <c r="RC13" s="75">
        <v>361</v>
      </c>
      <c r="RD13" s="75">
        <v>381</v>
      </c>
      <c r="RE13" s="75">
        <v>394</v>
      </c>
      <c r="RF13" s="75">
        <v>271</v>
      </c>
      <c r="RG13" s="75">
        <v>255</v>
      </c>
      <c r="RH13" s="75">
        <v>310</v>
      </c>
      <c r="RI13" s="75">
        <v>280</v>
      </c>
      <c r="RJ13" s="75">
        <v>262</v>
      </c>
      <c r="RK13" s="75">
        <v>333</v>
      </c>
      <c r="RL13" s="75">
        <v>307</v>
      </c>
      <c r="RM13" s="75">
        <v>339</v>
      </c>
      <c r="RN13" s="75">
        <v>375</v>
      </c>
      <c r="RO13" s="75">
        <v>279</v>
      </c>
      <c r="RP13" s="75">
        <v>391</v>
      </c>
      <c r="RQ13" s="75">
        <v>324</v>
      </c>
      <c r="RR13" s="75">
        <v>288</v>
      </c>
      <c r="RS13" s="103">
        <v>265</v>
      </c>
      <c r="RT13" s="75">
        <v>235</v>
      </c>
      <c r="RU13" s="75">
        <v>294</v>
      </c>
      <c r="RV13" s="75">
        <v>306</v>
      </c>
      <c r="RW13" s="75">
        <v>250</v>
      </c>
      <c r="RX13" s="75">
        <v>225</v>
      </c>
      <c r="RY13" s="75">
        <v>248</v>
      </c>
      <c r="RZ13" s="75">
        <v>264</v>
      </c>
      <c r="SA13" s="75">
        <v>254</v>
      </c>
      <c r="SB13" s="75">
        <v>211</v>
      </c>
      <c r="SC13" s="75">
        <v>186</v>
      </c>
      <c r="SD13" s="75">
        <v>343</v>
      </c>
      <c r="SE13" s="75">
        <v>262</v>
      </c>
      <c r="SF13" s="75">
        <v>273</v>
      </c>
      <c r="SG13" s="75">
        <v>206</v>
      </c>
      <c r="SH13" s="75">
        <v>233</v>
      </c>
      <c r="SI13" s="107">
        <v>178</v>
      </c>
      <c r="SJ13" s="75">
        <v>222</v>
      </c>
      <c r="SK13" s="75">
        <v>200</v>
      </c>
      <c r="SL13" s="75">
        <v>251</v>
      </c>
      <c r="SM13" s="75">
        <v>261</v>
      </c>
      <c r="SN13" s="75">
        <v>174</v>
      </c>
      <c r="SO13" s="75">
        <v>194</v>
      </c>
      <c r="SP13" s="75">
        <v>186</v>
      </c>
      <c r="SQ13" s="75">
        <v>295</v>
      </c>
      <c r="SR13" s="75">
        <v>212</v>
      </c>
      <c r="SS13" s="75">
        <v>250</v>
      </c>
      <c r="ST13" s="75">
        <v>243</v>
      </c>
      <c r="SU13" s="75">
        <v>282</v>
      </c>
      <c r="SV13" s="75">
        <v>239</v>
      </c>
      <c r="SW13" s="75">
        <v>323</v>
      </c>
      <c r="SX13" s="75">
        <v>245</v>
      </c>
      <c r="SY13" s="75">
        <v>343</v>
      </c>
      <c r="SZ13" s="75">
        <v>282</v>
      </c>
      <c r="TA13" s="75">
        <v>362</v>
      </c>
      <c r="TB13" s="75">
        <v>273</v>
      </c>
      <c r="TC13" s="75">
        <v>304</v>
      </c>
      <c r="TD13" s="110"/>
    </row>
    <row r="14" spans="1:524" ht="12.75" customHeight="1" x14ac:dyDescent="0.2">
      <c r="A14" s="83">
        <v>44</v>
      </c>
      <c r="B14" s="83" t="s">
        <v>185</v>
      </c>
      <c r="C14" s="7">
        <v>597</v>
      </c>
      <c r="D14" s="7">
        <v>574</v>
      </c>
      <c r="E14" s="7">
        <v>513</v>
      </c>
      <c r="F14" s="7">
        <v>455</v>
      </c>
      <c r="G14" s="7">
        <v>489</v>
      </c>
      <c r="H14" s="7">
        <v>375</v>
      </c>
      <c r="I14" s="7">
        <v>340</v>
      </c>
      <c r="J14" s="7">
        <v>411</v>
      </c>
      <c r="K14" s="7">
        <v>419</v>
      </c>
      <c r="L14" s="7">
        <v>378</v>
      </c>
      <c r="M14" s="7">
        <v>368</v>
      </c>
      <c r="N14" s="7">
        <v>374</v>
      </c>
      <c r="O14" s="8">
        <v>494</v>
      </c>
      <c r="P14" s="7">
        <v>347</v>
      </c>
      <c r="Q14" s="7">
        <v>367</v>
      </c>
      <c r="R14" s="7">
        <v>379</v>
      </c>
      <c r="S14" s="7">
        <v>399</v>
      </c>
      <c r="T14" s="7">
        <v>383</v>
      </c>
      <c r="U14" s="7">
        <v>393</v>
      </c>
      <c r="V14" s="7">
        <v>326</v>
      </c>
      <c r="W14" s="7">
        <v>317</v>
      </c>
      <c r="X14" s="7">
        <v>400</v>
      </c>
      <c r="Y14" s="7">
        <v>321</v>
      </c>
      <c r="Z14" s="7">
        <v>343</v>
      </c>
      <c r="AA14" s="7">
        <v>331</v>
      </c>
      <c r="AB14" s="7">
        <v>338</v>
      </c>
      <c r="AC14" s="7">
        <v>343</v>
      </c>
      <c r="AD14" s="7">
        <v>340</v>
      </c>
      <c r="AE14" s="7">
        <v>341</v>
      </c>
      <c r="AF14" s="7">
        <v>320</v>
      </c>
      <c r="AG14" s="7">
        <v>313</v>
      </c>
      <c r="AH14" s="7">
        <v>328</v>
      </c>
      <c r="AI14" s="7">
        <v>357</v>
      </c>
      <c r="AJ14" s="7">
        <v>336</v>
      </c>
      <c r="AK14" s="7">
        <v>366</v>
      </c>
      <c r="AL14" s="7">
        <v>377</v>
      </c>
      <c r="AM14" s="7">
        <v>392</v>
      </c>
      <c r="AN14" s="7">
        <v>371</v>
      </c>
      <c r="AO14" s="7">
        <v>454</v>
      </c>
      <c r="AP14" s="7">
        <v>469</v>
      </c>
      <c r="AQ14" s="7">
        <v>485</v>
      </c>
      <c r="AR14" s="7">
        <v>452</v>
      </c>
      <c r="AS14" s="7">
        <v>455</v>
      </c>
      <c r="AT14" s="7">
        <v>513</v>
      </c>
      <c r="AU14" s="7">
        <v>455</v>
      </c>
      <c r="AV14" s="7">
        <v>336</v>
      </c>
      <c r="AW14" s="7">
        <v>580</v>
      </c>
      <c r="AX14" s="7">
        <v>608</v>
      </c>
      <c r="AY14" s="7">
        <v>580</v>
      </c>
      <c r="AZ14" s="7">
        <v>504</v>
      </c>
      <c r="BA14" s="7">
        <v>477</v>
      </c>
      <c r="BB14" s="7">
        <v>659</v>
      </c>
      <c r="BC14" s="7">
        <v>657</v>
      </c>
      <c r="BD14" s="7">
        <v>686</v>
      </c>
      <c r="BE14" s="7">
        <v>559</v>
      </c>
      <c r="BF14" s="7">
        <v>617</v>
      </c>
      <c r="BG14" s="90">
        <v>574</v>
      </c>
      <c r="BH14" s="7">
        <v>541</v>
      </c>
      <c r="BI14" s="7">
        <v>435</v>
      </c>
      <c r="BJ14" s="7">
        <v>441</v>
      </c>
      <c r="BK14" s="7">
        <v>451</v>
      </c>
      <c r="BL14" s="90">
        <v>446</v>
      </c>
      <c r="BM14" s="90">
        <v>406</v>
      </c>
      <c r="BN14" s="11">
        <v>427</v>
      </c>
      <c r="BO14" s="11">
        <v>469</v>
      </c>
      <c r="BP14" s="90">
        <v>492</v>
      </c>
      <c r="BQ14" s="90">
        <v>457</v>
      </c>
      <c r="BR14" s="90">
        <v>458</v>
      </c>
      <c r="BS14" s="90">
        <v>426</v>
      </c>
      <c r="BT14" s="90">
        <v>453</v>
      </c>
      <c r="BU14" s="90">
        <v>446</v>
      </c>
      <c r="BV14" s="90">
        <v>418</v>
      </c>
      <c r="BW14" s="15">
        <v>353</v>
      </c>
      <c r="BX14" s="15">
        <v>474</v>
      </c>
      <c r="BY14" s="15">
        <v>459</v>
      </c>
      <c r="BZ14" s="15">
        <v>451</v>
      </c>
      <c r="CA14" s="16">
        <v>471</v>
      </c>
      <c r="CB14" s="16">
        <v>440</v>
      </c>
      <c r="CC14" s="90">
        <v>475</v>
      </c>
      <c r="CD14" s="90">
        <v>472</v>
      </c>
      <c r="CE14" s="90">
        <v>476</v>
      </c>
      <c r="CF14" s="11">
        <v>449</v>
      </c>
      <c r="CG14" s="90">
        <v>474</v>
      </c>
      <c r="CH14" s="16">
        <v>446</v>
      </c>
      <c r="CI14" s="16">
        <v>432</v>
      </c>
      <c r="CJ14" s="90">
        <v>473</v>
      </c>
      <c r="CK14" s="16">
        <v>532</v>
      </c>
      <c r="CL14" s="16">
        <v>557</v>
      </c>
      <c r="CM14" s="16">
        <v>504</v>
      </c>
      <c r="CN14" s="16">
        <v>595</v>
      </c>
      <c r="CO14" s="16">
        <v>728</v>
      </c>
      <c r="CP14" s="16">
        <v>733</v>
      </c>
      <c r="CQ14" s="90">
        <v>694</v>
      </c>
      <c r="CR14" s="16">
        <v>725</v>
      </c>
      <c r="CS14" s="16">
        <v>777</v>
      </c>
      <c r="CT14" s="16">
        <v>983</v>
      </c>
      <c r="CU14" s="90">
        <v>799</v>
      </c>
      <c r="CV14" s="16">
        <v>884</v>
      </c>
      <c r="CW14" s="16">
        <v>808</v>
      </c>
      <c r="CX14" s="16">
        <v>1028</v>
      </c>
      <c r="CY14" s="16">
        <v>1012</v>
      </c>
      <c r="CZ14" s="90">
        <v>754</v>
      </c>
      <c r="DA14" s="16">
        <v>907</v>
      </c>
      <c r="DB14" s="90">
        <v>1100</v>
      </c>
      <c r="DC14" s="16">
        <v>1478</v>
      </c>
      <c r="DD14" s="16">
        <v>1356</v>
      </c>
      <c r="DE14" s="16">
        <v>982</v>
      </c>
      <c r="DF14" s="16">
        <v>1136</v>
      </c>
      <c r="DG14" s="16">
        <v>1193</v>
      </c>
      <c r="DH14" s="16">
        <v>884</v>
      </c>
      <c r="DI14" s="90">
        <v>901</v>
      </c>
      <c r="DJ14" s="90">
        <v>963</v>
      </c>
      <c r="DK14" s="90">
        <v>1018</v>
      </c>
      <c r="DL14" s="90">
        <v>904</v>
      </c>
      <c r="DM14" s="90">
        <v>829</v>
      </c>
      <c r="DN14" s="90">
        <v>834</v>
      </c>
      <c r="DO14" s="90">
        <v>847</v>
      </c>
      <c r="DP14" s="90">
        <v>819</v>
      </c>
      <c r="DQ14" s="90">
        <v>727</v>
      </c>
      <c r="DR14" s="90">
        <v>719</v>
      </c>
      <c r="DS14" s="90">
        <v>725</v>
      </c>
      <c r="DT14" s="90">
        <v>659</v>
      </c>
      <c r="DU14" s="90">
        <v>751</v>
      </c>
      <c r="DV14" s="90">
        <v>646</v>
      </c>
      <c r="DW14" s="90">
        <v>647</v>
      </c>
      <c r="DX14" s="90">
        <v>727</v>
      </c>
      <c r="DY14" s="90">
        <v>710</v>
      </c>
      <c r="DZ14" s="90">
        <v>612</v>
      </c>
      <c r="EA14" s="90">
        <v>653</v>
      </c>
      <c r="EB14" s="90">
        <v>512</v>
      </c>
      <c r="EC14" s="11">
        <v>710</v>
      </c>
      <c r="ED14" s="90">
        <v>665</v>
      </c>
      <c r="EE14" s="90">
        <v>638</v>
      </c>
      <c r="EF14" s="18">
        <v>593</v>
      </c>
      <c r="EG14" s="18">
        <v>744</v>
      </c>
      <c r="EH14" s="91">
        <v>664</v>
      </c>
      <c r="EI14" s="90">
        <v>642</v>
      </c>
      <c r="EJ14" s="18">
        <v>675</v>
      </c>
      <c r="EK14" s="18">
        <v>688</v>
      </c>
      <c r="EL14" s="18">
        <v>570</v>
      </c>
      <c r="EM14" s="18">
        <v>646</v>
      </c>
      <c r="EN14" s="18">
        <v>672</v>
      </c>
      <c r="EO14" s="18">
        <v>782</v>
      </c>
      <c r="EP14" s="18">
        <v>876</v>
      </c>
      <c r="EQ14" s="18">
        <v>726</v>
      </c>
      <c r="ER14" s="18">
        <v>837</v>
      </c>
      <c r="ES14" s="18">
        <v>758</v>
      </c>
      <c r="ET14" s="18">
        <v>969</v>
      </c>
      <c r="EU14" s="18">
        <v>858</v>
      </c>
      <c r="EV14" s="90">
        <v>941</v>
      </c>
      <c r="EW14" s="18">
        <v>646</v>
      </c>
      <c r="EX14" s="18">
        <v>1060</v>
      </c>
      <c r="EY14" s="18">
        <v>871</v>
      </c>
      <c r="EZ14" s="18">
        <v>862</v>
      </c>
      <c r="FA14" s="18">
        <v>689</v>
      </c>
      <c r="FB14" s="18">
        <v>881</v>
      </c>
      <c r="FC14" s="18">
        <v>1144</v>
      </c>
      <c r="FD14" s="18">
        <v>1175</v>
      </c>
      <c r="FE14" s="18">
        <v>854</v>
      </c>
      <c r="FF14" s="18">
        <v>857</v>
      </c>
      <c r="FG14" s="18">
        <v>772</v>
      </c>
      <c r="FH14" s="88">
        <v>766</v>
      </c>
      <c r="FI14" s="18">
        <v>656</v>
      </c>
      <c r="FJ14" s="18">
        <v>732</v>
      </c>
      <c r="FK14" s="92">
        <v>660</v>
      </c>
      <c r="FL14" s="18">
        <v>599</v>
      </c>
      <c r="FM14" s="91">
        <v>614</v>
      </c>
      <c r="FN14" s="91">
        <v>579</v>
      </c>
      <c r="FO14" s="91">
        <v>577</v>
      </c>
      <c r="FP14" s="91">
        <v>691</v>
      </c>
      <c r="FQ14" s="91">
        <v>584</v>
      </c>
      <c r="FR14" s="90">
        <v>577</v>
      </c>
      <c r="FS14" s="91">
        <v>618</v>
      </c>
      <c r="FT14" s="90">
        <v>601</v>
      </c>
      <c r="FU14" s="90">
        <v>555</v>
      </c>
      <c r="FV14" s="90">
        <v>565</v>
      </c>
      <c r="FW14" s="90">
        <v>543</v>
      </c>
      <c r="FX14" s="90">
        <v>514</v>
      </c>
      <c r="FY14" s="90">
        <v>526</v>
      </c>
      <c r="FZ14" s="90">
        <v>520</v>
      </c>
      <c r="GA14" s="90">
        <v>571</v>
      </c>
      <c r="GB14" s="90">
        <v>624</v>
      </c>
      <c r="GC14" s="90">
        <v>481</v>
      </c>
      <c r="GD14" s="90">
        <v>554</v>
      </c>
      <c r="GE14" s="73">
        <v>593</v>
      </c>
      <c r="GF14" s="73">
        <v>521</v>
      </c>
      <c r="GG14" s="73">
        <v>558</v>
      </c>
      <c r="GH14" s="73">
        <v>570</v>
      </c>
      <c r="GI14" s="73">
        <v>619</v>
      </c>
      <c r="GJ14" s="97">
        <v>584</v>
      </c>
      <c r="GK14" s="73">
        <v>617</v>
      </c>
      <c r="GL14" s="73">
        <v>515</v>
      </c>
      <c r="GM14" s="73">
        <v>600</v>
      </c>
      <c r="GN14" s="75">
        <v>617</v>
      </c>
      <c r="GO14" s="73">
        <v>612</v>
      </c>
      <c r="GP14" s="25">
        <v>684</v>
      </c>
      <c r="GQ14" s="73">
        <v>604</v>
      </c>
      <c r="GR14" s="73">
        <v>643</v>
      </c>
      <c r="GS14" s="73">
        <v>671</v>
      </c>
      <c r="GT14" s="73">
        <v>785</v>
      </c>
      <c r="GU14" s="73">
        <v>690</v>
      </c>
      <c r="GV14" s="73">
        <v>723</v>
      </c>
      <c r="GW14" s="73">
        <v>529</v>
      </c>
      <c r="GX14" s="73">
        <v>958</v>
      </c>
      <c r="GY14" s="73">
        <v>852</v>
      </c>
      <c r="GZ14" s="73">
        <v>824</v>
      </c>
      <c r="HA14" s="73">
        <v>614</v>
      </c>
      <c r="HB14" s="73">
        <v>674</v>
      </c>
      <c r="HC14" s="73">
        <v>1201</v>
      </c>
      <c r="HD14" s="73">
        <v>877</v>
      </c>
      <c r="HE14" s="73">
        <v>780</v>
      </c>
      <c r="HF14" s="73">
        <v>840</v>
      </c>
      <c r="HG14" s="73">
        <v>798</v>
      </c>
      <c r="HH14" s="73">
        <v>650</v>
      </c>
      <c r="HI14" s="73">
        <v>603</v>
      </c>
      <c r="HJ14" s="73">
        <v>529</v>
      </c>
      <c r="HK14" s="73">
        <v>648</v>
      </c>
      <c r="HL14" s="73">
        <v>650</v>
      </c>
      <c r="HM14" s="73">
        <v>554</v>
      </c>
      <c r="HN14" s="73">
        <v>513</v>
      </c>
      <c r="HO14" s="73">
        <v>547</v>
      </c>
      <c r="HP14" s="73">
        <v>599</v>
      </c>
      <c r="HQ14" s="73">
        <v>502</v>
      </c>
      <c r="HR14" s="73">
        <v>528</v>
      </c>
      <c r="HS14" s="73">
        <v>480</v>
      </c>
      <c r="HT14" s="73">
        <v>560</v>
      </c>
      <c r="HU14" s="73">
        <v>542</v>
      </c>
      <c r="HV14" s="73">
        <v>492</v>
      </c>
      <c r="HW14" s="73">
        <v>460</v>
      </c>
      <c r="HX14" s="73">
        <v>451</v>
      </c>
      <c r="HY14" s="73">
        <v>540</v>
      </c>
      <c r="HZ14" s="73">
        <v>480</v>
      </c>
      <c r="IA14" s="73">
        <v>431</v>
      </c>
      <c r="IB14" s="73">
        <v>475</v>
      </c>
      <c r="IC14" s="73">
        <v>484</v>
      </c>
      <c r="ID14" s="73">
        <v>468</v>
      </c>
      <c r="IE14" s="73">
        <v>484</v>
      </c>
      <c r="IF14" s="73">
        <v>465</v>
      </c>
      <c r="IG14" s="73">
        <v>460</v>
      </c>
      <c r="IH14" s="73">
        <v>447</v>
      </c>
      <c r="II14" s="73">
        <v>446</v>
      </c>
      <c r="IJ14" s="73">
        <v>430</v>
      </c>
      <c r="IK14" s="73">
        <v>487</v>
      </c>
      <c r="IL14" s="73">
        <v>448</v>
      </c>
      <c r="IM14" s="73">
        <v>530</v>
      </c>
      <c r="IN14" s="73">
        <v>496</v>
      </c>
      <c r="IO14" s="73">
        <v>443</v>
      </c>
      <c r="IP14" s="73">
        <v>658</v>
      </c>
      <c r="IQ14" s="73">
        <v>614</v>
      </c>
      <c r="IR14" s="73">
        <v>557</v>
      </c>
      <c r="IS14" s="73">
        <v>569</v>
      </c>
      <c r="IT14" s="73">
        <v>737</v>
      </c>
      <c r="IU14" s="73">
        <v>587</v>
      </c>
      <c r="IV14" s="73">
        <v>664</v>
      </c>
      <c r="IW14" s="73">
        <v>499</v>
      </c>
      <c r="IX14" s="73">
        <v>752</v>
      </c>
      <c r="IY14" s="73">
        <v>771</v>
      </c>
      <c r="IZ14" s="73">
        <v>657</v>
      </c>
      <c r="JA14" s="73">
        <v>619</v>
      </c>
      <c r="JB14" s="73">
        <v>632</v>
      </c>
      <c r="JC14" s="73">
        <v>890</v>
      </c>
      <c r="JD14" s="73">
        <v>798</v>
      </c>
      <c r="JE14" s="76">
        <v>602</v>
      </c>
      <c r="JF14" s="75">
        <v>784</v>
      </c>
      <c r="JG14" s="82">
        <v>674</v>
      </c>
      <c r="JH14" s="82">
        <v>604</v>
      </c>
      <c r="JI14" s="82">
        <v>564</v>
      </c>
      <c r="JJ14" s="82">
        <v>472</v>
      </c>
      <c r="JK14" s="82">
        <v>542</v>
      </c>
      <c r="JL14" s="82">
        <v>511</v>
      </c>
      <c r="JM14" s="75">
        <v>481</v>
      </c>
      <c r="JN14" s="82">
        <v>544</v>
      </c>
      <c r="JO14" s="82">
        <v>480</v>
      </c>
      <c r="JP14" s="82">
        <v>585</v>
      </c>
      <c r="JQ14" s="82">
        <v>423</v>
      </c>
      <c r="JR14" s="82">
        <v>470</v>
      </c>
      <c r="JS14" s="82">
        <v>386</v>
      </c>
      <c r="JT14" s="82">
        <v>519</v>
      </c>
      <c r="JU14" s="82">
        <v>435</v>
      </c>
      <c r="JV14" s="82">
        <v>418</v>
      </c>
      <c r="JW14" s="82">
        <v>442</v>
      </c>
      <c r="JX14" s="82">
        <v>517</v>
      </c>
      <c r="JY14" s="75">
        <v>579</v>
      </c>
      <c r="JZ14" s="75">
        <v>562</v>
      </c>
      <c r="KA14" s="82">
        <v>602</v>
      </c>
      <c r="KB14" s="82">
        <v>535</v>
      </c>
      <c r="KC14" s="82">
        <v>808</v>
      </c>
      <c r="KD14" s="82">
        <v>461</v>
      </c>
      <c r="KE14" s="82">
        <v>402</v>
      </c>
      <c r="KF14" s="82">
        <v>441</v>
      </c>
      <c r="KG14" s="82">
        <v>458</v>
      </c>
      <c r="KH14" s="82">
        <v>452</v>
      </c>
      <c r="KI14" s="82">
        <v>402</v>
      </c>
      <c r="KJ14" s="82">
        <v>421</v>
      </c>
      <c r="KK14" s="82">
        <v>402</v>
      </c>
      <c r="KL14" s="82">
        <v>441</v>
      </c>
      <c r="KM14" s="82">
        <v>447</v>
      </c>
      <c r="KN14" s="82">
        <v>444</v>
      </c>
      <c r="KO14" s="75">
        <v>459</v>
      </c>
      <c r="KP14" s="82">
        <v>532</v>
      </c>
      <c r="KQ14" s="82">
        <v>588</v>
      </c>
      <c r="KR14" s="82">
        <v>575</v>
      </c>
      <c r="KS14" s="82">
        <v>507</v>
      </c>
      <c r="KT14" s="82">
        <v>566</v>
      </c>
      <c r="KU14" s="82">
        <v>616</v>
      </c>
      <c r="KV14" s="82">
        <v>539</v>
      </c>
      <c r="KW14" s="82">
        <v>471</v>
      </c>
      <c r="KX14" s="82">
        <v>628</v>
      </c>
      <c r="KY14" s="82">
        <v>618</v>
      </c>
      <c r="KZ14" s="82">
        <v>559</v>
      </c>
      <c r="LA14" s="82">
        <v>489</v>
      </c>
      <c r="LB14" s="82">
        <v>514</v>
      </c>
      <c r="LC14" s="75">
        <v>728</v>
      </c>
      <c r="LD14" s="82">
        <v>718</v>
      </c>
      <c r="LE14" s="82">
        <v>687</v>
      </c>
      <c r="LF14" s="82">
        <v>601</v>
      </c>
      <c r="LG14" s="82">
        <v>634</v>
      </c>
      <c r="LH14" s="82">
        <v>613</v>
      </c>
      <c r="LI14" s="82">
        <v>530</v>
      </c>
      <c r="LJ14" s="82">
        <v>473</v>
      </c>
      <c r="LK14" s="82">
        <v>509</v>
      </c>
      <c r="LL14" s="82">
        <v>449</v>
      </c>
      <c r="LM14" s="82">
        <v>429</v>
      </c>
      <c r="LN14" s="82">
        <v>402</v>
      </c>
      <c r="LO14" s="82">
        <v>418</v>
      </c>
      <c r="LP14" s="82">
        <v>438</v>
      </c>
      <c r="LQ14" s="82">
        <v>440</v>
      </c>
      <c r="LR14" s="82">
        <v>430</v>
      </c>
      <c r="LS14" s="82">
        <v>400</v>
      </c>
      <c r="LT14" s="82">
        <v>391</v>
      </c>
      <c r="LU14" s="82">
        <v>374</v>
      </c>
      <c r="LV14" s="82">
        <v>374</v>
      </c>
      <c r="LW14" s="82">
        <v>363</v>
      </c>
      <c r="LX14" s="82">
        <v>322</v>
      </c>
      <c r="LY14" s="82">
        <v>390</v>
      </c>
      <c r="LZ14" s="82">
        <v>407</v>
      </c>
      <c r="MA14" s="82">
        <v>338</v>
      </c>
      <c r="MB14" s="82">
        <v>384</v>
      </c>
      <c r="MC14" s="82">
        <v>329</v>
      </c>
      <c r="MD14" s="82">
        <v>382</v>
      </c>
      <c r="ME14" s="82">
        <v>393</v>
      </c>
      <c r="MF14" s="82">
        <v>352</v>
      </c>
      <c r="MG14" s="82">
        <v>398</v>
      </c>
      <c r="MH14" s="82">
        <v>397</v>
      </c>
      <c r="MI14" s="82">
        <v>361</v>
      </c>
      <c r="MJ14" s="82">
        <v>357</v>
      </c>
      <c r="MK14" s="82">
        <v>354</v>
      </c>
      <c r="ML14" s="82">
        <v>332</v>
      </c>
      <c r="MM14" s="82">
        <v>432</v>
      </c>
      <c r="MN14" s="82">
        <v>370</v>
      </c>
      <c r="MO14" s="82">
        <v>401</v>
      </c>
      <c r="MP14" s="82">
        <v>497</v>
      </c>
      <c r="MQ14" s="82">
        <v>464</v>
      </c>
      <c r="MR14" s="82">
        <v>398</v>
      </c>
      <c r="MS14" s="82">
        <v>446</v>
      </c>
      <c r="MT14" s="82">
        <v>480</v>
      </c>
      <c r="MU14" s="82">
        <v>465</v>
      </c>
      <c r="MV14" s="82">
        <v>463</v>
      </c>
      <c r="MW14" s="82">
        <v>500</v>
      </c>
      <c r="MX14" s="82">
        <v>409</v>
      </c>
      <c r="MY14" s="82">
        <v>659</v>
      </c>
      <c r="MZ14" s="82">
        <v>566</v>
      </c>
      <c r="NA14" s="82">
        <v>458</v>
      </c>
      <c r="NB14" s="82">
        <v>423</v>
      </c>
      <c r="NC14" s="82">
        <v>589</v>
      </c>
      <c r="ND14" s="82">
        <v>754</v>
      </c>
      <c r="NE14" s="82">
        <v>726</v>
      </c>
      <c r="NF14" s="82">
        <v>558</v>
      </c>
      <c r="NG14" s="82">
        <v>550</v>
      </c>
      <c r="NH14" s="82">
        <v>561</v>
      </c>
      <c r="NI14" s="82">
        <v>492</v>
      </c>
      <c r="NJ14" s="102">
        <v>444</v>
      </c>
      <c r="NK14" s="82">
        <v>443</v>
      </c>
      <c r="NL14" s="82">
        <v>432</v>
      </c>
      <c r="NM14" s="82">
        <v>392</v>
      </c>
      <c r="NN14" s="82">
        <v>393</v>
      </c>
      <c r="NO14" s="82">
        <v>354</v>
      </c>
      <c r="NP14" s="82">
        <v>382</v>
      </c>
      <c r="NQ14" s="82">
        <v>401</v>
      </c>
      <c r="NR14" s="82">
        <v>356</v>
      </c>
      <c r="NS14" s="82">
        <v>414</v>
      </c>
      <c r="NT14" s="82">
        <v>384</v>
      </c>
      <c r="NU14" s="82">
        <v>370</v>
      </c>
      <c r="NV14" s="82">
        <v>335</v>
      </c>
      <c r="NW14" s="82">
        <v>278</v>
      </c>
      <c r="NX14" s="82">
        <v>311</v>
      </c>
      <c r="NY14" s="82">
        <v>404</v>
      </c>
      <c r="NZ14" s="82">
        <v>338</v>
      </c>
      <c r="OA14" s="82">
        <v>351</v>
      </c>
      <c r="OB14" s="82">
        <v>303</v>
      </c>
      <c r="OC14" s="82">
        <v>303</v>
      </c>
      <c r="OD14" s="82">
        <v>358</v>
      </c>
      <c r="OE14" s="82">
        <v>318</v>
      </c>
      <c r="OF14" s="82">
        <v>300</v>
      </c>
      <c r="OG14" s="82">
        <v>357</v>
      </c>
      <c r="OH14" s="82">
        <v>382</v>
      </c>
      <c r="OI14" s="82">
        <v>313</v>
      </c>
      <c r="OJ14" s="82">
        <v>286</v>
      </c>
      <c r="OK14" s="82">
        <v>312</v>
      </c>
      <c r="OL14" s="82">
        <v>351</v>
      </c>
      <c r="OM14" s="82">
        <v>363</v>
      </c>
      <c r="ON14" s="82">
        <v>317</v>
      </c>
      <c r="OO14" s="82">
        <v>351</v>
      </c>
      <c r="OP14" s="82">
        <v>400</v>
      </c>
      <c r="OQ14" s="82">
        <v>409</v>
      </c>
      <c r="OR14" s="82">
        <v>362</v>
      </c>
      <c r="OS14" s="82">
        <v>406</v>
      </c>
      <c r="OT14" s="82">
        <v>367</v>
      </c>
      <c r="OU14" s="82">
        <v>462</v>
      </c>
      <c r="OV14" s="82">
        <v>423</v>
      </c>
      <c r="OW14" s="82">
        <v>445</v>
      </c>
      <c r="OX14" s="82">
        <v>349</v>
      </c>
      <c r="OY14" s="82">
        <v>496</v>
      </c>
      <c r="OZ14" s="82">
        <v>455</v>
      </c>
      <c r="PA14" s="82">
        <v>465</v>
      </c>
      <c r="PB14" s="82">
        <v>396</v>
      </c>
      <c r="PC14" s="82">
        <v>428</v>
      </c>
      <c r="PD14" s="82">
        <v>629</v>
      </c>
      <c r="PE14" s="82">
        <v>523</v>
      </c>
      <c r="PF14" s="82">
        <v>455</v>
      </c>
      <c r="PG14" s="82">
        <v>406</v>
      </c>
      <c r="PH14" s="82">
        <v>422</v>
      </c>
      <c r="PI14" s="82">
        <v>393</v>
      </c>
      <c r="PJ14" s="82">
        <v>369</v>
      </c>
      <c r="PK14" s="82">
        <v>360</v>
      </c>
      <c r="PL14" s="82">
        <v>379</v>
      </c>
      <c r="PM14" s="82">
        <v>335</v>
      </c>
      <c r="PN14" s="82">
        <v>319</v>
      </c>
      <c r="PO14" s="82">
        <v>311</v>
      </c>
      <c r="PP14" s="82">
        <v>311</v>
      </c>
      <c r="PQ14" s="82">
        <v>366</v>
      </c>
      <c r="PR14" s="82">
        <v>324</v>
      </c>
      <c r="PS14" s="82">
        <v>296</v>
      </c>
      <c r="PT14" s="82">
        <v>294</v>
      </c>
      <c r="PU14" s="82">
        <v>336</v>
      </c>
      <c r="PV14" s="82">
        <v>285</v>
      </c>
      <c r="PW14" s="82">
        <v>290</v>
      </c>
      <c r="PX14" s="75">
        <v>255</v>
      </c>
      <c r="PY14" s="75">
        <v>304</v>
      </c>
      <c r="PZ14" s="75">
        <v>278</v>
      </c>
      <c r="QA14" s="75">
        <v>320</v>
      </c>
      <c r="QB14" s="75">
        <v>302</v>
      </c>
      <c r="QC14" s="75">
        <v>257</v>
      </c>
      <c r="QD14" s="75">
        <v>313</v>
      </c>
      <c r="QE14" s="75">
        <v>333</v>
      </c>
      <c r="QF14" s="75">
        <v>312</v>
      </c>
      <c r="QG14" s="75">
        <v>318</v>
      </c>
      <c r="QH14" s="75">
        <v>303</v>
      </c>
      <c r="QI14" s="75">
        <v>302</v>
      </c>
      <c r="QJ14" s="75">
        <v>289</v>
      </c>
      <c r="QK14" s="75">
        <v>284</v>
      </c>
      <c r="QL14" s="75">
        <v>329</v>
      </c>
      <c r="QM14" s="75">
        <v>320</v>
      </c>
      <c r="QN14" s="75">
        <v>313</v>
      </c>
      <c r="QO14" s="75">
        <v>328</v>
      </c>
      <c r="QP14" s="75">
        <v>366</v>
      </c>
      <c r="QQ14" s="75">
        <v>422</v>
      </c>
      <c r="QR14" s="75">
        <v>358</v>
      </c>
      <c r="QS14" s="75">
        <v>364</v>
      </c>
      <c r="QT14" s="75">
        <v>368</v>
      </c>
      <c r="QU14" s="75">
        <v>443</v>
      </c>
      <c r="QV14" s="75">
        <v>354</v>
      </c>
      <c r="QW14" s="75">
        <v>424</v>
      </c>
      <c r="QX14" s="75">
        <v>335</v>
      </c>
      <c r="QY14" s="75">
        <v>595</v>
      </c>
      <c r="QZ14" s="75">
        <v>513</v>
      </c>
      <c r="RA14" s="75">
        <v>424</v>
      </c>
      <c r="RB14" s="75">
        <v>320</v>
      </c>
      <c r="RC14" s="75">
        <v>429</v>
      </c>
      <c r="RD14" s="75">
        <v>550</v>
      </c>
      <c r="RE14" s="75">
        <v>502</v>
      </c>
      <c r="RF14" s="75">
        <v>428</v>
      </c>
      <c r="RG14" s="75">
        <v>383</v>
      </c>
      <c r="RH14" s="75">
        <v>408</v>
      </c>
      <c r="RI14" s="75">
        <v>355</v>
      </c>
      <c r="RJ14" s="75">
        <v>303</v>
      </c>
      <c r="RK14" s="75">
        <v>327</v>
      </c>
      <c r="RL14" s="75">
        <v>349</v>
      </c>
      <c r="RM14" s="75">
        <v>323</v>
      </c>
      <c r="RN14" s="75">
        <v>294</v>
      </c>
      <c r="RO14" s="75">
        <v>305</v>
      </c>
      <c r="RP14" s="75">
        <v>270</v>
      </c>
      <c r="RQ14" s="75">
        <v>320</v>
      </c>
      <c r="RR14" s="75">
        <v>284</v>
      </c>
      <c r="RS14" s="103">
        <v>263</v>
      </c>
      <c r="RT14" s="75">
        <v>280</v>
      </c>
      <c r="RU14" s="75">
        <v>337</v>
      </c>
      <c r="RV14" s="75">
        <v>302</v>
      </c>
      <c r="RW14" s="75">
        <v>279</v>
      </c>
      <c r="RX14" s="75">
        <v>276</v>
      </c>
      <c r="RY14" s="75">
        <v>223</v>
      </c>
      <c r="RZ14" s="75">
        <v>261</v>
      </c>
      <c r="SA14" s="75">
        <v>252</v>
      </c>
      <c r="SB14" s="75">
        <v>238</v>
      </c>
      <c r="SC14" s="75">
        <v>278</v>
      </c>
      <c r="SD14" s="75">
        <v>267</v>
      </c>
      <c r="SE14" s="75">
        <v>264</v>
      </c>
      <c r="SF14" s="75">
        <v>283</v>
      </c>
      <c r="SG14" s="75">
        <v>266</v>
      </c>
      <c r="SH14" s="75">
        <v>304</v>
      </c>
      <c r="SI14" s="107">
        <v>258</v>
      </c>
      <c r="SJ14" s="75">
        <v>277</v>
      </c>
      <c r="SK14" s="75">
        <v>250</v>
      </c>
      <c r="SL14" s="75">
        <v>343</v>
      </c>
      <c r="SM14" s="75">
        <v>289</v>
      </c>
      <c r="SN14" s="75">
        <v>289</v>
      </c>
      <c r="SO14" s="75">
        <v>281</v>
      </c>
      <c r="SP14" s="75">
        <v>288</v>
      </c>
      <c r="SQ14" s="75">
        <v>378</v>
      </c>
      <c r="SR14" s="75">
        <v>305</v>
      </c>
      <c r="SS14" s="75">
        <v>296</v>
      </c>
      <c r="ST14" s="75">
        <v>311</v>
      </c>
      <c r="SU14" s="75">
        <v>405</v>
      </c>
      <c r="SV14" s="75">
        <v>360</v>
      </c>
      <c r="SW14" s="75">
        <v>339</v>
      </c>
      <c r="SX14" s="75">
        <v>273</v>
      </c>
      <c r="SY14" s="75">
        <v>388</v>
      </c>
      <c r="SZ14" s="75">
        <v>390</v>
      </c>
      <c r="TA14" s="75">
        <v>386</v>
      </c>
      <c r="TB14" s="75">
        <v>377</v>
      </c>
      <c r="TC14" s="75">
        <v>356</v>
      </c>
      <c r="TD14" s="110"/>
    </row>
    <row r="15" spans="1:524" ht="12.75" customHeight="1" x14ac:dyDescent="0.2">
      <c r="A15" s="83">
        <v>45</v>
      </c>
      <c r="B15" s="83" t="s">
        <v>185</v>
      </c>
      <c r="C15" s="7">
        <v>341</v>
      </c>
      <c r="D15" s="7">
        <v>320</v>
      </c>
      <c r="E15" s="7">
        <v>283</v>
      </c>
      <c r="F15" s="7">
        <v>203</v>
      </c>
      <c r="G15" s="7">
        <v>210</v>
      </c>
      <c r="H15" s="7">
        <v>195</v>
      </c>
      <c r="I15" s="7">
        <v>174</v>
      </c>
      <c r="J15" s="7">
        <v>182</v>
      </c>
      <c r="K15" s="7">
        <v>209</v>
      </c>
      <c r="L15" s="7">
        <v>176</v>
      </c>
      <c r="M15" s="7">
        <v>164</v>
      </c>
      <c r="N15" s="7">
        <v>175</v>
      </c>
      <c r="O15" s="8">
        <v>190</v>
      </c>
      <c r="P15" s="7">
        <v>182</v>
      </c>
      <c r="Q15" s="7">
        <v>166</v>
      </c>
      <c r="R15" s="7">
        <v>191</v>
      </c>
      <c r="S15" s="7">
        <v>212</v>
      </c>
      <c r="T15" s="7">
        <v>167</v>
      </c>
      <c r="U15" s="7">
        <v>168</v>
      </c>
      <c r="V15" s="7">
        <v>154</v>
      </c>
      <c r="W15" s="7">
        <v>139</v>
      </c>
      <c r="X15" s="7">
        <v>172</v>
      </c>
      <c r="Y15" s="7">
        <v>187</v>
      </c>
      <c r="Z15" s="7">
        <v>170</v>
      </c>
      <c r="AA15" s="7">
        <v>189</v>
      </c>
      <c r="AB15" s="7">
        <v>185</v>
      </c>
      <c r="AC15" s="7">
        <v>187</v>
      </c>
      <c r="AD15" s="7">
        <v>167</v>
      </c>
      <c r="AE15" s="7">
        <v>172</v>
      </c>
      <c r="AF15" s="7">
        <v>164</v>
      </c>
      <c r="AG15" s="7">
        <v>173</v>
      </c>
      <c r="AH15" s="7">
        <v>146</v>
      </c>
      <c r="AI15" s="7">
        <v>148</v>
      </c>
      <c r="AJ15" s="7">
        <v>154</v>
      </c>
      <c r="AK15" s="7">
        <v>149</v>
      </c>
      <c r="AL15" s="7">
        <v>191</v>
      </c>
      <c r="AM15" s="7">
        <v>173</v>
      </c>
      <c r="AN15" s="7">
        <v>165</v>
      </c>
      <c r="AO15" s="7">
        <v>149</v>
      </c>
      <c r="AP15" s="7">
        <v>195</v>
      </c>
      <c r="AQ15" s="7">
        <v>180</v>
      </c>
      <c r="AR15" s="7">
        <v>179</v>
      </c>
      <c r="AS15" s="7">
        <v>209</v>
      </c>
      <c r="AT15" s="7">
        <v>233</v>
      </c>
      <c r="AU15" s="7">
        <v>203</v>
      </c>
      <c r="AV15" s="7">
        <v>163</v>
      </c>
      <c r="AW15" s="7">
        <v>221</v>
      </c>
      <c r="AX15" s="7">
        <v>257</v>
      </c>
      <c r="AY15" s="7">
        <v>251</v>
      </c>
      <c r="AZ15" s="7">
        <v>221</v>
      </c>
      <c r="BA15" s="7">
        <v>160</v>
      </c>
      <c r="BB15" s="7">
        <v>277</v>
      </c>
      <c r="BC15" s="7">
        <v>300</v>
      </c>
      <c r="BD15" s="7">
        <v>278</v>
      </c>
      <c r="BE15" s="7">
        <v>232</v>
      </c>
      <c r="BF15" s="7">
        <v>225</v>
      </c>
      <c r="BG15" s="90">
        <v>216</v>
      </c>
      <c r="BH15" s="7">
        <v>221</v>
      </c>
      <c r="BI15" s="7">
        <v>200</v>
      </c>
      <c r="BJ15" s="7">
        <v>204</v>
      </c>
      <c r="BK15" s="7">
        <v>216</v>
      </c>
      <c r="BL15" s="90">
        <v>193</v>
      </c>
      <c r="BM15" s="90">
        <v>197</v>
      </c>
      <c r="BN15" s="11">
        <v>173</v>
      </c>
      <c r="BO15" s="11">
        <v>176</v>
      </c>
      <c r="BP15" s="90">
        <v>186</v>
      </c>
      <c r="BQ15" s="90">
        <v>201</v>
      </c>
      <c r="BR15" s="90">
        <v>174</v>
      </c>
      <c r="BS15" s="90">
        <v>203</v>
      </c>
      <c r="BT15" s="90">
        <v>338</v>
      </c>
      <c r="BU15" s="90">
        <v>191</v>
      </c>
      <c r="BV15" s="90">
        <v>200</v>
      </c>
      <c r="BW15" s="15">
        <v>206</v>
      </c>
      <c r="BX15" s="15">
        <v>220</v>
      </c>
      <c r="BY15" s="15">
        <v>236</v>
      </c>
      <c r="BZ15" s="15">
        <v>187</v>
      </c>
      <c r="CA15" s="16">
        <v>227</v>
      </c>
      <c r="CB15" s="16">
        <v>173</v>
      </c>
      <c r="CC15" s="90">
        <v>257</v>
      </c>
      <c r="CD15" s="90">
        <v>204</v>
      </c>
      <c r="CE15" s="90">
        <v>211</v>
      </c>
      <c r="CF15" s="11">
        <v>200</v>
      </c>
      <c r="CG15" s="90">
        <v>216</v>
      </c>
      <c r="CH15" s="16">
        <v>200</v>
      </c>
      <c r="CI15" s="16">
        <v>207</v>
      </c>
      <c r="CJ15" s="90">
        <v>198</v>
      </c>
      <c r="CK15" s="16">
        <v>194</v>
      </c>
      <c r="CL15" s="16">
        <v>217</v>
      </c>
      <c r="CM15" s="16">
        <v>220</v>
      </c>
      <c r="CN15" s="16">
        <v>214</v>
      </c>
      <c r="CO15" s="16">
        <v>264</v>
      </c>
      <c r="CP15" s="16">
        <v>267</v>
      </c>
      <c r="CQ15" s="90">
        <v>226</v>
      </c>
      <c r="CR15" s="16">
        <v>248</v>
      </c>
      <c r="CS15" s="16">
        <v>235</v>
      </c>
      <c r="CT15" s="16">
        <v>285</v>
      </c>
      <c r="CU15" s="90">
        <v>229</v>
      </c>
      <c r="CV15" s="16">
        <v>335</v>
      </c>
      <c r="CW15" s="16">
        <v>258</v>
      </c>
      <c r="CX15" s="16">
        <v>326</v>
      </c>
      <c r="CY15" s="16">
        <v>316</v>
      </c>
      <c r="CZ15" s="90">
        <v>251</v>
      </c>
      <c r="DA15" s="16">
        <v>262</v>
      </c>
      <c r="DB15" s="90">
        <v>334</v>
      </c>
      <c r="DC15" s="16">
        <v>623</v>
      </c>
      <c r="DD15" s="16">
        <v>501</v>
      </c>
      <c r="DE15" s="16">
        <v>367</v>
      </c>
      <c r="DF15" s="16">
        <v>408</v>
      </c>
      <c r="DG15" s="16">
        <v>418</v>
      </c>
      <c r="DH15" s="16">
        <v>477</v>
      </c>
      <c r="DI15" s="90">
        <v>417</v>
      </c>
      <c r="DJ15" s="90">
        <v>408</v>
      </c>
      <c r="DK15" s="90">
        <v>410</v>
      </c>
      <c r="DL15" s="90">
        <v>366</v>
      </c>
      <c r="DM15" s="90">
        <v>299</v>
      </c>
      <c r="DN15" s="90">
        <v>350</v>
      </c>
      <c r="DO15" s="90">
        <v>381</v>
      </c>
      <c r="DP15" s="90">
        <v>370</v>
      </c>
      <c r="DQ15" s="90">
        <v>286</v>
      </c>
      <c r="DR15" s="90">
        <v>305</v>
      </c>
      <c r="DS15" s="90">
        <v>298</v>
      </c>
      <c r="DT15" s="90">
        <v>299</v>
      </c>
      <c r="DU15" s="90">
        <v>311</v>
      </c>
      <c r="DV15" s="90">
        <v>376</v>
      </c>
      <c r="DW15" s="90">
        <v>342</v>
      </c>
      <c r="DX15" s="90">
        <v>513</v>
      </c>
      <c r="DY15" s="90">
        <v>364</v>
      </c>
      <c r="DZ15" s="90">
        <v>304</v>
      </c>
      <c r="EA15" s="90">
        <v>321</v>
      </c>
      <c r="EB15" s="90">
        <v>249</v>
      </c>
      <c r="EC15" s="11">
        <v>319</v>
      </c>
      <c r="ED15" s="90">
        <v>299</v>
      </c>
      <c r="EE15" s="90">
        <v>258</v>
      </c>
      <c r="EF15" s="18">
        <v>231</v>
      </c>
      <c r="EG15" s="18">
        <v>313</v>
      </c>
      <c r="EH15" s="91">
        <v>321</v>
      </c>
      <c r="EI15" s="90">
        <v>303</v>
      </c>
      <c r="EJ15" s="18">
        <v>244</v>
      </c>
      <c r="EK15" s="18">
        <v>252</v>
      </c>
      <c r="EL15" s="18">
        <v>254</v>
      </c>
      <c r="EM15" s="18">
        <v>294</v>
      </c>
      <c r="EN15" s="18">
        <v>296</v>
      </c>
      <c r="EO15" s="18">
        <v>305</v>
      </c>
      <c r="EP15" s="18">
        <v>316</v>
      </c>
      <c r="EQ15" s="18">
        <v>289</v>
      </c>
      <c r="ER15" s="18">
        <v>325</v>
      </c>
      <c r="ES15" s="18">
        <v>300</v>
      </c>
      <c r="ET15" s="18">
        <v>337</v>
      </c>
      <c r="EU15" s="18">
        <v>282</v>
      </c>
      <c r="EV15" s="90">
        <v>312</v>
      </c>
      <c r="EW15" s="18">
        <v>223</v>
      </c>
      <c r="EX15" s="18">
        <v>322</v>
      </c>
      <c r="EY15" s="18">
        <v>312</v>
      </c>
      <c r="EZ15" s="18">
        <v>340</v>
      </c>
      <c r="FA15" s="18">
        <v>263</v>
      </c>
      <c r="FB15" s="18">
        <v>352</v>
      </c>
      <c r="FC15" s="18">
        <v>504</v>
      </c>
      <c r="FD15" s="18">
        <v>431</v>
      </c>
      <c r="FE15" s="18">
        <v>373</v>
      </c>
      <c r="FF15" s="18">
        <v>368</v>
      </c>
      <c r="FG15" s="18">
        <v>357</v>
      </c>
      <c r="FH15" s="88">
        <v>367</v>
      </c>
      <c r="FI15" s="18">
        <v>332</v>
      </c>
      <c r="FJ15" s="18">
        <v>369</v>
      </c>
      <c r="FK15" s="92">
        <v>332</v>
      </c>
      <c r="FL15" s="18">
        <v>325</v>
      </c>
      <c r="FM15" s="91">
        <v>313</v>
      </c>
      <c r="FN15" s="91">
        <v>285</v>
      </c>
      <c r="FO15" s="91">
        <v>309</v>
      </c>
      <c r="FP15" s="91">
        <v>358</v>
      </c>
      <c r="FQ15" s="91">
        <v>309</v>
      </c>
      <c r="FR15" s="90">
        <v>294</v>
      </c>
      <c r="FS15" s="91">
        <v>284</v>
      </c>
      <c r="FT15" s="90">
        <v>309</v>
      </c>
      <c r="FU15" s="91">
        <v>285</v>
      </c>
      <c r="FV15" s="90">
        <v>274</v>
      </c>
      <c r="FW15" s="90">
        <v>280</v>
      </c>
      <c r="FX15" s="90">
        <v>249</v>
      </c>
      <c r="FY15" s="90">
        <v>326</v>
      </c>
      <c r="FZ15" s="90">
        <v>271</v>
      </c>
      <c r="GA15" s="90">
        <v>298</v>
      </c>
      <c r="GB15" s="90">
        <v>275</v>
      </c>
      <c r="GC15" s="90">
        <v>280</v>
      </c>
      <c r="GD15" s="90">
        <v>300</v>
      </c>
      <c r="GE15" s="73">
        <v>318</v>
      </c>
      <c r="GF15" s="73">
        <v>312</v>
      </c>
      <c r="GG15" s="73">
        <v>291</v>
      </c>
      <c r="GH15" s="73">
        <v>263</v>
      </c>
      <c r="GI15" s="73">
        <v>235</v>
      </c>
      <c r="GJ15" s="97">
        <v>252</v>
      </c>
      <c r="GK15" s="73">
        <v>267</v>
      </c>
      <c r="GL15" s="73">
        <v>249</v>
      </c>
      <c r="GM15" s="73">
        <v>298</v>
      </c>
      <c r="GN15" s="75">
        <v>292</v>
      </c>
      <c r="GO15" s="73">
        <v>282</v>
      </c>
      <c r="GP15" s="25">
        <v>334</v>
      </c>
      <c r="GQ15" s="73">
        <v>259</v>
      </c>
      <c r="GR15" s="73">
        <v>249</v>
      </c>
      <c r="GS15" s="73">
        <v>286</v>
      </c>
      <c r="GT15" s="73">
        <v>300</v>
      </c>
      <c r="GU15" s="73">
        <v>264</v>
      </c>
      <c r="GV15" s="73">
        <v>302</v>
      </c>
      <c r="GW15" s="73">
        <v>152</v>
      </c>
      <c r="GX15" s="73">
        <v>336</v>
      </c>
      <c r="GY15" s="73">
        <v>308</v>
      </c>
      <c r="GZ15" s="73">
        <v>322</v>
      </c>
      <c r="HA15" s="73">
        <v>252</v>
      </c>
      <c r="HB15" s="73">
        <v>350</v>
      </c>
      <c r="HC15" s="73">
        <v>576</v>
      </c>
      <c r="HD15" s="73">
        <v>429</v>
      </c>
      <c r="HE15" s="73">
        <v>358</v>
      </c>
      <c r="HF15" s="73">
        <v>333</v>
      </c>
      <c r="HG15" s="73">
        <v>362</v>
      </c>
      <c r="HH15" s="73">
        <v>307</v>
      </c>
      <c r="HI15" s="73">
        <v>273</v>
      </c>
      <c r="HJ15" s="73">
        <v>260</v>
      </c>
      <c r="HK15" s="73">
        <v>275</v>
      </c>
      <c r="HL15" s="73">
        <v>319</v>
      </c>
      <c r="HM15" s="73">
        <v>284</v>
      </c>
      <c r="HN15" s="73">
        <v>290</v>
      </c>
      <c r="HO15" s="73">
        <v>298</v>
      </c>
      <c r="HP15" s="73">
        <v>324</v>
      </c>
      <c r="HQ15" s="73">
        <v>293</v>
      </c>
      <c r="HR15" s="73">
        <v>279</v>
      </c>
      <c r="HS15" s="73">
        <v>268</v>
      </c>
      <c r="HT15" s="73">
        <v>255</v>
      </c>
      <c r="HU15" s="73">
        <v>268</v>
      </c>
      <c r="HV15" s="73">
        <v>249</v>
      </c>
      <c r="HW15" s="73">
        <v>252</v>
      </c>
      <c r="HX15" s="73">
        <v>243</v>
      </c>
      <c r="HY15" s="73">
        <v>244</v>
      </c>
      <c r="HZ15" s="73">
        <v>269</v>
      </c>
      <c r="IA15" s="73">
        <v>281</v>
      </c>
      <c r="IB15" s="73">
        <v>272</v>
      </c>
      <c r="IC15" s="73">
        <v>266</v>
      </c>
      <c r="ID15" s="73">
        <v>268</v>
      </c>
      <c r="IE15" s="73">
        <v>236</v>
      </c>
      <c r="IF15" s="73">
        <v>246</v>
      </c>
      <c r="IG15" s="73">
        <v>222</v>
      </c>
      <c r="IH15" s="73">
        <v>238</v>
      </c>
      <c r="II15" s="73">
        <v>238</v>
      </c>
      <c r="IJ15" s="73">
        <v>222</v>
      </c>
      <c r="IK15" s="73">
        <v>251</v>
      </c>
      <c r="IL15" s="73">
        <v>231</v>
      </c>
      <c r="IM15" s="73">
        <v>290</v>
      </c>
      <c r="IN15" s="73">
        <v>316</v>
      </c>
      <c r="IO15" s="73">
        <v>248</v>
      </c>
      <c r="IP15" s="73">
        <v>286</v>
      </c>
      <c r="IQ15" s="73">
        <v>249</v>
      </c>
      <c r="IR15" s="73">
        <v>252</v>
      </c>
      <c r="IS15" s="73">
        <v>259</v>
      </c>
      <c r="IT15" s="73">
        <v>279</v>
      </c>
      <c r="IU15" s="73">
        <v>206</v>
      </c>
      <c r="IV15" s="73">
        <v>291</v>
      </c>
      <c r="IW15" s="73">
        <v>230</v>
      </c>
      <c r="IX15" s="73">
        <v>274</v>
      </c>
      <c r="IY15" s="73">
        <v>283</v>
      </c>
      <c r="IZ15" s="73">
        <v>291</v>
      </c>
      <c r="JA15" s="73">
        <v>302</v>
      </c>
      <c r="JB15" s="73">
        <v>320</v>
      </c>
      <c r="JC15" s="73">
        <v>407</v>
      </c>
      <c r="JD15" s="73">
        <v>406</v>
      </c>
      <c r="JE15" s="76">
        <v>284</v>
      </c>
      <c r="JF15" s="75">
        <v>400</v>
      </c>
      <c r="JG15" s="82">
        <v>377</v>
      </c>
      <c r="JH15" s="82">
        <v>323</v>
      </c>
      <c r="JI15" s="82">
        <v>275</v>
      </c>
      <c r="JJ15" s="82">
        <v>251</v>
      </c>
      <c r="JK15" s="82">
        <v>325</v>
      </c>
      <c r="JL15" s="82">
        <v>254</v>
      </c>
      <c r="JM15" s="75">
        <v>251</v>
      </c>
      <c r="JN15" s="82">
        <v>278</v>
      </c>
      <c r="JO15" s="82">
        <v>233</v>
      </c>
      <c r="JP15" s="82">
        <v>329</v>
      </c>
      <c r="JQ15" s="82">
        <v>239</v>
      </c>
      <c r="JR15" s="82">
        <v>240</v>
      </c>
      <c r="JS15" s="82">
        <v>225</v>
      </c>
      <c r="JT15" s="82">
        <v>277</v>
      </c>
      <c r="JU15" s="82">
        <v>237</v>
      </c>
      <c r="JV15" s="82">
        <v>223</v>
      </c>
      <c r="JW15" s="82">
        <v>271</v>
      </c>
      <c r="JX15" s="82">
        <v>246</v>
      </c>
      <c r="JY15" s="75">
        <v>249</v>
      </c>
      <c r="JZ15" s="75">
        <v>222</v>
      </c>
      <c r="KA15" s="82">
        <v>266</v>
      </c>
      <c r="KB15" s="82">
        <v>248</v>
      </c>
      <c r="KC15" s="82">
        <v>274</v>
      </c>
      <c r="KD15" s="82">
        <v>234</v>
      </c>
      <c r="KE15" s="82">
        <v>226</v>
      </c>
      <c r="KF15" s="82">
        <v>237</v>
      </c>
      <c r="KG15" s="82">
        <v>222</v>
      </c>
      <c r="KH15" s="82">
        <v>188</v>
      </c>
      <c r="KI15" s="82">
        <v>222</v>
      </c>
      <c r="KJ15" s="82">
        <v>218</v>
      </c>
      <c r="KK15" s="82">
        <v>194</v>
      </c>
      <c r="KL15" s="82">
        <v>213</v>
      </c>
      <c r="KM15" s="82">
        <v>210</v>
      </c>
      <c r="KN15" s="82">
        <v>210</v>
      </c>
      <c r="KO15" s="75">
        <v>235</v>
      </c>
      <c r="KP15" s="82">
        <v>237</v>
      </c>
      <c r="KQ15" s="82">
        <v>266</v>
      </c>
      <c r="KR15" s="82">
        <v>226</v>
      </c>
      <c r="KS15" s="82">
        <v>218</v>
      </c>
      <c r="KT15" s="82">
        <v>232</v>
      </c>
      <c r="KU15" s="82">
        <v>266</v>
      </c>
      <c r="KV15" s="82">
        <v>204</v>
      </c>
      <c r="KW15" s="82">
        <v>212</v>
      </c>
      <c r="KX15" s="82">
        <v>273</v>
      </c>
      <c r="KY15" s="82">
        <v>250</v>
      </c>
      <c r="KZ15" s="82">
        <v>231</v>
      </c>
      <c r="LA15" s="82">
        <v>237</v>
      </c>
      <c r="LB15" s="82">
        <v>233</v>
      </c>
      <c r="LC15" s="75">
        <v>372</v>
      </c>
      <c r="LD15" s="82">
        <v>364</v>
      </c>
      <c r="LE15" s="82">
        <v>349</v>
      </c>
      <c r="LF15" s="82">
        <v>306</v>
      </c>
      <c r="LG15" s="82">
        <v>298</v>
      </c>
      <c r="LH15" s="82">
        <v>262</v>
      </c>
      <c r="LI15" s="82">
        <v>241</v>
      </c>
      <c r="LJ15" s="82">
        <v>212</v>
      </c>
      <c r="LK15" s="82">
        <v>273</v>
      </c>
      <c r="LL15" s="82">
        <v>249</v>
      </c>
      <c r="LM15" s="82">
        <v>282</v>
      </c>
      <c r="LN15" s="82">
        <v>268</v>
      </c>
      <c r="LO15" s="82">
        <v>233</v>
      </c>
      <c r="LP15" s="82">
        <v>252</v>
      </c>
      <c r="LQ15" s="82">
        <v>253</v>
      </c>
      <c r="LR15" s="82">
        <v>280</v>
      </c>
      <c r="LS15" s="82">
        <v>207</v>
      </c>
      <c r="LT15" s="82">
        <v>238</v>
      </c>
      <c r="LU15" s="82">
        <v>204</v>
      </c>
      <c r="LV15" s="82">
        <v>230</v>
      </c>
      <c r="LW15" s="82">
        <v>203</v>
      </c>
      <c r="LX15" s="82">
        <v>174</v>
      </c>
      <c r="LY15" s="82">
        <v>212</v>
      </c>
      <c r="LZ15" s="82">
        <v>208</v>
      </c>
      <c r="MA15" s="82">
        <v>227</v>
      </c>
      <c r="MB15" s="82">
        <v>213</v>
      </c>
      <c r="MC15" s="82">
        <v>211</v>
      </c>
      <c r="MD15" s="82">
        <v>244</v>
      </c>
      <c r="ME15" s="82">
        <v>198</v>
      </c>
      <c r="MF15" s="82">
        <v>223</v>
      </c>
      <c r="MG15" s="82">
        <v>208</v>
      </c>
      <c r="MH15" s="82">
        <v>235</v>
      </c>
      <c r="MI15" s="82">
        <v>229</v>
      </c>
      <c r="MJ15" s="82">
        <v>206</v>
      </c>
      <c r="MK15" s="82">
        <v>187</v>
      </c>
      <c r="ML15" s="82">
        <v>150</v>
      </c>
      <c r="MM15" s="82">
        <v>223</v>
      </c>
      <c r="MN15" s="82">
        <v>185</v>
      </c>
      <c r="MO15" s="82">
        <v>189</v>
      </c>
      <c r="MP15" s="82">
        <v>248</v>
      </c>
      <c r="MQ15" s="82">
        <v>230</v>
      </c>
      <c r="MR15" s="82">
        <v>191</v>
      </c>
      <c r="MS15" s="82">
        <v>200</v>
      </c>
      <c r="MT15" s="82">
        <v>192</v>
      </c>
      <c r="MU15" s="82">
        <v>182</v>
      </c>
      <c r="MV15" s="82">
        <v>205</v>
      </c>
      <c r="MW15" s="82">
        <v>214</v>
      </c>
      <c r="MX15" s="82">
        <v>186</v>
      </c>
      <c r="MY15" s="82">
        <v>237</v>
      </c>
      <c r="MZ15" s="82">
        <v>242</v>
      </c>
      <c r="NA15" s="82">
        <v>203</v>
      </c>
      <c r="NB15" s="82">
        <v>187</v>
      </c>
      <c r="NC15" s="82">
        <v>297</v>
      </c>
      <c r="ND15" s="82">
        <v>340</v>
      </c>
      <c r="NE15" s="82">
        <v>302</v>
      </c>
      <c r="NF15" s="82">
        <v>278</v>
      </c>
      <c r="NG15" s="82">
        <v>267</v>
      </c>
      <c r="NH15" s="82">
        <v>245</v>
      </c>
      <c r="NI15" s="82">
        <v>192</v>
      </c>
      <c r="NJ15" s="102">
        <v>200</v>
      </c>
      <c r="NK15" s="82">
        <v>220</v>
      </c>
      <c r="NL15" s="82">
        <v>225</v>
      </c>
      <c r="NM15" s="82">
        <v>189</v>
      </c>
      <c r="NN15" s="82">
        <v>233</v>
      </c>
      <c r="NO15" s="82">
        <v>216</v>
      </c>
      <c r="NP15" s="82">
        <v>189</v>
      </c>
      <c r="NQ15" s="82">
        <v>215</v>
      </c>
      <c r="NR15" s="82">
        <v>172</v>
      </c>
      <c r="NS15" s="82">
        <v>188</v>
      </c>
      <c r="NT15" s="82">
        <v>205</v>
      </c>
      <c r="NU15" s="82">
        <v>243</v>
      </c>
      <c r="NV15" s="82">
        <v>179</v>
      </c>
      <c r="NW15" s="82">
        <v>158</v>
      </c>
      <c r="NX15" s="82">
        <v>169</v>
      </c>
      <c r="NY15" s="82">
        <v>203</v>
      </c>
      <c r="NZ15" s="82">
        <v>225</v>
      </c>
      <c r="OA15" s="82">
        <v>238</v>
      </c>
      <c r="OB15" s="82">
        <v>190</v>
      </c>
      <c r="OC15" s="82">
        <v>207</v>
      </c>
      <c r="OD15" s="82">
        <v>209</v>
      </c>
      <c r="OE15" s="82">
        <v>189</v>
      </c>
      <c r="OF15" s="82">
        <v>193</v>
      </c>
      <c r="OG15" s="82">
        <v>177</v>
      </c>
      <c r="OH15" s="82">
        <v>193</v>
      </c>
      <c r="OI15" s="82">
        <v>200</v>
      </c>
      <c r="OJ15" s="82">
        <v>191</v>
      </c>
      <c r="OK15" s="82">
        <v>153</v>
      </c>
      <c r="OL15" s="82">
        <v>192</v>
      </c>
      <c r="OM15" s="82">
        <v>196</v>
      </c>
      <c r="ON15" s="82">
        <v>182</v>
      </c>
      <c r="OO15" s="82">
        <v>181</v>
      </c>
      <c r="OP15" s="82">
        <v>206</v>
      </c>
      <c r="OQ15" s="82">
        <v>225</v>
      </c>
      <c r="OR15" s="82">
        <v>176</v>
      </c>
      <c r="OS15" s="82">
        <v>188</v>
      </c>
      <c r="OT15" s="82">
        <v>199</v>
      </c>
      <c r="OU15" s="82">
        <v>231</v>
      </c>
      <c r="OV15" s="82">
        <v>176</v>
      </c>
      <c r="OW15" s="82">
        <v>243</v>
      </c>
      <c r="OX15" s="82">
        <v>158</v>
      </c>
      <c r="OY15" s="82">
        <v>247</v>
      </c>
      <c r="OZ15" s="82">
        <v>221</v>
      </c>
      <c r="PA15" s="82">
        <v>195</v>
      </c>
      <c r="PB15" s="82">
        <v>166</v>
      </c>
      <c r="PC15" s="82">
        <v>227</v>
      </c>
      <c r="PD15" s="82">
        <v>370</v>
      </c>
      <c r="PE15" s="82">
        <v>291</v>
      </c>
      <c r="PF15" s="82">
        <v>251</v>
      </c>
      <c r="PG15" s="82">
        <v>211</v>
      </c>
      <c r="PH15" s="82">
        <v>210</v>
      </c>
      <c r="PI15" s="82">
        <v>192</v>
      </c>
      <c r="PJ15" s="82">
        <v>189</v>
      </c>
      <c r="PK15" s="82">
        <v>190</v>
      </c>
      <c r="PL15" s="82">
        <v>215</v>
      </c>
      <c r="PM15" s="82">
        <v>182</v>
      </c>
      <c r="PN15" s="82">
        <v>164</v>
      </c>
      <c r="PO15" s="82">
        <v>163</v>
      </c>
      <c r="PP15" s="82">
        <v>194</v>
      </c>
      <c r="PQ15" s="82">
        <v>214</v>
      </c>
      <c r="PR15" s="82">
        <v>203</v>
      </c>
      <c r="PS15" s="82">
        <v>156</v>
      </c>
      <c r="PT15" s="82">
        <v>165</v>
      </c>
      <c r="PU15" s="82">
        <v>147</v>
      </c>
      <c r="PV15" s="82">
        <v>174</v>
      </c>
      <c r="PW15" s="82">
        <v>173</v>
      </c>
      <c r="PX15" s="75">
        <v>133</v>
      </c>
      <c r="PY15" s="75">
        <v>175</v>
      </c>
      <c r="PZ15" s="75">
        <v>172</v>
      </c>
      <c r="QA15" s="75">
        <v>198</v>
      </c>
      <c r="QB15" s="75">
        <v>201</v>
      </c>
      <c r="QC15" s="75">
        <v>204</v>
      </c>
      <c r="QD15" s="75">
        <v>185</v>
      </c>
      <c r="QE15" s="75">
        <v>204</v>
      </c>
      <c r="QF15" s="75">
        <v>184</v>
      </c>
      <c r="QG15" s="75">
        <v>178</v>
      </c>
      <c r="QH15" s="75">
        <v>191</v>
      </c>
      <c r="QI15" s="75">
        <v>174</v>
      </c>
      <c r="QJ15" s="75">
        <v>147</v>
      </c>
      <c r="QK15" s="75">
        <v>167</v>
      </c>
      <c r="QL15" s="75">
        <v>171</v>
      </c>
      <c r="QM15" s="75">
        <v>152</v>
      </c>
      <c r="QN15" s="75">
        <v>157</v>
      </c>
      <c r="QO15" s="75">
        <v>161</v>
      </c>
      <c r="QP15" s="75">
        <v>151</v>
      </c>
      <c r="QQ15" s="75">
        <v>162</v>
      </c>
      <c r="QR15" s="75">
        <v>145</v>
      </c>
      <c r="QS15" s="75">
        <v>159</v>
      </c>
      <c r="QT15" s="75">
        <v>173</v>
      </c>
      <c r="QU15" s="75">
        <v>233</v>
      </c>
      <c r="QV15" s="75">
        <v>181</v>
      </c>
      <c r="QW15" s="75">
        <v>182</v>
      </c>
      <c r="QX15" s="75">
        <v>179</v>
      </c>
      <c r="QY15" s="75">
        <v>234</v>
      </c>
      <c r="QZ15" s="75">
        <v>180</v>
      </c>
      <c r="RA15" s="75">
        <v>194</v>
      </c>
      <c r="RB15" s="75">
        <v>204</v>
      </c>
      <c r="RC15" s="75">
        <v>190</v>
      </c>
      <c r="RD15" s="75">
        <v>316</v>
      </c>
      <c r="RE15" s="75">
        <v>264</v>
      </c>
      <c r="RF15" s="75">
        <v>217</v>
      </c>
      <c r="RG15" s="75">
        <v>211</v>
      </c>
      <c r="RH15" s="75">
        <v>224</v>
      </c>
      <c r="RI15" s="75">
        <v>188</v>
      </c>
      <c r="RJ15" s="75">
        <v>181</v>
      </c>
      <c r="RK15" s="75">
        <v>209</v>
      </c>
      <c r="RL15" s="75">
        <v>199</v>
      </c>
      <c r="RM15" s="75">
        <v>189</v>
      </c>
      <c r="RN15" s="75">
        <v>154</v>
      </c>
      <c r="RO15" s="75">
        <v>188</v>
      </c>
      <c r="RP15" s="75">
        <v>158</v>
      </c>
      <c r="RQ15" s="75">
        <v>209</v>
      </c>
      <c r="RR15" s="75">
        <v>178</v>
      </c>
      <c r="RS15" s="103">
        <v>158</v>
      </c>
      <c r="RT15" s="75">
        <v>179</v>
      </c>
      <c r="RU15" s="75">
        <v>168</v>
      </c>
      <c r="RV15" s="75">
        <v>144</v>
      </c>
      <c r="RW15" s="75">
        <v>174</v>
      </c>
      <c r="RX15" s="75">
        <v>156</v>
      </c>
      <c r="RY15" s="75">
        <v>170</v>
      </c>
      <c r="RZ15" s="75">
        <v>186</v>
      </c>
      <c r="SA15" s="75">
        <v>173</v>
      </c>
      <c r="SB15" s="75">
        <v>187</v>
      </c>
      <c r="SC15" s="75">
        <v>163</v>
      </c>
      <c r="SD15" s="75">
        <v>155</v>
      </c>
      <c r="SE15" s="75">
        <v>186</v>
      </c>
      <c r="SF15" s="75">
        <v>173</v>
      </c>
      <c r="SG15" s="75">
        <v>210</v>
      </c>
      <c r="SH15" s="75">
        <v>202</v>
      </c>
      <c r="SI15" s="107">
        <v>173</v>
      </c>
      <c r="SJ15" s="75">
        <v>159</v>
      </c>
      <c r="SK15" s="75">
        <v>135</v>
      </c>
      <c r="SL15" s="75">
        <v>161</v>
      </c>
      <c r="SM15" s="75">
        <v>127</v>
      </c>
      <c r="SN15" s="75">
        <v>161</v>
      </c>
      <c r="SO15" s="75">
        <v>169</v>
      </c>
      <c r="SP15" s="75">
        <v>176</v>
      </c>
      <c r="SQ15" s="75">
        <v>237</v>
      </c>
      <c r="SR15" s="75">
        <v>156</v>
      </c>
      <c r="SS15" s="75">
        <v>152</v>
      </c>
      <c r="ST15" s="75">
        <v>161</v>
      </c>
      <c r="SU15" s="75">
        <v>180</v>
      </c>
      <c r="SV15" s="75">
        <v>158</v>
      </c>
      <c r="SW15" s="75">
        <v>182</v>
      </c>
      <c r="SX15" s="75">
        <v>137</v>
      </c>
      <c r="SY15" s="75">
        <v>205</v>
      </c>
      <c r="SZ15" s="75">
        <v>198</v>
      </c>
      <c r="TA15" s="75">
        <v>190</v>
      </c>
      <c r="TB15" s="75">
        <v>182</v>
      </c>
      <c r="TC15" s="75">
        <v>188</v>
      </c>
      <c r="TD15" s="110"/>
    </row>
    <row r="16" spans="1:524" s="96" customFormat="1" ht="12.75" customHeight="1" x14ac:dyDescent="0.2">
      <c r="A16" s="5" t="s">
        <v>185</v>
      </c>
      <c r="B16" s="5" t="s">
        <v>185</v>
      </c>
      <c r="C16" s="17">
        <f>SUM(C14:C15)</f>
        <v>938</v>
      </c>
      <c r="D16" s="17">
        <f t="shared" ref="D16:P16" si="14">SUM(D14:D15)</f>
        <v>894</v>
      </c>
      <c r="E16" s="17">
        <f t="shared" si="14"/>
        <v>796</v>
      </c>
      <c r="F16" s="17">
        <f t="shared" si="14"/>
        <v>658</v>
      </c>
      <c r="G16" s="17">
        <f t="shared" si="14"/>
        <v>699</v>
      </c>
      <c r="H16" s="17">
        <f t="shared" si="14"/>
        <v>570</v>
      </c>
      <c r="I16" s="17">
        <f t="shared" si="14"/>
        <v>514</v>
      </c>
      <c r="J16" s="17">
        <f t="shared" si="14"/>
        <v>593</v>
      </c>
      <c r="K16" s="17">
        <f t="shared" si="14"/>
        <v>628</v>
      </c>
      <c r="L16" s="17">
        <f t="shared" si="14"/>
        <v>554</v>
      </c>
      <c r="M16" s="17">
        <f t="shared" si="14"/>
        <v>532</v>
      </c>
      <c r="N16" s="17">
        <f t="shared" si="14"/>
        <v>549</v>
      </c>
      <c r="O16" s="17">
        <f t="shared" si="14"/>
        <v>684</v>
      </c>
      <c r="P16" s="17">
        <f t="shared" si="14"/>
        <v>529</v>
      </c>
      <c r="Q16" s="17">
        <f t="shared" ref="Q16:AV16" si="15">SUM(Q14:Q15)</f>
        <v>533</v>
      </c>
      <c r="R16" s="17">
        <f t="shared" si="15"/>
        <v>570</v>
      </c>
      <c r="S16" s="17">
        <f t="shared" si="15"/>
        <v>611</v>
      </c>
      <c r="T16" s="17">
        <f t="shared" si="15"/>
        <v>550</v>
      </c>
      <c r="U16" s="17">
        <f t="shared" si="15"/>
        <v>561</v>
      </c>
      <c r="V16" s="17">
        <f t="shared" si="15"/>
        <v>480</v>
      </c>
      <c r="W16" s="17">
        <f t="shared" si="15"/>
        <v>456</v>
      </c>
      <c r="X16" s="17">
        <f t="shared" si="15"/>
        <v>572</v>
      </c>
      <c r="Y16" s="17">
        <f t="shared" si="15"/>
        <v>508</v>
      </c>
      <c r="Z16" s="17">
        <f t="shared" si="15"/>
        <v>513</v>
      </c>
      <c r="AA16" s="17">
        <f t="shared" si="15"/>
        <v>520</v>
      </c>
      <c r="AB16" s="17">
        <f t="shared" si="15"/>
        <v>523</v>
      </c>
      <c r="AC16" s="17">
        <f t="shared" si="15"/>
        <v>530</v>
      </c>
      <c r="AD16" s="17">
        <f t="shared" si="15"/>
        <v>507</v>
      </c>
      <c r="AE16" s="17">
        <f t="shared" si="15"/>
        <v>513</v>
      </c>
      <c r="AF16" s="17">
        <f t="shared" si="15"/>
        <v>484</v>
      </c>
      <c r="AG16" s="17">
        <f t="shared" si="15"/>
        <v>486</v>
      </c>
      <c r="AH16" s="17">
        <f t="shared" si="15"/>
        <v>474</v>
      </c>
      <c r="AI16" s="17">
        <f t="shared" si="15"/>
        <v>505</v>
      </c>
      <c r="AJ16" s="17">
        <f t="shared" si="15"/>
        <v>490</v>
      </c>
      <c r="AK16" s="17">
        <f t="shared" si="15"/>
        <v>515</v>
      </c>
      <c r="AL16" s="17">
        <f t="shared" si="15"/>
        <v>568</v>
      </c>
      <c r="AM16" s="17">
        <f t="shared" si="15"/>
        <v>565</v>
      </c>
      <c r="AN16" s="17">
        <f t="shared" si="15"/>
        <v>536</v>
      </c>
      <c r="AO16" s="17">
        <f t="shared" si="15"/>
        <v>603</v>
      </c>
      <c r="AP16" s="17">
        <f t="shared" si="15"/>
        <v>664</v>
      </c>
      <c r="AQ16" s="17">
        <f t="shared" si="15"/>
        <v>665</v>
      </c>
      <c r="AR16" s="17">
        <f t="shared" si="15"/>
        <v>631</v>
      </c>
      <c r="AS16" s="17">
        <f t="shared" si="15"/>
        <v>664</v>
      </c>
      <c r="AT16" s="17">
        <f t="shared" si="15"/>
        <v>746</v>
      </c>
      <c r="AU16" s="17">
        <f t="shared" si="15"/>
        <v>658</v>
      </c>
      <c r="AV16" s="17">
        <f t="shared" si="15"/>
        <v>499</v>
      </c>
      <c r="AW16" s="17">
        <f t="shared" ref="AW16:CB16" si="16">SUM(AW14:AW15)</f>
        <v>801</v>
      </c>
      <c r="AX16" s="17">
        <f t="shared" si="16"/>
        <v>865</v>
      </c>
      <c r="AY16" s="17">
        <f t="shared" si="16"/>
        <v>831</v>
      </c>
      <c r="AZ16" s="17">
        <f t="shared" si="16"/>
        <v>725</v>
      </c>
      <c r="BA16" s="17">
        <f t="shared" si="16"/>
        <v>637</v>
      </c>
      <c r="BB16" s="17">
        <f t="shared" si="16"/>
        <v>936</v>
      </c>
      <c r="BC16" s="17">
        <f t="shared" si="16"/>
        <v>957</v>
      </c>
      <c r="BD16" s="17">
        <f t="shared" si="16"/>
        <v>964</v>
      </c>
      <c r="BE16" s="17">
        <f t="shared" si="16"/>
        <v>791</v>
      </c>
      <c r="BF16" s="17">
        <f t="shared" si="16"/>
        <v>842</v>
      </c>
      <c r="BG16" s="17">
        <f t="shared" si="16"/>
        <v>790</v>
      </c>
      <c r="BH16" s="17">
        <f t="shared" si="16"/>
        <v>762</v>
      </c>
      <c r="BI16" s="17">
        <f t="shared" si="16"/>
        <v>635</v>
      </c>
      <c r="BJ16" s="17">
        <f t="shared" si="16"/>
        <v>645</v>
      </c>
      <c r="BK16" s="17">
        <f t="shared" si="16"/>
        <v>667</v>
      </c>
      <c r="BL16" s="17">
        <f t="shared" si="16"/>
        <v>639</v>
      </c>
      <c r="BM16" s="17">
        <f t="shared" si="16"/>
        <v>603</v>
      </c>
      <c r="BN16" s="17">
        <f t="shared" si="16"/>
        <v>600</v>
      </c>
      <c r="BO16" s="17">
        <f t="shared" si="16"/>
        <v>645</v>
      </c>
      <c r="BP16" s="17">
        <f t="shared" si="16"/>
        <v>678</v>
      </c>
      <c r="BQ16" s="17">
        <f t="shared" si="16"/>
        <v>658</v>
      </c>
      <c r="BR16" s="17">
        <f t="shared" si="16"/>
        <v>632</v>
      </c>
      <c r="BS16" s="17">
        <f t="shared" si="16"/>
        <v>629</v>
      </c>
      <c r="BT16" s="17">
        <f t="shared" si="16"/>
        <v>791</v>
      </c>
      <c r="BU16" s="17">
        <f t="shared" si="16"/>
        <v>637</v>
      </c>
      <c r="BV16" s="17">
        <f t="shared" si="16"/>
        <v>618</v>
      </c>
      <c r="BW16" s="17">
        <f t="shared" si="16"/>
        <v>559</v>
      </c>
      <c r="BX16" s="17">
        <f t="shared" si="16"/>
        <v>694</v>
      </c>
      <c r="BY16" s="17">
        <f t="shared" si="16"/>
        <v>695</v>
      </c>
      <c r="BZ16" s="17">
        <f t="shared" si="16"/>
        <v>638</v>
      </c>
      <c r="CA16" s="17">
        <f t="shared" si="16"/>
        <v>698</v>
      </c>
      <c r="CB16" s="17">
        <f t="shared" si="16"/>
        <v>613</v>
      </c>
      <c r="CC16" s="17">
        <f t="shared" ref="CC16:DH16" si="17">SUM(CC14:CC15)</f>
        <v>732</v>
      </c>
      <c r="CD16" s="17">
        <f t="shared" si="17"/>
        <v>676</v>
      </c>
      <c r="CE16" s="17">
        <f t="shared" si="17"/>
        <v>687</v>
      </c>
      <c r="CF16" s="17">
        <f t="shared" si="17"/>
        <v>649</v>
      </c>
      <c r="CG16" s="17">
        <f t="shared" si="17"/>
        <v>690</v>
      </c>
      <c r="CH16" s="17">
        <f t="shared" si="17"/>
        <v>646</v>
      </c>
      <c r="CI16" s="17">
        <f t="shared" si="17"/>
        <v>639</v>
      </c>
      <c r="CJ16" s="17">
        <f t="shared" si="17"/>
        <v>671</v>
      </c>
      <c r="CK16" s="17">
        <f t="shared" si="17"/>
        <v>726</v>
      </c>
      <c r="CL16" s="17">
        <f t="shared" si="17"/>
        <v>774</v>
      </c>
      <c r="CM16" s="17">
        <f t="shared" si="17"/>
        <v>724</v>
      </c>
      <c r="CN16" s="17">
        <f t="shared" si="17"/>
        <v>809</v>
      </c>
      <c r="CO16" s="17">
        <f t="shared" si="17"/>
        <v>992</v>
      </c>
      <c r="CP16" s="17">
        <f t="shared" si="17"/>
        <v>1000</v>
      </c>
      <c r="CQ16" s="17">
        <f t="shared" si="17"/>
        <v>920</v>
      </c>
      <c r="CR16" s="17">
        <f t="shared" si="17"/>
        <v>973</v>
      </c>
      <c r="CS16" s="17">
        <f t="shared" si="17"/>
        <v>1012</v>
      </c>
      <c r="CT16" s="17">
        <f t="shared" si="17"/>
        <v>1268</v>
      </c>
      <c r="CU16" s="17">
        <f t="shared" si="17"/>
        <v>1028</v>
      </c>
      <c r="CV16" s="17">
        <f t="shared" si="17"/>
        <v>1219</v>
      </c>
      <c r="CW16" s="17">
        <f t="shared" si="17"/>
        <v>1066</v>
      </c>
      <c r="CX16" s="17">
        <f t="shared" si="17"/>
        <v>1354</v>
      </c>
      <c r="CY16" s="17">
        <f t="shared" si="17"/>
        <v>1328</v>
      </c>
      <c r="CZ16" s="17">
        <f t="shared" si="17"/>
        <v>1005</v>
      </c>
      <c r="DA16" s="17">
        <f t="shared" si="17"/>
        <v>1169</v>
      </c>
      <c r="DB16" s="17">
        <f t="shared" si="17"/>
        <v>1434</v>
      </c>
      <c r="DC16" s="17">
        <f t="shared" si="17"/>
        <v>2101</v>
      </c>
      <c r="DD16" s="17">
        <f t="shared" si="17"/>
        <v>1857</v>
      </c>
      <c r="DE16" s="17">
        <f t="shared" si="17"/>
        <v>1349</v>
      </c>
      <c r="DF16" s="17">
        <f t="shared" si="17"/>
        <v>1544</v>
      </c>
      <c r="DG16" s="17">
        <f t="shared" si="17"/>
        <v>1611</v>
      </c>
      <c r="DH16" s="17">
        <f t="shared" si="17"/>
        <v>1361</v>
      </c>
      <c r="DI16" s="17">
        <f t="shared" ref="DI16:EN16" si="18">SUM(DI14:DI15)</f>
        <v>1318</v>
      </c>
      <c r="DJ16" s="17">
        <f t="shared" si="18"/>
        <v>1371</v>
      </c>
      <c r="DK16" s="17">
        <f t="shared" si="18"/>
        <v>1428</v>
      </c>
      <c r="DL16" s="17">
        <f t="shared" si="18"/>
        <v>1270</v>
      </c>
      <c r="DM16" s="17">
        <f t="shared" si="18"/>
        <v>1128</v>
      </c>
      <c r="DN16" s="17">
        <f t="shared" si="18"/>
        <v>1184</v>
      </c>
      <c r="DO16" s="17">
        <f t="shared" si="18"/>
        <v>1228</v>
      </c>
      <c r="DP16" s="17">
        <f t="shared" si="18"/>
        <v>1189</v>
      </c>
      <c r="DQ16" s="17">
        <f t="shared" si="18"/>
        <v>1013</v>
      </c>
      <c r="DR16" s="17">
        <f t="shared" si="18"/>
        <v>1024</v>
      </c>
      <c r="DS16" s="17">
        <f t="shared" si="18"/>
        <v>1023</v>
      </c>
      <c r="DT16" s="17">
        <f t="shared" si="18"/>
        <v>958</v>
      </c>
      <c r="DU16" s="17">
        <f t="shared" si="18"/>
        <v>1062</v>
      </c>
      <c r="DV16" s="17">
        <f t="shared" si="18"/>
        <v>1022</v>
      </c>
      <c r="DW16" s="17">
        <f t="shared" si="18"/>
        <v>989</v>
      </c>
      <c r="DX16" s="17">
        <f t="shared" si="18"/>
        <v>1240</v>
      </c>
      <c r="DY16" s="17">
        <f t="shared" si="18"/>
        <v>1074</v>
      </c>
      <c r="DZ16" s="17">
        <f t="shared" si="18"/>
        <v>916</v>
      </c>
      <c r="EA16" s="17">
        <f t="shared" si="18"/>
        <v>974</v>
      </c>
      <c r="EB16" s="17">
        <f t="shared" si="18"/>
        <v>761</v>
      </c>
      <c r="EC16" s="17">
        <f t="shared" si="18"/>
        <v>1029</v>
      </c>
      <c r="ED16" s="17">
        <f t="shared" si="18"/>
        <v>964</v>
      </c>
      <c r="EE16" s="17">
        <f t="shared" si="18"/>
        <v>896</v>
      </c>
      <c r="EF16" s="17">
        <f t="shared" si="18"/>
        <v>824</v>
      </c>
      <c r="EG16" s="17">
        <f t="shared" si="18"/>
        <v>1057</v>
      </c>
      <c r="EH16" s="17">
        <f t="shared" si="18"/>
        <v>985</v>
      </c>
      <c r="EI16" s="17">
        <f t="shared" si="18"/>
        <v>945</v>
      </c>
      <c r="EJ16" s="17">
        <f t="shared" si="18"/>
        <v>919</v>
      </c>
      <c r="EK16" s="17">
        <f t="shared" si="18"/>
        <v>940</v>
      </c>
      <c r="EL16" s="17">
        <f t="shared" si="18"/>
        <v>824</v>
      </c>
      <c r="EM16" s="17">
        <f t="shared" si="18"/>
        <v>940</v>
      </c>
      <c r="EN16" s="17">
        <f t="shared" si="18"/>
        <v>968</v>
      </c>
      <c r="EO16" s="17">
        <f t="shared" ref="EO16:FT16" si="19">SUM(EO14:EO15)</f>
        <v>1087</v>
      </c>
      <c r="EP16" s="17">
        <f t="shared" si="19"/>
        <v>1192</v>
      </c>
      <c r="EQ16" s="17">
        <f t="shared" si="19"/>
        <v>1015</v>
      </c>
      <c r="ER16" s="17">
        <f t="shared" si="19"/>
        <v>1162</v>
      </c>
      <c r="ES16" s="17">
        <f t="shared" si="19"/>
        <v>1058</v>
      </c>
      <c r="ET16" s="17">
        <f t="shared" si="19"/>
        <v>1306</v>
      </c>
      <c r="EU16" s="17">
        <f t="shared" si="19"/>
        <v>1140</v>
      </c>
      <c r="EV16" s="17">
        <f t="shared" si="19"/>
        <v>1253</v>
      </c>
      <c r="EW16" s="17">
        <f t="shared" si="19"/>
        <v>869</v>
      </c>
      <c r="EX16" s="17">
        <f t="shared" si="19"/>
        <v>1382</v>
      </c>
      <c r="EY16" s="17">
        <f t="shared" si="19"/>
        <v>1183</v>
      </c>
      <c r="EZ16" s="17">
        <f t="shared" si="19"/>
        <v>1202</v>
      </c>
      <c r="FA16" s="17">
        <f t="shared" si="19"/>
        <v>952</v>
      </c>
      <c r="FB16" s="17">
        <f t="shared" si="19"/>
        <v>1233</v>
      </c>
      <c r="FC16" s="17">
        <f t="shared" si="19"/>
        <v>1648</v>
      </c>
      <c r="FD16" s="17">
        <f t="shared" si="19"/>
        <v>1606</v>
      </c>
      <c r="FE16" s="17">
        <f t="shared" si="19"/>
        <v>1227</v>
      </c>
      <c r="FF16" s="17">
        <f t="shared" si="19"/>
        <v>1225</v>
      </c>
      <c r="FG16" s="17">
        <f t="shared" si="19"/>
        <v>1129</v>
      </c>
      <c r="FH16" s="17">
        <f t="shared" si="19"/>
        <v>1133</v>
      </c>
      <c r="FI16" s="17">
        <f t="shared" si="19"/>
        <v>988</v>
      </c>
      <c r="FJ16" s="17">
        <f t="shared" si="19"/>
        <v>1101</v>
      </c>
      <c r="FK16" s="17">
        <f t="shared" si="19"/>
        <v>992</v>
      </c>
      <c r="FL16" s="17">
        <f t="shared" si="19"/>
        <v>924</v>
      </c>
      <c r="FM16" s="17">
        <f t="shared" si="19"/>
        <v>927</v>
      </c>
      <c r="FN16" s="17">
        <f t="shared" si="19"/>
        <v>864</v>
      </c>
      <c r="FO16" s="17">
        <f t="shared" si="19"/>
        <v>886</v>
      </c>
      <c r="FP16" s="17">
        <f t="shared" si="19"/>
        <v>1049</v>
      </c>
      <c r="FQ16" s="17">
        <f t="shared" si="19"/>
        <v>893</v>
      </c>
      <c r="FR16" s="17">
        <f t="shared" si="19"/>
        <v>871</v>
      </c>
      <c r="FS16" s="17">
        <f t="shared" si="19"/>
        <v>902</v>
      </c>
      <c r="FT16" s="17">
        <f t="shared" si="19"/>
        <v>910</v>
      </c>
      <c r="FU16" s="17">
        <f t="shared" ref="FU16:GC16" si="20">SUM(FU14:FU15)</f>
        <v>840</v>
      </c>
      <c r="FV16" s="17">
        <f t="shared" si="20"/>
        <v>839</v>
      </c>
      <c r="FW16" s="17">
        <f t="shared" si="20"/>
        <v>823</v>
      </c>
      <c r="FX16" s="17">
        <f t="shared" si="20"/>
        <v>763</v>
      </c>
      <c r="FY16" s="17">
        <f t="shared" si="20"/>
        <v>852</v>
      </c>
      <c r="FZ16" s="17">
        <f t="shared" si="20"/>
        <v>791</v>
      </c>
      <c r="GA16" s="17">
        <f t="shared" si="20"/>
        <v>869</v>
      </c>
      <c r="GB16" s="17">
        <f t="shared" si="20"/>
        <v>899</v>
      </c>
      <c r="GC16" s="17">
        <f t="shared" si="20"/>
        <v>761</v>
      </c>
      <c r="GD16" s="17">
        <f t="shared" ref="GD16:GM16" si="21">SUM(GD14:GD15)</f>
        <v>854</v>
      </c>
      <c r="GE16" s="17">
        <f t="shared" si="21"/>
        <v>911</v>
      </c>
      <c r="GF16" s="17">
        <f>SUM(GF14:GF15)</f>
        <v>833</v>
      </c>
      <c r="GG16" s="17">
        <f t="shared" si="21"/>
        <v>849</v>
      </c>
      <c r="GH16" s="17">
        <f t="shared" si="21"/>
        <v>833</v>
      </c>
      <c r="GI16" s="17">
        <f t="shared" si="21"/>
        <v>854</v>
      </c>
      <c r="GJ16" s="17">
        <f t="shared" si="21"/>
        <v>836</v>
      </c>
      <c r="GK16" s="17">
        <f t="shared" si="21"/>
        <v>884</v>
      </c>
      <c r="GL16" s="17">
        <f t="shared" si="21"/>
        <v>764</v>
      </c>
      <c r="GM16" s="17">
        <f t="shared" si="21"/>
        <v>898</v>
      </c>
      <c r="GN16" s="17">
        <f>SUM(GN14:GN15)</f>
        <v>909</v>
      </c>
      <c r="GO16" s="17">
        <f>SUM(GO14:GO15)</f>
        <v>894</v>
      </c>
      <c r="GP16" s="17">
        <v>1018</v>
      </c>
      <c r="GQ16" s="17">
        <f t="shared" ref="GQ16:IT16" si="22">SUM(GQ14:GQ15)</f>
        <v>863</v>
      </c>
      <c r="GR16" s="17">
        <f t="shared" si="22"/>
        <v>892</v>
      </c>
      <c r="GS16" s="17">
        <f t="shared" si="22"/>
        <v>957</v>
      </c>
      <c r="GT16" s="17">
        <f t="shared" si="22"/>
        <v>1085</v>
      </c>
      <c r="GU16" s="17">
        <f t="shared" si="22"/>
        <v>954</v>
      </c>
      <c r="GV16" s="17">
        <f t="shared" si="22"/>
        <v>1025</v>
      </c>
      <c r="GW16" s="17">
        <f t="shared" si="22"/>
        <v>681</v>
      </c>
      <c r="GX16" s="17">
        <f t="shared" si="22"/>
        <v>1294</v>
      </c>
      <c r="GY16" s="17">
        <f t="shared" si="22"/>
        <v>1160</v>
      </c>
      <c r="GZ16" s="17">
        <f t="shared" si="22"/>
        <v>1146</v>
      </c>
      <c r="HA16" s="17">
        <f t="shared" si="22"/>
        <v>866</v>
      </c>
      <c r="HB16" s="17">
        <f t="shared" si="22"/>
        <v>1024</v>
      </c>
      <c r="HC16" s="17">
        <f t="shared" si="22"/>
        <v>1777</v>
      </c>
      <c r="HD16" s="17">
        <f t="shared" si="22"/>
        <v>1306</v>
      </c>
      <c r="HE16" s="17">
        <f t="shared" si="22"/>
        <v>1138</v>
      </c>
      <c r="HF16" s="17">
        <f t="shared" si="22"/>
        <v>1173</v>
      </c>
      <c r="HG16" s="17">
        <f t="shared" si="22"/>
        <v>1160</v>
      </c>
      <c r="HH16" s="17">
        <f t="shared" si="22"/>
        <v>957</v>
      </c>
      <c r="HI16" s="17">
        <f t="shared" si="22"/>
        <v>876</v>
      </c>
      <c r="HJ16" s="17">
        <f t="shared" si="22"/>
        <v>789</v>
      </c>
      <c r="HK16" s="17">
        <f t="shared" si="22"/>
        <v>923</v>
      </c>
      <c r="HL16" s="17">
        <f t="shared" si="22"/>
        <v>969</v>
      </c>
      <c r="HM16" s="17">
        <f t="shared" si="22"/>
        <v>838</v>
      </c>
      <c r="HN16" s="17">
        <f t="shared" si="22"/>
        <v>803</v>
      </c>
      <c r="HO16" s="17">
        <f t="shared" si="22"/>
        <v>845</v>
      </c>
      <c r="HP16" s="17">
        <f t="shared" si="22"/>
        <v>923</v>
      </c>
      <c r="HQ16" s="17">
        <f t="shared" si="22"/>
        <v>795</v>
      </c>
      <c r="HR16" s="17">
        <f t="shared" si="22"/>
        <v>807</v>
      </c>
      <c r="HS16" s="17">
        <f t="shared" si="22"/>
        <v>748</v>
      </c>
      <c r="HT16" s="17">
        <f t="shared" si="22"/>
        <v>815</v>
      </c>
      <c r="HU16" s="17">
        <f t="shared" si="22"/>
        <v>810</v>
      </c>
      <c r="HV16" s="17">
        <f t="shared" si="22"/>
        <v>741</v>
      </c>
      <c r="HW16" s="17">
        <f t="shared" si="22"/>
        <v>712</v>
      </c>
      <c r="HX16" s="17">
        <f t="shared" si="22"/>
        <v>694</v>
      </c>
      <c r="HY16" s="17">
        <f t="shared" si="22"/>
        <v>784</v>
      </c>
      <c r="HZ16" s="17">
        <f t="shared" si="22"/>
        <v>749</v>
      </c>
      <c r="IA16" s="17">
        <f t="shared" si="22"/>
        <v>712</v>
      </c>
      <c r="IB16" s="17">
        <f>SUM(IB14:IB15)</f>
        <v>747</v>
      </c>
      <c r="IC16" s="17">
        <f t="shared" si="22"/>
        <v>750</v>
      </c>
      <c r="ID16" s="17">
        <f t="shared" si="22"/>
        <v>736</v>
      </c>
      <c r="IE16" s="17">
        <f t="shared" si="22"/>
        <v>720</v>
      </c>
      <c r="IF16" s="17">
        <f t="shared" si="22"/>
        <v>711</v>
      </c>
      <c r="IG16" s="17">
        <f t="shared" si="22"/>
        <v>682</v>
      </c>
      <c r="IH16" s="17">
        <f t="shared" si="22"/>
        <v>685</v>
      </c>
      <c r="II16" s="17">
        <f t="shared" si="22"/>
        <v>684</v>
      </c>
      <c r="IJ16" s="17">
        <f t="shared" si="22"/>
        <v>652</v>
      </c>
      <c r="IK16" s="17">
        <f t="shared" si="22"/>
        <v>738</v>
      </c>
      <c r="IL16" s="17">
        <f t="shared" si="22"/>
        <v>679</v>
      </c>
      <c r="IM16" s="17">
        <f t="shared" si="22"/>
        <v>820</v>
      </c>
      <c r="IN16" s="17">
        <f t="shared" si="22"/>
        <v>812</v>
      </c>
      <c r="IO16" s="17">
        <f t="shared" si="22"/>
        <v>691</v>
      </c>
      <c r="IP16" s="17">
        <f t="shared" si="22"/>
        <v>944</v>
      </c>
      <c r="IQ16" s="17">
        <f t="shared" si="22"/>
        <v>863</v>
      </c>
      <c r="IR16" s="17">
        <f t="shared" si="22"/>
        <v>809</v>
      </c>
      <c r="IS16" s="17">
        <f t="shared" si="22"/>
        <v>828</v>
      </c>
      <c r="IT16" s="17">
        <f t="shared" si="22"/>
        <v>1016</v>
      </c>
      <c r="IU16" s="17">
        <f t="shared" ref="IU16:NV16" si="23">SUM(IU14:IU15)</f>
        <v>793</v>
      </c>
      <c r="IV16" s="17">
        <f t="shared" si="23"/>
        <v>955</v>
      </c>
      <c r="IW16" s="17">
        <f t="shared" si="23"/>
        <v>729</v>
      </c>
      <c r="IX16" s="17">
        <f t="shared" si="23"/>
        <v>1026</v>
      </c>
      <c r="IY16" s="17">
        <f t="shared" si="23"/>
        <v>1054</v>
      </c>
      <c r="IZ16" s="17">
        <f t="shared" si="23"/>
        <v>948</v>
      </c>
      <c r="JA16" s="17">
        <f t="shared" si="23"/>
        <v>921</v>
      </c>
      <c r="JB16" s="17">
        <f t="shared" si="23"/>
        <v>952</v>
      </c>
      <c r="JC16" s="17">
        <f t="shared" si="23"/>
        <v>1297</v>
      </c>
      <c r="JD16" s="17">
        <f t="shared" si="23"/>
        <v>1204</v>
      </c>
      <c r="JE16" s="17">
        <f t="shared" si="23"/>
        <v>886</v>
      </c>
      <c r="JF16" s="17">
        <f t="shared" si="23"/>
        <v>1184</v>
      </c>
      <c r="JG16" s="17">
        <f t="shared" si="23"/>
        <v>1051</v>
      </c>
      <c r="JH16" s="17">
        <f t="shared" si="23"/>
        <v>927</v>
      </c>
      <c r="JI16" s="17">
        <f t="shared" si="23"/>
        <v>839</v>
      </c>
      <c r="JJ16" s="17">
        <f t="shared" si="23"/>
        <v>723</v>
      </c>
      <c r="JK16" s="17">
        <f t="shared" si="23"/>
        <v>867</v>
      </c>
      <c r="JL16" s="17">
        <f t="shared" si="23"/>
        <v>765</v>
      </c>
      <c r="JM16" s="17">
        <f t="shared" si="23"/>
        <v>732</v>
      </c>
      <c r="JN16" s="17">
        <f t="shared" si="23"/>
        <v>822</v>
      </c>
      <c r="JO16" s="17">
        <f t="shared" si="23"/>
        <v>713</v>
      </c>
      <c r="JP16" s="17">
        <f t="shared" si="23"/>
        <v>914</v>
      </c>
      <c r="JQ16" s="17">
        <f t="shared" si="23"/>
        <v>662</v>
      </c>
      <c r="JR16" s="17">
        <f t="shared" si="23"/>
        <v>710</v>
      </c>
      <c r="JS16" s="17">
        <f t="shared" si="23"/>
        <v>611</v>
      </c>
      <c r="JT16" s="17">
        <f t="shared" si="23"/>
        <v>796</v>
      </c>
      <c r="JU16" s="17">
        <f t="shared" si="23"/>
        <v>672</v>
      </c>
      <c r="JV16" s="17">
        <f t="shared" si="23"/>
        <v>641</v>
      </c>
      <c r="JW16" s="17">
        <f t="shared" si="23"/>
        <v>713</v>
      </c>
      <c r="JX16" s="17">
        <f t="shared" si="23"/>
        <v>763</v>
      </c>
      <c r="JY16" s="17">
        <f t="shared" si="23"/>
        <v>828</v>
      </c>
      <c r="JZ16" s="17">
        <f t="shared" si="23"/>
        <v>784</v>
      </c>
      <c r="KA16" s="17">
        <f t="shared" si="23"/>
        <v>868</v>
      </c>
      <c r="KB16" s="17">
        <f t="shared" si="23"/>
        <v>783</v>
      </c>
      <c r="KC16" s="17">
        <f t="shared" si="23"/>
        <v>1082</v>
      </c>
      <c r="KD16" s="17">
        <f t="shared" si="23"/>
        <v>695</v>
      </c>
      <c r="KE16" s="17">
        <f t="shared" si="23"/>
        <v>628</v>
      </c>
      <c r="KF16" s="17">
        <f t="shared" si="23"/>
        <v>678</v>
      </c>
      <c r="KG16" s="17">
        <f t="shared" si="23"/>
        <v>680</v>
      </c>
      <c r="KH16" s="17">
        <f t="shared" si="23"/>
        <v>640</v>
      </c>
      <c r="KI16" s="17">
        <f t="shared" si="23"/>
        <v>624</v>
      </c>
      <c r="KJ16" s="17">
        <f t="shared" si="23"/>
        <v>639</v>
      </c>
      <c r="KK16" s="17">
        <f t="shared" si="23"/>
        <v>596</v>
      </c>
      <c r="KL16" s="17">
        <f t="shared" si="23"/>
        <v>654</v>
      </c>
      <c r="KM16" s="17">
        <f t="shared" si="23"/>
        <v>657</v>
      </c>
      <c r="KN16" s="17">
        <f t="shared" si="23"/>
        <v>654</v>
      </c>
      <c r="KO16" s="17">
        <f t="shared" si="23"/>
        <v>694</v>
      </c>
      <c r="KP16" s="17">
        <f t="shared" si="23"/>
        <v>769</v>
      </c>
      <c r="KQ16" s="17">
        <f t="shared" si="23"/>
        <v>854</v>
      </c>
      <c r="KR16" s="17">
        <f t="shared" si="23"/>
        <v>801</v>
      </c>
      <c r="KS16" s="17">
        <f t="shared" si="23"/>
        <v>725</v>
      </c>
      <c r="KT16" s="17">
        <f t="shared" si="23"/>
        <v>798</v>
      </c>
      <c r="KU16" s="17">
        <f t="shared" si="23"/>
        <v>882</v>
      </c>
      <c r="KV16" s="17">
        <f t="shared" si="23"/>
        <v>743</v>
      </c>
      <c r="KW16" s="17">
        <f t="shared" si="23"/>
        <v>683</v>
      </c>
      <c r="KX16" s="17">
        <f t="shared" si="23"/>
        <v>901</v>
      </c>
      <c r="KY16" s="17">
        <f t="shared" si="23"/>
        <v>868</v>
      </c>
      <c r="KZ16" s="17">
        <f t="shared" si="23"/>
        <v>790</v>
      </c>
      <c r="LA16" s="17">
        <f t="shared" si="23"/>
        <v>726</v>
      </c>
      <c r="LB16" s="17">
        <f t="shared" si="23"/>
        <v>747</v>
      </c>
      <c r="LC16" s="17">
        <f t="shared" si="23"/>
        <v>1100</v>
      </c>
      <c r="LD16" s="17">
        <f t="shared" si="23"/>
        <v>1082</v>
      </c>
      <c r="LE16" s="17">
        <f t="shared" si="23"/>
        <v>1036</v>
      </c>
      <c r="LF16" s="17">
        <f t="shared" si="23"/>
        <v>907</v>
      </c>
      <c r="LG16" s="17">
        <f t="shared" si="23"/>
        <v>932</v>
      </c>
      <c r="LH16" s="17">
        <f t="shared" si="23"/>
        <v>875</v>
      </c>
      <c r="LI16" s="17">
        <f t="shared" si="23"/>
        <v>771</v>
      </c>
      <c r="LJ16" s="17">
        <f t="shared" si="23"/>
        <v>685</v>
      </c>
      <c r="LK16" s="17">
        <f t="shared" si="23"/>
        <v>782</v>
      </c>
      <c r="LL16" s="17">
        <f t="shared" si="23"/>
        <v>698</v>
      </c>
      <c r="LM16" s="17">
        <f t="shared" si="23"/>
        <v>711</v>
      </c>
      <c r="LN16" s="17">
        <f t="shared" si="23"/>
        <v>670</v>
      </c>
      <c r="LO16" s="17">
        <f t="shared" si="23"/>
        <v>651</v>
      </c>
      <c r="LP16" s="17">
        <f t="shared" si="23"/>
        <v>690</v>
      </c>
      <c r="LQ16" s="17">
        <f>SUM(LQ14:LQ15)</f>
        <v>693</v>
      </c>
      <c r="LR16" s="17">
        <f t="shared" si="23"/>
        <v>710</v>
      </c>
      <c r="LS16" s="17">
        <f t="shared" si="23"/>
        <v>607</v>
      </c>
      <c r="LT16" s="17">
        <f>SUM(LT14:LT15)</f>
        <v>629</v>
      </c>
      <c r="LU16" s="17">
        <f t="shared" si="23"/>
        <v>578</v>
      </c>
      <c r="LV16" s="17">
        <f t="shared" si="23"/>
        <v>604</v>
      </c>
      <c r="LW16" s="17">
        <f>SUM(LW14:LW15)</f>
        <v>566</v>
      </c>
      <c r="LX16" s="17">
        <f t="shared" si="23"/>
        <v>496</v>
      </c>
      <c r="LY16" s="17">
        <f t="shared" si="23"/>
        <v>602</v>
      </c>
      <c r="LZ16" s="17">
        <f>SUM(LZ14:LZ15)</f>
        <v>615</v>
      </c>
      <c r="MA16" s="17">
        <f t="shared" si="23"/>
        <v>565</v>
      </c>
      <c r="MB16" s="17">
        <f t="shared" si="23"/>
        <v>597</v>
      </c>
      <c r="MC16" s="17">
        <f>SUM(MC14:MC15)</f>
        <v>540</v>
      </c>
      <c r="MD16" s="17">
        <f t="shared" si="23"/>
        <v>626</v>
      </c>
      <c r="ME16" s="17">
        <f t="shared" si="23"/>
        <v>591</v>
      </c>
      <c r="MF16" s="17">
        <f>SUM(MF14:MF15)</f>
        <v>575</v>
      </c>
      <c r="MG16" s="17">
        <f t="shared" si="23"/>
        <v>606</v>
      </c>
      <c r="MH16" s="17">
        <f t="shared" si="23"/>
        <v>632</v>
      </c>
      <c r="MI16" s="17">
        <f t="shared" si="23"/>
        <v>590</v>
      </c>
      <c r="MJ16" s="17">
        <f t="shared" si="23"/>
        <v>563</v>
      </c>
      <c r="MK16" s="17">
        <f t="shared" si="23"/>
        <v>541</v>
      </c>
      <c r="ML16" s="17">
        <f t="shared" si="23"/>
        <v>482</v>
      </c>
      <c r="MM16" s="17">
        <f t="shared" si="23"/>
        <v>655</v>
      </c>
      <c r="MN16" s="17">
        <f t="shared" si="23"/>
        <v>555</v>
      </c>
      <c r="MO16" s="17">
        <f t="shared" si="23"/>
        <v>590</v>
      </c>
      <c r="MP16" s="17">
        <f t="shared" si="23"/>
        <v>745</v>
      </c>
      <c r="MQ16" s="17">
        <f t="shared" si="23"/>
        <v>694</v>
      </c>
      <c r="MR16" s="17">
        <f t="shared" si="23"/>
        <v>589</v>
      </c>
      <c r="MS16" s="17">
        <f t="shared" si="23"/>
        <v>646</v>
      </c>
      <c r="MT16" s="17">
        <f t="shared" si="23"/>
        <v>672</v>
      </c>
      <c r="MU16" s="17">
        <f t="shared" si="23"/>
        <v>647</v>
      </c>
      <c r="MV16" s="17">
        <f t="shared" si="23"/>
        <v>668</v>
      </c>
      <c r="MW16" s="17">
        <f t="shared" si="23"/>
        <v>714</v>
      </c>
      <c r="MX16" s="17">
        <f t="shared" si="23"/>
        <v>595</v>
      </c>
      <c r="MY16" s="17">
        <f t="shared" si="23"/>
        <v>896</v>
      </c>
      <c r="MZ16" s="17">
        <f t="shared" si="23"/>
        <v>808</v>
      </c>
      <c r="NA16" s="17">
        <f t="shared" si="23"/>
        <v>661</v>
      </c>
      <c r="NB16" s="17">
        <f t="shared" si="23"/>
        <v>610</v>
      </c>
      <c r="NC16" s="17">
        <f t="shared" si="23"/>
        <v>886</v>
      </c>
      <c r="ND16" s="17">
        <f t="shared" si="23"/>
        <v>1094</v>
      </c>
      <c r="NE16" s="17">
        <f t="shared" si="23"/>
        <v>1028</v>
      </c>
      <c r="NF16" s="17">
        <f t="shared" si="23"/>
        <v>836</v>
      </c>
      <c r="NG16" s="17">
        <f t="shared" si="23"/>
        <v>817</v>
      </c>
      <c r="NH16" s="17">
        <f t="shared" si="23"/>
        <v>806</v>
      </c>
      <c r="NI16" s="17">
        <f t="shared" si="23"/>
        <v>684</v>
      </c>
      <c r="NJ16" s="17">
        <f t="shared" si="23"/>
        <v>644</v>
      </c>
      <c r="NK16" s="17">
        <f t="shared" si="23"/>
        <v>663</v>
      </c>
      <c r="NL16" s="17">
        <f t="shared" si="23"/>
        <v>657</v>
      </c>
      <c r="NM16" s="17">
        <f t="shared" si="23"/>
        <v>581</v>
      </c>
      <c r="NN16" s="17">
        <f t="shared" si="23"/>
        <v>626</v>
      </c>
      <c r="NO16" s="17">
        <f t="shared" si="23"/>
        <v>570</v>
      </c>
      <c r="NP16" s="17">
        <f t="shared" si="23"/>
        <v>571</v>
      </c>
      <c r="NQ16" s="17">
        <f t="shared" si="23"/>
        <v>616</v>
      </c>
      <c r="NR16" s="17">
        <f t="shared" si="23"/>
        <v>528</v>
      </c>
      <c r="NS16" s="17">
        <f t="shared" si="23"/>
        <v>602</v>
      </c>
      <c r="NT16" s="17">
        <f t="shared" si="23"/>
        <v>589</v>
      </c>
      <c r="NU16" s="17">
        <f t="shared" si="23"/>
        <v>613</v>
      </c>
      <c r="NV16" s="17">
        <f t="shared" si="23"/>
        <v>514</v>
      </c>
      <c r="NW16" s="17">
        <f t="shared" ref="NW16:OE16" si="24">SUM(NW14:NW15)</f>
        <v>436</v>
      </c>
      <c r="NX16" s="17">
        <f t="shared" si="24"/>
        <v>480</v>
      </c>
      <c r="NY16" s="17">
        <f t="shared" si="24"/>
        <v>607</v>
      </c>
      <c r="NZ16" s="17">
        <f t="shared" si="24"/>
        <v>563</v>
      </c>
      <c r="OA16" s="17">
        <f t="shared" si="24"/>
        <v>589</v>
      </c>
      <c r="OB16" s="17">
        <f t="shared" si="24"/>
        <v>493</v>
      </c>
      <c r="OC16" s="17">
        <f t="shared" si="24"/>
        <v>510</v>
      </c>
      <c r="OD16" s="17">
        <f t="shared" si="24"/>
        <v>567</v>
      </c>
      <c r="OE16" s="17">
        <f t="shared" si="24"/>
        <v>507</v>
      </c>
      <c r="OF16" s="17">
        <f t="shared" ref="OF16:SQ16" si="25">SUM(OF14:OF15)</f>
        <v>493</v>
      </c>
      <c r="OG16" s="17">
        <f t="shared" si="25"/>
        <v>534</v>
      </c>
      <c r="OH16" s="17">
        <f t="shared" si="25"/>
        <v>575</v>
      </c>
      <c r="OI16" s="17">
        <f t="shared" si="25"/>
        <v>513</v>
      </c>
      <c r="OJ16" s="17">
        <f t="shared" si="25"/>
        <v>477</v>
      </c>
      <c r="OK16" s="17">
        <f t="shared" si="25"/>
        <v>465</v>
      </c>
      <c r="OL16" s="17">
        <f t="shared" si="25"/>
        <v>543</v>
      </c>
      <c r="OM16" s="17">
        <f t="shared" si="25"/>
        <v>559</v>
      </c>
      <c r="ON16" s="17">
        <f t="shared" si="25"/>
        <v>499</v>
      </c>
      <c r="OO16" s="17">
        <f t="shared" si="25"/>
        <v>532</v>
      </c>
      <c r="OP16" s="17">
        <f t="shared" si="25"/>
        <v>606</v>
      </c>
      <c r="OQ16" s="17">
        <f t="shared" si="25"/>
        <v>634</v>
      </c>
      <c r="OR16" s="17">
        <f t="shared" si="25"/>
        <v>538</v>
      </c>
      <c r="OS16" s="17">
        <f t="shared" si="25"/>
        <v>594</v>
      </c>
      <c r="OT16" s="17">
        <f t="shared" si="25"/>
        <v>566</v>
      </c>
      <c r="OU16" s="17">
        <f t="shared" si="25"/>
        <v>693</v>
      </c>
      <c r="OV16" s="17">
        <f t="shared" si="25"/>
        <v>599</v>
      </c>
      <c r="OW16" s="17">
        <f t="shared" si="25"/>
        <v>688</v>
      </c>
      <c r="OX16" s="17">
        <f t="shared" si="25"/>
        <v>507</v>
      </c>
      <c r="OY16" s="17">
        <f t="shared" si="25"/>
        <v>743</v>
      </c>
      <c r="OZ16" s="17">
        <f t="shared" si="25"/>
        <v>676</v>
      </c>
      <c r="PA16" s="17">
        <f t="shared" si="25"/>
        <v>660</v>
      </c>
      <c r="PB16" s="17">
        <f t="shared" si="25"/>
        <v>562</v>
      </c>
      <c r="PC16" s="17">
        <f t="shared" si="25"/>
        <v>655</v>
      </c>
      <c r="PD16" s="17">
        <f t="shared" si="25"/>
        <v>999</v>
      </c>
      <c r="PE16" s="17">
        <f t="shared" si="25"/>
        <v>814</v>
      </c>
      <c r="PF16" s="17">
        <f t="shared" si="25"/>
        <v>706</v>
      </c>
      <c r="PG16" s="17">
        <f t="shared" si="25"/>
        <v>617</v>
      </c>
      <c r="PH16" s="17">
        <f t="shared" si="25"/>
        <v>632</v>
      </c>
      <c r="PI16" s="17">
        <f t="shared" si="25"/>
        <v>585</v>
      </c>
      <c r="PJ16" s="17">
        <f t="shared" si="25"/>
        <v>558</v>
      </c>
      <c r="PK16" s="17">
        <f t="shared" si="25"/>
        <v>550</v>
      </c>
      <c r="PL16" s="17">
        <f t="shared" si="25"/>
        <v>594</v>
      </c>
      <c r="PM16" s="17">
        <f t="shared" si="25"/>
        <v>517</v>
      </c>
      <c r="PN16" s="17">
        <f t="shared" si="25"/>
        <v>483</v>
      </c>
      <c r="PO16" s="17">
        <f t="shared" si="25"/>
        <v>474</v>
      </c>
      <c r="PP16" s="17">
        <f t="shared" si="25"/>
        <v>505</v>
      </c>
      <c r="PQ16" s="17">
        <f t="shared" si="25"/>
        <v>580</v>
      </c>
      <c r="PR16" s="17">
        <f t="shared" si="25"/>
        <v>527</v>
      </c>
      <c r="PS16" s="17">
        <f t="shared" si="25"/>
        <v>452</v>
      </c>
      <c r="PT16" s="17">
        <f t="shared" si="25"/>
        <v>459</v>
      </c>
      <c r="PU16" s="17">
        <f t="shared" si="25"/>
        <v>483</v>
      </c>
      <c r="PV16" s="17">
        <f t="shared" si="25"/>
        <v>459</v>
      </c>
      <c r="PW16" s="17">
        <f t="shared" si="25"/>
        <v>463</v>
      </c>
      <c r="PX16" s="17">
        <f t="shared" si="25"/>
        <v>388</v>
      </c>
      <c r="PY16" s="17">
        <f t="shared" si="25"/>
        <v>479</v>
      </c>
      <c r="PZ16" s="17">
        <f t="shared" si="25"/>
        <v>450</v>
      </c>
      <c r="QA16" s="17">
        <f t="shared" si="25"/>
        <v>518</v>
      </c>
      <c r="QB16" s="17">
        <f t="shared" si="25"/>
        <v>503</v>
      </c>
      <c r="QC16" s="17">
        <f t="shared" si="25"/>
        <v>461</v>
      </c>
      <c r="QD16" s="17">
        <f t="shared" si="25"/>
        <v>498</v>
      </c>
      <c r="QE16" s="17">
        <f t="shared" si="25"/>
        <v>537</v>
      </c>
      <c r="QF16" s="17">
        <f t="shared" si="25"/>
        <v>496</v>
      </c>
      <c r="QG16" s="17">
        <f t="shared" si="25"/>
        <v>496</v>
      </c>
      <c r="QH16" s="17">
        <f t="shared" si="25"/>
        <v>494</v>
      </c>
      <c r="QI16" s="17">
        <f t="shared" si="25"/>
        <v>476</v>
      </c>
      <c r="QJ16" s="17">
        <f t="shared" si="25"/>
        <v>436</v>
      </c>
      <c r="QK16" s="17">
        <f t="shared" si="25"/>
        <v>451</v>
      </c>
      <c r="QL16" s="17">
        <f t="shared" si="25"/>
        <v>500</v>
      </c>
      <c r="QM16" s="17">
        <f t="shared" si="25"/>
        <v>472</v>
      </c>
      <c r="QN16" s="17">
        <f t="shared" si="25"/>
        <v>470</v>
      </c>
      <c r="QO16" s="17">
        <f t="shared" si="25"/>
        <v>489</v>
      </c>
      <c r="QP16" s="17">
        <f t="shared" si="25"/>
        <v>517</v>
      </c>
      <c r="QQ16" s="17">
        <f t="shared" si="25"/>
        <v>584</v>
      </c>
      <c r="QR16" s="17">
        <f t="shared" si="25"/>
        <v>503</v>
      </c>
      <c r="QS16" s="17">
        <f t="shared" si="25"/>
        <v>523</v>
      </c>
      <c r="QT16" s="17">
        <f t="shared" si="25"/>
        <v>541</v>
      </c>
      <c r="QU16" s="17">
        <f t="shared" si="25"/>
        <v>676</v>
      </c>
      <c r="QV16" s="17">
        <f t="shared" si="25"/>
        <v>535</v>
      </c>
      <c r="QW16" s="17">
        <f t="shared" si="25"/>
        <v>606</v>
      </c>
      <c r="QX16" s="17">
        <f t="shared" si="25"/>
        <v>514</v>
      </c>
      <c r="QY16" s="17">
        <f t="shared" si="25"/>
        <v>829</v>
      </c>
      <c r="QZ16" s="17">
        <f t="shared" si="25"/>
        <v>693</v>
      </c>
      <c r="RA16" s="17">
        <f t="shared" si="25"/>
        <v>618</v>
      </c>
      <c r="RB16" s="17">
        <f t="shared" si="25"/>
        <v>524</v>
      </c>
      <c r="RC16" s="17">
        <f t="shared" si="25"/>
        <v>619</v>
      </c>
      <c r="RD16" s="17">
        <f t="shared" si="25"/>
        <v>866</v>
      </c>
      <c r="RE16" s="17">
        <f t="shared" si="25"/>
        <v>766</v>
      </c>
      <c r="RF16" s="17">
        <f t="shared" si="25"/>
        <v>645</v>
      </c>
      <c r="RG16" s="17">
        <f t="shared" si="25"/>
        <v>594</v>
      </c>
      <c r="RH16" s="17">
        <f t="shared" si="25"/>
        <v>632</v>
      </c>
      <c r="RI16" s="17">
        <f t="shared" si="25"/>
        <v>543</v>
      </c>
      <c r="RJ16" s="17">
        <f t="shared" si="25"/>
        <v>484</v>
      </c>
      <c r="RK16" s="17">
        <f t="shared" si="25"/>
        <v>536</v>
      </c>
      <c r="RL16" s="17">
        <f t="shared" si="25"/>
        <v>548</v>
      </c>
      <c r="RM16" s="17">
        <f t="shared" si="25"/>
        <v>512</v>
      </c>
      <c r="RN16" s="17">
        <f t="shared" si="25"/>
        <v>448</v>
      </c>
      <c r="RO16" s="17">
        <f t="shared" si="25"/>
        <v>493</v>
      </c>
      <c r="RP16" s="17">
        <f t="shared" si="25"/>
        <v>428</v>
      </c>
      <c r="RQ16" s="17">
        <f t="shared" si="25"/>
        <v>529</v>
      </c>
      <c r="RR16" s="17">
        <f t="shared" si="25"/>
        <v>462</v>
      </c>
      <c r="RS16" s="17">
        <f t="shared" si="25"/>
        <v>421</v>
      </c>
      <c r="RT16" s="17">
        <f t="shared" si="25"/>
        <v>459</v>
      </c>
      <c r="RU16" s="17">
        <f t="shared" si="25"/>
        <v>505</v>
      </c>
      <c r="RV16" s="17">
        <f t="shared" si="25"/>
        <v>446</v>
      </c>
      <c r="RW16" s="17">
        <f t="shared" si="25"/>
        <v>453</v>
      </c>
      <c r="RX16" s="17">
        <f t="shared" si="25"/>
        <v>432</v>
      </c>
      <c r="RY16" s="17">
        <f t="shared" si="25"/>
        <v>393</v>
      </c>
      <c r="RZ16" s="17">
        <f t="shared" si="25"/>
        <v>447</v>
      </c>
      <c r="SA16" s="17">
        <f t="shared" si="25"/>
        <v>425</v>
      </c>
      <c r="SB16" s="17">
        <f t="shared" si="25"/>
        <v>425</v>
      </c>
      <c r="SC16" s="17">
        <f t="shared" si="25"/>
        <v>441</v>
      </c>
      <c r="SD16" s="17">
        <f t="shared" si="25"/>
        <v>422</v>
      </c>
      <c r="SE16" s="17">
        <f t="shared" si="25"/>
        <v>450</v>
      </c>
      <c r="SF16" s="17">
        <f t="shared" si="25"/>
        <v>456</v>
      </c>
      <c r="SG16" s="17">
        <f t="shared" si="25"/>
        <v>476</v>
      </c>
      <c r="SH16" s="17">
        <f t="shared" si="25"/>
        <v>506</v>
      </c>
      <c r="SI16" s="17">
        <f t="shared" si="25"/>
        <v>431</v>
      </c>
      <c r="SJ16" s="17">
        <f t="shared" si="25"/>
        <v>436</v>
      </c>
      <c r="SK16" s="17">
        <f t="shared" si="25"/>
        <v>385</v>
      </c>
      <c r="SL16" s="17">
        <f>SUM(SL14:SL15)</f>
        <v>504</v>
      </c>
      <c r="SM16" s="17">
        <f t="shared" si="25"/>
        <v>416</v>
      </c>
      <c r="SN16" s="17">
        <f t="shared" si="25"/>
        <v>450</v>
      </c>
      <c r="SO16" s="17">
        <f>SUM(SO14:SO15)</f>
        <v>450</v>
      </c>
      <c r="SP16" s="17">
        <f t="shared" si="25"/>
        <v>464</v>
      </c>
      <c r="SQ16" s="17">
        <f t="shared" si="25"/>
        <v>615</v>
      </c>
      <c r="SR16" s="17">
        <f t="shared" ref="SR16:TC16" si="26">SUM(SR14:SR15)</f>
        <v>461</v>
      </c>
      <c r="SS16" s="17">
        <f t="shared" si="26"/>
        <v>448</v>
      </c>
      <c r="ST16" s="17">
        <f t="shared" si="26"/>
        <v>472</v>
      </c>
      <c r="SU16" s="17">
        <f t="shared" si="26"/>
        <v>585</v>
      </c>
      <c r="SV16" s="17">
        <f t="shared" si="26"/>
        <v>518</v>
      </c>
      <c r="SW16" s="17">
        <f t="shared" si="26"/>
        <v>521</v>
      </c>
      <c r="SX16" s="17">
        <f t="shared" si="26"/>
        <v>410</v>
      </c>
      <c r="SY16" s="17">
        <f t="shared" si="26"/>
        <v>593</v>
      </c>
      <c r="SZ16" s="17">
        <f t="shared" si="26"/>
        <v>588</v>
      </c>
      <c r="TA16" s="17">
        <f t="shared" si="26"/>
        <v>576</v>
      </c>
      <c r="TB16" s="17">
        <f t="shared" si="26"/>
        <v>559</v>
      </c>
      <c r="TC16" s="17">
        <f t="shared" si="26"/>
        <v>544</v>
      </c>
      <c r="TD16" s="111"/>
    </row>
    <row r="17" spans="1:524" ht="12.75" customHeight="1" x14ac:dyDescent="0.2">
      <c r="A17" s="83">
        <v>48</v>
      </c>
      <c r="B17" s="83" t="s">
        <v>186</v>
      </c>
      <c r="C17" s="7">
        <v>342</v>
      </c>
      <c r="D17" s="7">
        <v>387</v>
      </c>
      <c r="E17" s="7">
        <v>309</v>
      </c>
      <c r="F17" s="7">
        <v>224</v>
      </c>
      <c r="G17" s="7">
        <v>200</v>
      </c>
      <c r="H17" s="7">
        <v>254</v>
      </c>
      <c r="I17" s="7">
        <v>347</v>
      </c>
      <c r="J17" s="7">
        <v>231</v>
      </c>
      <c r="K17" s="7">
        <v>226</v>
      </c>
      <c r="L17" s="7">
        <v>196</v>
      </c>
      <c r="M17" s="7">
        <v>209</v>
      </c>
      <c r="N17" s="7">
        <v>196</v>
      </c>
      <c r="O17" s="8">
        <v>430</v>
      </c>
      <c r="P17" s="7">
        <v>380</v>
      </c>
      <c r="Q17" s="7">
        <v>200</v>
      </c>
      <c r="R17" s="7">
        <v>189</v>
      </c>
      <c r="S17" s="7">
        <v>184</v>
      </c>
      <c r="T17" s="7">
        <v>158</v>
      </c>
      <c r="U17" s="7">
        <v>136</v>
      </c>
      <c r="V17" s="7">
        <v>157</v>
      </c>
      <c r="W17" s="7">
        <v>133</v>
      </c>
      <c r="X17" s="7">
        <v>177</v>
      </c>
      <c r="Y17" s="7">
        <v>188</v>
      </c>
      <c r="Z17" s="7">
        <v>343</v>
      </c>
      <c r="AA17" s="7">
        <v>449</v>
      </c>
      <c r="AB17" s="7">
        <v>314</v>
      </c>
      <c r="AC17" s="7">
        <v>213</v>
      </c>
      <c r="AD17" s="7">
        <v>178</v>
      </c>
      <c r="AE17" s="7">
        <v>209</v>
      </c>
      <c r="AF17" s="7">
        <v>198</v>
      </c>
      <c r="AG17" s="7">
        <v>186</v>
      </c>
      <c r="AH17" s="7">
        <v>153</v>
      </c>
      <c r="AI17" s="7">
        <v>149</v>
      </c>
      <c r="AJ17" s="7">
        <v>165</v>
      </c>
      <c r="AK17" s="7">
        <v>147</v>
      </c>
      <c r="AL17" s="7">
        <v>137</v>
      </c>
      <c r="AM17" s="7">
        <v>159</v>
      </c>
      <c r="AN17" s="7">
        <v>168</v>
      </c>
      <c r="AO17" s="7">
        <v>210</v>
      </c>
      <c r="AP17" s="7">
        <v>225</v>
      </c>
      <c r="AQ17" s="7">
        <v>211</v>
      </c>
      <c r="AR17" s="7">
        <v>207</v>
      </c>
      <c r="AS17" s="7">
        <v>264</v>
      </c>
      <c r="AT17" s="7">
        <v>321</v>
      </c>
      <c r="AU17" s="7">
        <v>311</v>
      </c>
      <c r="AV17" s="7">
        <v>313</v>
      </c>
      <c r="AW17" s="7">
        <v>375</v>
      </c>
      <c r="AX17" s="7">
        <v>391</v>
      </c>
      <c r="AY17" s="7">
        <v>306</v>
      </c>
      <c r="AZ17" s="7">
        <v>476</v>
      </c>
      <c r="BA17" s="7">
        <v>576</v>
      </c>
      <c r="BB17" s="7">
        <v>447</v>
      </c>
      <c r="BC17" s="7">
        <v>393</v>
      </c>
      <c r="BD17" s="7">
        <v>297</v>
      </c>
      <c r="BE17" s="7">
        <v>314</v>
      </c>
      <c r="BF17" s="7">
        <v>395</v>
      </c>
      <c r="BG17" s="90">
        <v>333</v>
      </c>
      <c r="BH17" s="7">
        <v>304</v>
      </c>
      <c r="BI17" s="7">
        <v>349</v>
      </c>
      <c r="BJ17" s="7">
        <v>286</v>
      </c>
      <c r="BK17" s="7">
        <v>285</v>
      </c>
      <c r="BL17" s="90">
        <v>249</v>
      </c>
      <c r="BM17" s="90">
        <v>256</v>
      </c>
      <c r="BN17" s="11">
        <v>299</v>
      </c>
      <c r="BO17" s="11">
        <v>545</v>
      </c>
      <c r="BP17" s="90">
        <v>366</v>
      </c>
      <c r="BQ17" s="90">
        <v>267</v>
      </c>
      <c r="BR17" s="90">
        <v>240</v>
      </c>
      <c r="BS17" s="90">
        <v>258</v>
      </c>
      <c r="BT17" s="90">
        <v>198</v>
      </c>
      <c r="BU17" s="90">
        <v>198</v>
      </c>
      <c r="BV17" s="90">
        <v>248</v>
      </c>
      <c r="BW17" s="15">
        <v>202</v>
      </c>
      <c r="BX17" s="15">
        <v>235</v>
      </c>
      <c r="BY17" s="15">
        <v>284</v>
      </c>
      <c r="BZ17" s="15">
        <v>564</v>
      </c>
      <c r="CA17" s="16">
        <v>408</v>
      </c>
      <c r="CB17" s="16">
        <v>270</v>
      </c>
      <c r="CC17" s="90">
        <v>337</v>
      </c>
      <c r="CD17" s="90">
        <v>250</v>
      </c>
      <c r="CE17" s="90">
        <v>277</v>
      </c>
      <c r="CF17" s="11">
        <v>206</v>
      </c>
      <c r="CG17" s="90">
        <v>277</v>
      </c>
      <c r="CH17" s="16">
        <v>271</v>
      </c>
      <c r="CI17" s="16">
        <v>230</v>
      </c>
      <c r="CJ17" s="90">
        <v>225</v>
      </c>
      <c r="CK17" s="16">
        <v>220</v>
      </c>
      <c r="CL17" s="16">
        <v>233</v>
      </c>
      <c r="CM17" s="16">
        <v>219</v>
      </c>
      <c r="CN17" s="16">
        <v>282</v>
      </c>
      <c r="CO17" s="16">
        <v>300</v>
      </c>
      <c r="CP17" s="16">
        <v>336</v>
      </c>
      <c r="CQ17" s="90">
        <v>357</v>
      </c>
      <c r="CR17" s="16">
        <v>362</v>
      </c>
      <c r="CS17" s="16">
        <v>387</v>
      </c>
      <c r="CT17" s="16">
        <v>568</v>
      </c>
      <c r="CU17" s="90">
        <v>522</v>
      </c>
      <c r="CV17" s="16">
        <v>522</v>
      </c>
      <c r="CW17" s="16">
        <v>503</v>
      </c>
      <c r="CX17" s="16">
        <v>594</v>
      </c>
      <c r="CY17" s="16">
        <v>583</v>
      </c>
      <c r="CZ17" s="90">
        <v>799</v>
      </c>
      <c r="DA17" s="16">
        <v>1053</v>
      </c>
      <c r="DB17" s="90">
        <v>581</v>
      </c>
      <c r="DC17" s="16">
        <v>647</v>
      </c>
      <c r="DD17" s="16">
        <v>599</v>
      </c>
      <c r="DE17" s="16">
        <v>437</v>
      </c>
      <c r="DF17" s="16">
        <v>603</v>
      </c>
      <c r="DG17" s="16">
        <v>615</v>
      </c>
      <c r="DH17" s="16">
        <v>622</v>
      </c>
      <c r="DI17" s="90">
        <v>685</v>
      </c>
      <c r="DJ17" s="90">
        <v>613</v>
      </c>
      <c r="DK17" s="90">
        <v>596</v>
      </c>
      <c r="DL17" s="90">
        <v>535</v>
      </c>
      <c r="DM17" s="90">
        <v>474</v>
      </c>
      <c r="DN17" s="90">
        <v>546</v>
      </c>
      <c r="DO17" s="90">
        <v>798</v>
      </c>
      <c r="DP17" s="90">
        <v>583</v>
      </c>
      <c r="DQ17" s="90">
        <v>430</v>
      </c>
      <c r="DR17" s="90">
        <v>444</v>
      </c>
      <c r="DS17" s="90">
        <v>439</v>
      </c>
      <c r="DT17" s="90">
        <v>387</v>
      </c>
      <c r="DU17" s="90">
        <v>473</v>
      </c>
      <c r="DV17" s="90">
        <v>361</v>
      </c>
      <c r="DW17" s="90">
        <v>393</v>
      </c>
      <c r="DX17" s="90">
        <v>408</v>
      </c>
      <c r="DY17" s="90">
        <v>403</v>
      </c>
      <c r="DZ17" s="90">
        <v>662</v>
      </c>
      <c r="EA17" s="90">
        <v>750</v>
      </c>
      <c r="EB17" s="90">
        <v>478</v>
      </c>
      <c r="EC17" s="11">
        <v>562</v>
      </c>
      <c r="ED17" s="90">
        <v>407</v>
      </c>
      <c r="EE17" s="90">
        <v>357</v>
      </c>
      <c r="EF17" s="18">
        <v>379</v>
      </c>
      <c r="EG17" s="18">
        <v>400</v>
      </c>
      <c r="EH17" s="91">
        <v>369</v>
      </c>
      <c r="EI17" s="90">
        <v>374</v>
      </c>
      <c r="EJ17" s="18">
        <v>319</v>
      </c>
      <c r="EK17" s="18">
        <v>376</v>
      </c>
      <c r="EL17" s="18">
        <v>348</v>
      </c>
      <c r="EM17" s="18">
        <v>379</v>
      </c>
      <c r="EN17" s="18">
        <v>300</v>
      </c>
      <c r="EO17" s="18">
        <v>374</v>
      </c>
      <c r="EP17" s="18">
        <v>510</v>
      </c>
      <c r="EQ17" s="18">
        <v>422</v>
      </c>
      <c r="ER17" s="18">
        <v>462</v>
      </c>
      <c r="ES17" s="18">
        <v>509</v>
      </c>
      <c r="ET17" s="18">
        <v>530</v>
      </c>
      <c r="EU17" s="18">
        <v>529</v>
      </c>
      <c r="EV17" s="90">
        <v>614</v>
      </c>
      <c r="EW17" s="18">
        <v>507</v>
      </c>
      <c r="EX17" s="18">
        <v>592</v>
      </c>
      <c r="EY17" s="18">
        <v>514</v>
      </c>
      <c r="EZ17" s="18">
        <v>586</v>
      </c>
      <c r="FA17" s="18">
        <v>928</v>
      </c>
      <c r="FB17" s="18">
        <v>626</v>
      </c>
      <c r="FC17" s="18">
        <v>566</v>
      </c>
      <c r="FD17" s="18">
        <v>531</v>
      </c>
      <c r="FE17" s="18">
        <v>432</v>
      </c>
      <c r="FF17" s="18">
        <v>456</v>
      </c>
      <c r="FG17" s="18">
        <v>397</v>
      </c>
      <c r="FH17" s="88">
        <v>438</v>
      </c>
      <c r="FI17" s="18">
        <v>520</v>
      </c>
      <c r="FJ17" s="18">
        <v>402</v>
      </c>
      <c r="FK17" s="92">
        <v>352</v>
      </c>
      <c r="FL17" s="18">
        <v>352</v>
      </c>
      <c r="FM17" s="91">
        <v>390</v>
      </c>
      <c r="FN17" s="91">
        <v>344</v>
      </c>
      <c r="FO17" s="91">
        <v>663</v>
      </c>
      <c r="FP17" s="91">
        <v>529</v>
      </c>
      <c r="FQ17" s="90">
        <v>361</v>
      </c>
      <c r="FR17" s="90">
        <v>306</v>
      </c>
      <c r="FS17" s="91">
        <v>312</v>
      </c>
      <c r="FT17" s="90">
        <v>351</v>
      </c>
      <c r="FU17" s="90">
        <v>318</v>
      </c>
      <c r="FV17" s="90">
        <v>322</v>
      </c>
      <c r="FW17" s="90">
        <v>311</v>
      </c>
      <c r="FX17" s="90">
        <v>333</v>
      </c>
      <c r="FY17" s="90">
        <v>403</v>
      </c>
      <c r="FZ17" s="90">
        <v>568</v>
      </c>
      <c r="GA17" s="90">
        <v>643</v>
      </c>
      <c r="GB17" s="90">
        <v>401</v>
      </c>
      <c r="GC17" s="90">
        <v>355</v>
      </c>
      <c r="GD17" s="90">
        <v>304</v>
      </c>
      <c r="GE17" s="73">
        <v>280</v>
      </c>
      <c r="GF17" s="73">
        <v>297</v>
      </c>
      <c r="GG17" s="73">
        <v>307</v>
      </c>
      <c r="GH17" s="73">
        <v>347</v>
      </c>
      <c r="GI17" s="73">
        <v>281</v>
      </c>
      <c r="GJ17" s="73">
        <v>274</v>
      </c>
      <c r="GK17" s="73">
        <v>309</v>
      </c>
      <c r="GL17" s="73">
        <v>221</v>
      </c>
      <c r="GM17" s="73">
        <v>290</v>
      </c>
      <c r="GN17" s="75">
        <v>229</v>
      </c>
      <c r="GO17" s="73">
        <v>296</v>
      </c>
      <c r="GP17" s="25">
        <v>307</v>
      </c>
      <c r="GQ17" s="73">
        <v>298</v>
      </c>
      <c r="GR17" s="73">
        <v>302</v>
      </c>
      <c r="GS17" s="73">
        <v>392</v>
      </c>
      <c r="GT17" s="73">
        <v>414</v>
      </c>
      <c r="GU17" s="73">
        <v>407</v>
      </c>
      <c r="GV17" s="73">
        <v>477</v>
      </c>
      <c r="GW17" s="73">
        <v>548</v>
      </c>
      <c r="GX17" s="73">
        <v>722</v>
      </c>
      <c r="GY17" s="73">
        <v>344</v>
      </c>
      <c r="GZ17" s="73">
        <v>534</v>
      </c>
      <c r="HA17" s="73">
        <v>897</v>
      </c>
      <c r="HB17" s="73">
        <v>589</v>
      </c>
      <c r="HC17" s="73">
        <v>592</v>
      </c>
      <c r="HD17" s="73">
        <v>448</v>
      </c>
      <c r="HE17" s="73">
        <v>411</v>
      </c>
      <c r="HF17" s="73">
        <v>373</v>
      </c>
      <c r="HG17" s="73">
        <v>337</v>
      </c>
      <c r="HH17" s="73">
        <v>347</v>
      </c>
      <c r="HI17" s="73">
        <v>333</v>
      </c>
      <c r="HJ17" s="73">
        <v>571</v>
      </c>
      <c r="HK17" s="73">
        <v>457</v>
      </c>
      <c r="HL17" s="73">
        <v>320</v>
      </c>
      <c r="HM17" s="73">
        <v>343</v>
      </c>
      <c r="HN17" s="73">
        <v>281</v>
      </c>
      <c r="HO17" s="73">
        <v>337</v>
      </c>
      <c r="HP17" s="73">
        <v>592</v>
      </c>
      <c r="HQ17" s="73">
        <v>383</v>
      </c>
      <c r="HR17" s="73">
        <v>457</v>
      </c>
      <c r="HS17" s="73">
        <v>322</v>
      </c>
      <c r="HT17" s="73">
        <v>282</v>
      </c>
      <c r="HU17" s="73">
        <v>281</v>
      </c>
      <c r="HV17" s="73">
        <v>298</v>
      </c>
      <c r="HW17" s="73">
        <v>265</v>
      </c>
      <c r="HX17" s="73">
        <v>214</v>
      </c>
      <c r="HY17" s="73">
        <v>253</v>
      </c>
      <c r="HZ17" s="73">
        <v>417</v>
      </c>
      <c r="IA17" s="73">
        <v>560</v>
      </c>
      <c r="IB17" s="73">
        <v>493</v>
      </c>
      <c r="IC17" s="73">
        <v>324</v>
      </c>
      <c r="ID17" s="73">
        <v>268</v>
      </c>
      <c r="IE17" s="73">
        <v>220</v>
      </c>
      <c r="IF17" s="73">
        <v>213</v>
      </c>
      <c r="IG17" s="73">
        <v>218</v>
      </c>
      <c r="IH17" s="73">
        <v>228</v>
      </c>
      <c r="II17" s="73">
        <v>239</v>
      </c>
      <c r="IJ17" s="73">
        <v>203</v>
      </c>
      <c r="IK17" s="73">
        <v>246</v>
      </c>
      <c r="IL17" s="73">
        <v>211</v>
      </c>
      <c r="IM17" s="73">
        <v>236</v>
      </c>
      <c r="IN17" s="73">
        <v>265</v>
      </c>
      <c r="IO17" s="73">
        <v>252</v>
      </c>
      <c r="IP17" s="73">
        <v>471</v>
      </c>
      <c r="IQ17" s="73">
        <v>341</v>
      </c>
      <c r="IR17" s="73">
        <v>286</v>
      </c>
      <c r="IS17" s="73">
        <v>303</v>
      </c>
      <c r="IT17" s="73">
        <v>390</v>
      </c>
      <c r="IU17" s="73">
        <v>399</v>
      </c>
      <c r="IV17" s="73">
        <v>450</v>
      </c>
      <c r="IW17" s="73">
        <v>493</v>
      </c>
      <c r="IX17" s="73">
        <v>528</v>
      </c>
      <c r="IY17" s="73">
        <v>332</v>
      </c>
      <c r="IZ17" s="73">
        <v>449</v>
      </c>
      <c r="JA17" s="73">
        <v>837</v>
      </c>
      <c r="JB17" s="73">
        <v>555</v>
      </c>
      <c r="JC17" s="73">
        <v>509</v>
      </c>
      <c r="JD17" s="73">
        <v>382</v>
      </c>
      <c r="JE17" s="76">
        <v>615</v>
      </c>
      <c r="JF17" s="75">
        <v>621</v>
      </c>
      <c r="JG17" s="82">
        <v>291</v>
      </c>
      <c r="JH17" s="82">
        <v>300</v>
      </c>
      <c r="JI17" s="82">
        <v>363</v>
      </c>
      <c r="JJ17" s="82">
        <v>534</v>
      </c>
      <c r="JK17" s="82">
        <v>360</v>
      </c>
      <c r="JL17" s="82">
        <v>311</v>
      </c>
      <c r="JM17" s="75">
        <v>298</v>
      </c>
      <c r="JN17" s="82">
        <v>345</v>
      </c>
      <c r="JO17" s="82">
        <v>317</v>
      </c>
      <c r="JP17" s="82">
        <v>578</v>
      </c>
      <c r="JQ17" s="82">
        <v>434</v>
      </c>
      <c r="JR17" s="82">
        <v>416</v>
      </c>
      <c r="JS17" s="82">
        <v>246</v>
      </c>
      <c r="JT17" s="82">
        <v>261</v>
      </c>
      <c r="JU17" s="82">
        <v>238</v>
      </c>
      <c r="JV17" s="82">
        <v>228</v>
      </c>
      <c r="JW17" s="82">
        <v>253</v>
      </c>
      <c r="JX17" s="82">
        <v>238</v>
      </c>
      <c r="JY17" s="75">
        <v>349</v>
      </c>
      <c r="JZ17" s="75">
        <v>280</v>
      </c>
      <c r="KA17" s="82">
        <v>576</v>
      </c>
      <c r="KB17" s="82">
        <v>527</v>
      </c>
      <c r="KC17" s="82">
        <v>392</v>
      </c>
      <c r="KD17" s="82">
        <v>277</v>
      </c>
      <c r="KE17" s="82">
        <v>235</v>
      </c>
      <c r="KF17" s="82">
        <v>222</v>
      </c>
      <c r="KG17" s="82">
        <v>220</v>
      </c>
      <c r="KH17" s="82">
        <v>228</v>
      </c>
      <c r="KI17" s="82">
        <v>213</v>
      </c>
      <c r="KJ17" s="82">
        <v>226</v>
      </c>
      <c r="KK17" s="82">
        <v>202</v>
      </c>
      <c r="KL17" s="82">
        <v>283</v>
      </c>
      <c r="KM17" s="82">
        <v>234</v>
      </c>
      <c r="KN17" s="82">
        <v>252</v>
      </c>
      <c r="KO17" s="81">
        <v>259</v>
      </c>
      <c r="KP17" s="82">
        <v>250</v>
      </c>
      <c r="KQ17" s="82">
        <v>356</v>
      </c>
      <c r="KR17" s="82">
        <v>333</v>
      </c>
      <c r="KS17" s="82">
        <v>304</v>
      </c>
      <c r="KT17" s="82">
        <v>357</v>
      </c>
      <c r="KU17" s="82">
        <v>364</v>
      </c>
      <c r="KV17" s="82">
        <v>380</v>
      </c>
      <c r="KW17" s="82">
        <v>445</v>
      </c>
      <c r="KX17" s="82">
        <v>442</v>
      </c>
      <c r="KY17" s="82">
        <v>306</v>
      </c>
      <c r="KZ17" s="82">
        <v>362</v>
      </c>
      <c r="LA17" s="82">
        <v>704</v>
      </c>
      <c r="LB17" s="82">
        <v>603</v>
      </c>
      <c r="LC17" s="75">
        <v>413</v>
      </c>
      <c r="LD17" s="82">
        <v>447</v>
      </c>
      <c r="LE17" s="82">
        <v>295</v>
      </c>
      <c r="LF17" s="82">
        <v>325</v>
      </c>
      <c r="LG17" s="82">
        <v>330</v>
      </c>
      <c r="LH17" s="82">
        <v>276</v>
      </c>
      <c r="LI17" s="82">
        <v>269</v>
      </c>
      <c r="LJ17" s="82">
        <v>283</v>
      </c>
      <c r="LK17" s="82">
        <v>313</v>
      </c>
      <c r="LL17" s="82">
        <v>254</v>
      </c>
      <c r="LM17" s="82">
        <v>266</v>
      </c>
      <c r="LN17" s="82">
        <v>301</v>
      </c>
      <c r="LO17" s="82">
        <v>330</v>
      </c>
      <c r="LP17" s="82">
        <v>419</v>
      </c>
      <c r="LQ17" s="82">
        <v>401</v>
      </c>
      <c r="LR17" s="82">
        <v>370</v>
      </c>
      <c r="LS17" s="82">
        <v>262</v>
      </c>
      <c r="LT17" s="82">
        <v>279</v>
      </c>
      <c r="LU17" s="82">
        <v>216</v>
      </c>
      <c r="LV17" s="82">
        <v>222</v>
      </c>
      <c r="LW17" s="82">
        <v>245</v>
      </c>
      <c r="LX17" s="82">
        <v>270</v>
      </c>
      <c r="LY17" s="82">
        <v>237</v>
      </c>
      <c r="LZ17" s="82">
        <v>379</v>
      </c>
      <c r="MA17" s="82">
        <v>655</v>
      </c>
      <c r="MB17" s="82">
        <v>349</v>
      </c>
      <c r="MC17" s="82">
        <v>220</v>
      </c>
      <c r="MD17" s="82">
        <v>275</v>
      </c>
      <c r="ME17" s="82">
        <v>208</v>
      </c>
      <c r="MF17" s="82">
        <v>235</v>
      </c>
      <c r="MG17" s="82">
        <v>219</v>
      </c>
      <c r="MH17" s="82">
        <v>216</v>
      </c>
      <c r="MI17" s="82">
        <v>181</v>
      </c>
      <c r="MJ17" s="82">
        <v>214</v>
      </c>
      <c r="MK17" s="82">
        <v>168</v>
      </c>
      <c r="ML17" s="82">
        <v>153</v>
      </c>
      <c r="MM17" s="82">
        <v>205</v>
      </c>
      <c r="MN17" s="82">
        <v>156</v>
      </c>
      <c r="MO17" s="82">
        <v>201</v>
      </c>
      <c r="MP17" s="82">
        <v>272</v>
      </c>
      <c r="MQ17" s="82">
        <v>255</v>
      </c>
      <c r="MR17" s="82">
        <v>230</v>
      </c>
      <c r="MS17" s="82">
        <v>210</v>
      </c>
      <c r="MT17" s="82">
        <v>250</v>
      </c>
      <c r="MU17" s="82">
        <v>324</v>
      </c>
      <c r="MV17" s="82">
        <v>291</v>
      </c>
      <c r="MW17" s="82">
        <v>301</v>
      </c>
      <c r="MX17" s="82">
        <v>302</v>
      </c>
      <c r="MY17" s="82">
        <v>445</v>
      </c>
      <c r="MZ17" s="82">
        <v>366</v>
      </c>
      <c r="NA17" s="82">
        <v>294</v>
      </c>
      <c r="NB17" s="82">
        <v>684</v>
      </c>
      <c r="NC17" s="82">
        <v>486</v>
      </c>
      <c r="ND17" s="82">
        <v>374</v>
      </c>
      <c r="NE17" s="82">
        <v>310</v>
      </c>
      <c r="NF17" s="82">
        <v>259</v>
      </c>
      <c r="NG17" s="82">
        <v>256</v>
      </c>
      <c r="NH17" s="82">
        <v>290</v>
      </c>
      <c r="NI17" s="82">
        <v>299</v>
      </c>
      <c r="NJ17" s="102">
        <v>386</v>
      </c>
      <c r="NK17" s="82">
        <v>281</v>
      </c>
      <c r="NL17" s="82">
        <v>277</v>
      </c>
      <c r="NM17" s="82">
        <v>255</v>
      </c>
      <c r="NN17" s="82">
        <v>237</v>
      </c>
      <c r="NO17" s="82">
        <v>236</v>
      </c>
      <c r="NP17" s="82">
        <v>306</v>
      </c>
      <c r="NQ17" s="82">
        <v>455</v>
      </c>
      <c r="NR17" s="82">
        <v>383</v>
      </c>
      <c r="NS17" s="82">
        <v>271</v>
      </c>
      <c r="NT17" s="82">
        <v>203</v>
      </c>
      <c r="NU17" s="82">
        <v>214</v>
      </c>
      <c r="NV17" s="82">
        <v>194</v>
      </c>
      <c r="NW17" s="82">
        <v>178</v>
      </c>
      <c r="NX17" s="82">
        <v>170</v>
      </c>
      <c r="NY17" s="82">
        <v>206</v>
      </c>
      <c r="NZ17" s="82">
        <v>239</v>
      </c>
      <c r="OA17" s="82">
        <v>485</v>
      </c>
      <c r="OB17" s="82">
        <v>497</v>
      </c>
      <c r="OC17" s="82">
        <v>223</v>
      </c>
      <c r="OD17" s="82">
        <v>239</v>
      </c>
      <c r="OE17" s="82">
        <v>184</v>
      </c>
      <c r="OF17" s="82">
        <v>207</v>
      </c>
      <c r="OG17" s="82">
        <v>157</v>
      </c>
      <c r="OH17" s="82">
        <v>209</v>
      </c>
      <c r="OI17" s="82">
        <v>186</v>
      </c>
      <c r="OJ17" s="82">
        <v>168</v>
      </c>
      <c r="OK17" s="82">
        <v>154</v>
      </c>
      <c r="OL17" s="82">
        <v>176</v>
      </c>
      <c r="OM17" s="82">
        <v>185</v>
      </c>
      <c r="ON17" s="82">
        <v>163</v>
      </c>
      <c r="OO17" s="82">
        <v>178</v>
      </c>
      <c r="OP17" s="82">
        <v>201</v>
      </c>
      <c r="OQ17" s="82">
        <v>225</v>
      </c>
      <c r="OR17" s="82">
        <v>190</v>
      </c>
      <c r="OS17" s="82">
        <v>250</v>
      </c>
      <c r="OT17" s="82">
        <v>249</v>
      </c>
      <c r="OU17" s="82">
        <v>318</v>
      </c>
      <c r="OV17" s="82">
        <v>319</v>
      </c>
      <c r="OW17" s="82">
        <v>276</v>
      </c>
      <c r="OX17" s="82">
        <v>280</v>
      </c>
      <c r="OY17" s="82">
        <v>364</v>
      </c>
      <c r="OZ17" s="82">
        <v>254</v>
      </c>
      <c r="PA17" s="82">
        <v>315</v>
      </c>
      <c r="PB17" s="82">
        <v>690</v>
      </c>
      <c r="PC17" s="82">
        <v>435</v>
      </c>
      <c r="PD17" s="82">
        <v>318</v>
      </c>
      <c r="PE17" s="82">
        <v>267</v>
      </c>
      <c r="PF17" s="82">
        <v>241</v>
      </c>
      <c r="PG17" s="82">
        <v>271</v>
      </c>
      <c r="PH17" s="82">
        <v>290</v>
      </c>
      <c r="PI17" s="82">
        <v>260</v>
      </c>
      <c r="PJ17" s="82">
        <v>230</v>
      </c>
      <c r="PK17" s="82">
        <v>231</v>
      </c>
      <c r="PL17" s="82">
        <v>213</v>
      </c>
      <c r="PM17" s="82">
        <v>190</v>
      </c>
      <c r="PN17" s="82">
        <v>187</v>
      </c>
      <c r="PO17" s="82">
        <v>193</v>
      </c>
      <c r="PP17" s="82">
        <v>267</v>
      </c>
      <c r="PQ17" s="82">
        <v>447</v>
      </c>
      <c r="PR17" s="82">
        <v>341</v>
      </c>
      <c r="PS17" s="82">
        <v>212</v>
      </c>
      <c r="PT17" s="82">
        <v>199</v>
      </c>
      <c r="PU17" s="82">
        <v>164</v>
      </c>
      <c r="PV17" s="82">
        <v>182</v>
      </c>
      <c r="PW17" s="82">
        <v>147</v>
      </c>
      <c r="PX17" s="75">
        <v>131</v>
      </c>
      <c r="PY17" s="75">
        <v>191</v>
      </c>
      <c r="PZ17" s="75">
        <v>235</v>
      </c>
      <c r="QA17" s="75">
        <v>370</v>
      </c>
      <c r="QB17" s="75">
        <v>498</v>
      </c>
      <c r="QC17" s="75">
        <v>243</v>
      </c>
      <c r="QD17" s="75">
        <v>292</v>
      </c>
      <c r="QE17" s="75">
        <v>195</v>
      </c>
      <c r="QF17" s="75">
        <v>170</v>
      </c>
      <c r="QG17" s="75">
        <v>193</v>
      </c>
      <c r="QH17" s="75">
        <v>183</v>
      </c>
      <c r="QI17" s="75">
        <v>170</v>
      </c>
      <c r="QJ17" s="75">
        <v>181</v>
      </c>
      <c r="QK17" s="75">
        <v>180</v>
      </c>
      <c r="QL17" s="75">
        <v>201</v>
      </c>
      <c r="QM17" s="75">
        <v>162</v>
      </c>
      <c r="QN17" s="75">
        <v>190</v>
      </c>
      <c r="QO17" s="75">
        <v>178</v>
      </c>
      <c r="QP17" s="75">
        <v>185</v>
      </c>
      <c r="QQ17" s="75">
        <v>241</v>
      </c>
      <c r="QR17" s="75">
        <v>208</v>
      </c>
      <c r="QS17" s="75">
        <v>254</v>
      </c>
      <c r="QT17" s="75">
        <v>257</v>
      </c>
      <c r="QU17" s="75">
        <v>275</v>
      </c>
      <c r="QV17" s="75">
        <v>243</v>
      </c>
      <c r="QW17" s="75">
        <v>294</v>
      </c>
      <c r="QX17" s="75">
        <v>312</v>
      </c>
      <c r="QY17" s="75">
        <v>349</v>
      </c>
      <c r="QZ17" s="75">
        <v>294</v>
      </c>
      <c r="RA17" s="75">
        <v>309</v>
      </c>
      <c r="RB17" s="75">
        <v>664</v>
      </c>
      <c r="RC17" s="75">
        <v>433</v>
      </c>
      <c r="RD17" s="75">
        <v>340</v>
      </c>
      <c r="RE17" s="75">
        <v>273</v>
      </c>
      <c r="RF17" s="75">
        <v>243</v>
      </c>
      <c r="RG17" s="75">
        <v>240</v>
      </c>
      <c r="RH17" s="75">
        <v>238</v>
      </c>
      <c r="RI17" s="75">
        <v>228</v>
      </c>
      <c r="RJ17" s="75">
        <v>238</v>
      </c>
      <c r="RK17" s="75">
        <v>216</v>
      </c>
      <c r="RL17" s="75">
        <v>242</v>
      </c>
      <c r="RM17" s="75">
        <v>251</v>
      </c>
      <c r="RN17" s="75">
        <v>246</v>
      </c>
      <c r="RO17" s="75">
        <v>184</v>
      </c>
      <c r="RP17" s="75">
        <v>226</v>
      </c>
      <c r="RQ17" s="75">
        <v>485</v>
      </c>
      <c r="RR17" s="75">
        <v>362</v>
      </c>
      <c r="RS17" s="103">
        <v>242</v>
      </c>
      <c r="RT17" s="75">
        <v>209</v>
      </c>
      <c r="RU17" s="75">
        <v>226</v>
      </c>
      <c r="RV17" s="75">
        <v>187</v>
      </c>
      <c r="RW17" s="75">
        <v>159</v>
      </c>
      <c r="RX17" s="75">
        <v>185</v>
      </c>
      <c r="RY17" s="75">
        <v>206</v>
      </c>
      <c r="RZ17" s="75">
        <v>173</v>
      </c>
      <c r="SA17" s="75">
        <v>285</v>
      </c>
      <c r="SB17" s="75">
        <v>426</v>
      </c>
      <c r="SC17" s="75">
        <v>331</v>
      </c>
      <c r="SD17" s="75">
        <v>243</v>
      </c>
      <c r="SE17" s="75">
        <v>197</v>
      </c>
      <c r="SF17" s="75">
        <v>170</v>
      </c>
      <c r="SG17" s="75">
        <v>219</v>
      </c>
      <c r="SH17" s="75">
        <v>190</v>
      </c>
      <c r="SI17" s="107">
        <v>191</v>
      </c>
      <c r="SJ17" s="75">
        <v>153</v>
      </c>
      <c r="SK17" s="75">
        <v>132</v>
      </c>
      <c r="SL17" s="75">
        <v>184</v>
      </c>
      <c r="SM17" s="75">
        <v>166</v>
      </c>
      <c r="SN17" s="75">
        <v>126</v>
      </c>
      <c r="SO17" s="75">
        <v>155</v>
      </c>
      <c r="SP17" s="75">
        <v>143</v>
      </c>
      <c r="SQ17" s="75">
        <v>197</v>
      </c>
      <c r="SR17" s="75">
        <v>173</v>
      </c>
      <c r="SS17" s="75">
        <v>247</v>
      </c>
      <c r="ST17" s="75">
        <v>238</v>
      </c>
      <c r="SU17" s="75">
        <v>250</v>
      </c>
      <c r="SV17" s="75">
        <v>246</v>
      </c>
      <c r="SW17" s="75">
        <v>264</v>
      </c>
      <c r="SX17" s="75">
        <v>278</v>
      </c>
      <c r="SY17" s="75">
        <v>322</v>
      </c>
      <c r="SZ17" s="75">
        <v>296</v>
      </c>
      <c r="TA17" s="75">
        <v>337</v>
      </c>
      <c r="TB17" s="75">
        <v>655</v>
      </c>
      <c r="TC17" s="75">
        <v>320</v>
      </c>
      <c r="TD17" s="110"/>
    </row>
    <row r="18" spans="1:524" ht="12.75" customHeight="1" x14ac:dyDescent="0.2">
      <c r="A18" s="83">
        <v>49</v>
      </c>
      <c r="B18" s="83" t="s">
        <v>186</v>
      </c>
      <c r="C18" s="7">
        <v>69</v>
      </c>
      <c r="D18" s="7">
        <v>50</v>
      </c>
      <c r="E18" s="7">
        <v>62</v>
      </c>
      <c r="F18" s="7">
        <v>38</v>
      </c>
      <c r="G18" s="7">
        <v>47</v>
      </c>
      <c r="H18" s="7">
        <v>39</v>
      </c>
      <c r="I18" s="7">
        <v>65</v>
      </c>
      <c r="J18" s="7">
        <v>45</v>
      </c>
      <c r="K18" s="7">
        <v>57</v>
      </c>
      <c r="L18" s="7">
        <v>68</v>
      </c>
      <c r="M18" s="7">
        <v>54</v>
      </c>
      <c r="N18" s="7">
        <v>61</v>
      </c>
      <c r="O18" s="8">
        <v>78</v>
      </c>
      <c r="P18" s="7">
        <v>45</v>
      </c>
      <c r="Q18" s="7">
        <v>48</v>
      </c>
      <c r="R18" s="7">
        <v>35</v>
      </c>
      <c r="S18" s="7">
        <v>68</v>
      </c>
      <c r="T18" s="7">
        <v>30</v>
      </c>
      <c r="U18" s="7">
        <v>45</v>
      </c>
      <c r="V18" s="7">
        <v>55</v>
      </c>
      <c r="W18" s="7">
        <v>34</v>
      </c>
      <c r="X18" s="7">
        <v>57</v>
      </c>
      <c r="Y18" s="7">
        <v>34</v>
      </c>
      <c r="Z18" s="7">
        <v>30</v>
      </c>
      <c r="AA18" s="7">
        <v>36</v>
      </c>
      <c r="AB18" s="7">
        <v>91</v>
      </c>
      <c r="AC18" s="7">
        <v>62</v>
      </c>
      <c r="AD18" s="7">
        <v>40</v>
      </c>
      <c r="AE18" s="7">
        <v>58</v>
      </c>
      <c r="AF18" s="7">
        <v>65</v>
      </c>
      <c r="AG18" s="7">
        <v>53</v>
      </c>
      <c r="AH18" s="7">
        <v>75</v>
      </c>
      <c r="AI18" s="7">
        <v>27</v>
      </c>
      <c r="AJ18" s="7">
        <v>43</v>
      </c>
      <c r="AK18" s="7">
        <v>51</v>
      </c>
      <c r="AL18" s="7">
        <v>24</v>
      </c>
      <c r="AM18" s="7">
        <v>22</v>
      </c>
      <c r="AN18" s="7">
        <v>20</v>
      </c>
      <c r="AO18" s="7">
        <v>29</v>
      </c>
      <c r="AP18" s="7">
        <v>40</v>
      </c>
      <c r="AQ18" s="7">
        <v>49</v>
      </c>
      <c r="AR18" s="7">
        <v>32</v>
      </c>
      <c r="AS18" s="7">
        <v>34</v>
      </c>
      <c r="AT18" s="7">
        <v>30</v>
      </c>
      <c r="AU18" s="7">
        <v>56</v>
      </c>
      <c r="AV18" s="7">
        <v>45</v>
      </c>
      <c r="AW18" s="7">
        <v>69</v>
      </c>
      <c r="AX18" s="7">
        <v>45</v>
      </c>
      <c r="AY18" s="7">
        <v>40</v>
      </c>
      <c r="AZ18" s="7">
        <v>44</v>
      </c>
      <c r="BA18" s="7">
        <v>54</v>
      </c>
      <c r="BB18" s="7">
        <v>71</v>
      </c>
      <c r="BC18" s="7">
        <v>75</v>
      </c>
      <c r="BD18" s="7">
        <v>42</v>
      </c>
      <c r="BE18" s="7">
        <v>50</v>
      </c>
      <c r="BF18" s="7">
        <v>68</v>
      </c>
      <c r="BG18" s="90">
        <v>45</v>
      </c>
      <c r="BH18" s="7">
        <v>39</v>
      </c>
      <c r="BI18" s="7">
        <v>45</v>
      </c>
      <c r="BJ18" s="7">
        <v>59</v>
      </c>
      <c r="BK18" s="7">
        <v>47</v>
      </c>
      <c r="BL18" s="90">
        <v>53</v>
      </c>
      <c r="BM18" s="90">
        <v>40</v>
      </c>
      <c r="BN18" s="11">
        <v>42</v>
      </c>
      <c r="BO18" s="11">
        <v>61</v>
      </c>
      <c r="BP18" s="90">
        <v>55</v>
      </c>
      <c r="BQ18" s="90">
        <v>56</v>
      </c>
      <c r="BR18" s="90">
        <v>64</v>
      </c>
      <c r="BS18" s="90">
        <v>56</v>
      </c>
      <c r="BT18" s="90">
        <v>59</v>
      </c>
      <c r="BU18" s="90">
        <v>52</v>
      </c>
      <c r="BV18" s="90">
        <v>71</v>
      </c>
      <c r="BW18" s="15">
        <v>58</v>
      </c>
      <c r="BX18" s="15">
        <v>42</v>
      </c>
      <c r="BY18" s="15">
        <v>57</v>
      </c>
      <c r="BZ18" s="15">
        <v>63</v>
      </c>
      <c r="CA18" s="16">
        <v>68</v>
      </c>
      <c r="CB18" s="16">
        <v>47</v>
      </c>
      <c r="CC18" s="90">
        <v>81</v>
      </c>
      <c r="CD18" s="90">
        <v>75</v>
      </c>
      <c r="CE18" s="90">
        <v>53</v>
      </c>
      <c r="CF18" s="11">
        <v>63</v>
      </c>
      <c r="CG18" s="90">
        <v>79</v>
      </c>
      <c r="CH18" s="16">
        <v>52</v>
      </c>
      <c r="CI18" s="16">
        <v>58</v>
      </c>
      <c r="CJ18" s="90">
        <v>40</v>
      </c>
      <c r="CK18" s="16">
        <v>34</v>
      </c>
      <c r="CL18" s="16">
        <v>46</v>
      </c>
      <c r="CM18" s="16">
        <v>54</v>
      </c>
      <c r="CN18" s="16">
        <v>46</v>
      </c>
      <c r="CO18" s="16">
        <v>52</v>
      </c>
      <c r="CP18" s="16">
        <v>60</v>
      </c>
      <c r="CQ18" s="90">
        <v>55</v>
      </c>
      <c r="CR18" s="16">
        <v>69</v>
      </c>
      <c r="CS18" s="16">
        <v>72</v>
      </c>
      <c r="CT18" s="16">
        <v>91</v>
      </c>
      <c r="CU18" s="90">
        <v>77</v>
      </c>
      <c r="CV18" s="16">
        <v>86</v>
      </c>
      <c r="CW18" s="16">
        <v>75</v>
      </c>
      <c r="CX18" s="16">
        <v>94</v>
      </c>
      <c r="CY18" s="16">
        <v>103</v>
      </c>
      <c r="CZ18" s="90">
        <v>75</v>
      </c>
      <c r="DA18" s="16">
        <v>101</v>
      </c>
      <c r="DB18" s="90">
        <v>82</v>
      </c>
      <c r="DC18" s="16">
        <v>148</v>
      </c>
      <c r="DD18" s="16">
        <v>127</v>
      </c>
      <c r="DE18" s="16">
        <v>95</v>
      </c>
      <c r="DF18" s="16">
        <v>99</v>
      </c>
      <c r="DG18" s="16">
        <v>124</v>
      </c>
      <c r="DH18" s="16">
        <v>107</v>
      </c>
      <c r="DI18" s="90">
        <v>102</v>
      </c>
      <c r="DJ18" s="90">
        <v>138</v>
      </c>
      <c r="DK18" s="90">
        <v>128</v>
      </c>
      <c r="DL18" s="90">
        <v>119</v>
      </c>
      <c r="DM18" s="90">
        <v>110</v>
      </c>
      <c r="DN18" s="90">
        <v>86</v>
      </c>
      <c r="DO18" s="90">
        <v>94</v>
      </c>
      <c r="DP18" s="90">
        <v>87</v>
      </c>
      <c r="DQ18" s="90">
        <v>70</v>
      </c>
      <c r="DR18" s="90">
        <v>95</v>
      </c>
      <c r="DS18" s="90">
        <v>116</v>
      </c>
      <c r="DT18" s="90">
        <v>74</v>
      </c>
      <c r="DU18" s="90">
        <v>106</v>
      </c>
      <c r="DV18" s="90">
        <v>97</v>
      </c>
      <c r="DW18" s="90">
        <v>84</v>
      </c>
      <c r="DX18" s="90">
        <v>110</v>
      </c>
      <c r="DY18" s="90">
        <v>78</v>
      </c>
      <c r="DZ18" s="90">
        <v>75</v>
      </c>
      <c r="EA18" s="90">
        <v>75</v>
      </c>
      <c r="EB18" s="90">
        <v>60</v>
      </c>
      <c r="EC18" s="11">
        <v>78</v>
      </c>
      <c r="ED18" s="90">
        <v>67</v>
      </c>
      <c r="EE18" s="90">
        <v>82</v>
      </c>
      <c r="EF18" s="18">
        <v>168</v>
      </c>
      <c r="EG18" s="18">
        <v>103</v>
      </c>
      <c r="EH18" s="91">
        <v>94</v>
      </c>
      <c r="EI18" s="90">
        <v>69</v>
      </c>
      <c r="EJ18" s="18">
        <v>57</v>
      </c>
      <c r="EK18" s="18">
        <v>92</v>
      </c>
      <c r="EL18" s="18">
        <v>80</v>
      </c>
      <c r="EM18" s="18">
        <v>76</v>
      </c>
      <c r="EN18" s="18">
        <v>56</v>
      </c>
      <c r="EO18" s="18">
        <v>83</v>
      </c>
      <c r="EP18" s="18">
        <v>104</v>
      </c>
      <c r="EQ18" s="18">
        <v>53</v>
      </c>
      <c r="ER18" s="18">
        <v>71</v>
      </c>
      <c r="ES18" s="18">
        <v>77</v>
      </c>
      <c r="ET18" s="18">
        <v>83</v>
      </c>
      <c r="EU18" s="18">
        <v>75</v>
      </c>
      <c r="EV18" s="90">
        <v>81</v>
      </c>
      <c r="EW18" s="18">
        <v>77</v>
      </c>
      <c r="EX18" s="18">
        <v>87</v>
      </c>
      <c r="EY18" s="18">
        <v>73</v>
      </c>
      <c r="EZ18" s="18">
        <v>80</v>
      </c>
      <c r="FA18" s="18">
        <v>69</v>
      </c>
      <c r="FB18" s="18">
        <v>103</v>
      </c>
      <c r="FC18" s="18">
        <v>124</v>
      </c>
      <c r="FD18" s="18">
        <v>88</v>
      </c>
      <c r="FE18" s="18">
        <v>71</v>
      </c>
      <c r="FF18" s="18">
        <v>76</v>
      </c>
      <c r="FG18" s="18">
        <v>97</v>
      </c>
      <c r="FH18" s="88">
        <v>112</v>
      </c>
      <c r="FI18" s="18">
        <v>84</v>
      </c>
      <c r="FJ18" s="18">
        <v>120</v>
      </c>
      <c r="FK18" s="92">
        <v>130</v>
      </c>
      <c r="FL18" s="18">
        <v>156</v>
      </c>
      <c r="FM18" s="91">
        <v>110</v>
      </c>
      <c r="FN18" s="91">
        <v>79</v>
      </c>
      <c r="FO18" s="91">
        <v>93</v>
      </c>
      <c r="FP18" s="91">
        <v>146</v>
      </c>
      <c r="FQ18" s="90">
        <v>91</v>
      </c>
      <c r="FR18" s="90">
        <v>99</v>
      </c>
      <c r="FS18" s="91">
        <v>109</v>
      </c>
      <c r="FT18" s="90">
        <v>88</v>
      </c>
      <c r="FU18" s="90">
        <v>70</v>
      </c>
      <c r="FV18" s="90">
        <v>74</v>
      </c>
      <c r="FW18" s="90">
        <v>86</v>
      </c>
      <c r="FX18" s="90">
        <v>135</v>
      </c>
      <c r="FY18" s="90">
        <v>119</v>
      </c>
      <c r="FZ18" s="90">
        <v>75</v>
      </c>
      <c r="GA18" s="90">
        <v>73</v>
      </c>
      <c r="GB18" s="90">
        <v>75</v>
      </c>
      <c r="GC18" s="90">
        <v>84</v>
      </c>
      <c r="GD18" s="90">
        <v>127</v>
      </c>
      <c r="GE18" s="73">
        <v>87</v>
      </c>
      <c r="GF18" s="73">
        <v>107</v>
      </c>
      <c r="GG18" s="73">
        <v>101</v>
      </c>
      <c r="GH18" s="73">
        <v>87</v>
      </c>
      <c r="GI18" s="73">
        <v>52</v>
      </c>
      <c r="GJ18" s="73">
        <v>64</v>
      </c>
      <c r="GK18" s="73">
        <v>59</v>
      </c>
      <c r="GL18" s="73">
        <v>84</v>
      </c>
      <c r="GM18" s="73">
        <v>86</v>
      </c>
      <c r="GN18" s="75">
        <v>72</v>
      </c>
      <c r="GO18" s="73">
        <v>89</v>
      </c>
      <c r="GP18" s="25">
        <v>90</v>
      </c>
      <c r="GQ18" s="73">
        <v>58</v>
      </c>
      <c r="GR18" s="73">
        <v>76</v>
      </c>
      <c r="GS18" s="73">
        <v>82</v>
      </c>
      <c r="GT18" s="73">
        <v>60</v>
      </c>
      <c r="GU18" s="73">
        <v>64</v>
      </c>
      <c r="GV18" s="73">
        <v>74</v>
      </c>
      <c r="GW18" s="73">
        <v>61</v>
      </c>
      <c r="GX18" s="73">
        <v>104</v>
      </c>
      <c r="GY18" s="73">
        <v>80</v>
      </c>
      <c r="GZ18" s="73">
        <v>73</v>
      </c>
      <c r="HA18" s="73">
        <v>51</v>
      </c>
      <c r="HB18" s="73">
        <v>64</v>
      </c>
      <c r="HC18" s="73">
        <v>131</v>
      </c>
      <c r="HD18" s="73">
        <v>97</v>
      </c>
      <c r="HE18" s="73">
        <v>89</v>
      </c>
      <c r="HF18" s="73">
        <v>82</v>
      </c>
      <c r="HG18" s="73">
        <v>95</v>
      </c>
      <c r="HH18" s="73">
        <v>86</v>
      </c>
      <c r="HI18" s="73">
        <v>87</v>
      </c>
      <c r="HJ18" s="73">
        <v>81</v>
      </c>
      <c r="HK18" s="73">
        <v>90</v>
      </c>
      <c r="HL18" s="73">
        <v>106</v>
      </c>
      <c r="HM18" s="73">
        <v>121</v>
      </c>
      <c r="HN18" s="73">
        <v>62</v>
      </c>
      <c r="HO18" s="73">
        <v>80</v>
      </c>
      <c r="HP18" s="73">
        <v>87</v>
      </c>
      <c r="HQ18" s="73">
        <v>100</v>
      </c>
      <c r="HR18" s="73">
        <v>77</v>
      </c>
      <c r="HS18" s="73">
        <v>72</v>
      </c>
      <c r="HT18" s="73">
        <v>80</v>
      </c>
      <c r="HU18" s="73">
        <v>71</v>
      </c>
      <c r="HV18" s="73">
        <v>67</v>
      </c>
      <c r="HW18" s="73">
        <v>68</v>
      </c>
      <c r="HX18" s="73">
        <v>54</v>
      </c>
      <c r="HY18" s="73">
        <v>70</v>
      </c>
      <c r="HZ18" s="73">
        <v>56</v>
      </c>
      <c r="IA18" s="73">
        <v>64</v>
      </c>
      <c r="IB18" s="73">
        <v>45</v>
      </c>
      <c r="IC18" s="73">
        <v>62</v>
      </c>
      <c r="ID18" s="73">
        <v>87</v>
      </c>
      <c r="IE18" s="73">
        <v>58</v>
      </c>
      <c r="IF18" s="73">
        <v>65</v>
      </c>
      <c r="IG18" s="73">
        <v>83</v>
      </c>
      <c r="IH18" s="73">
        <v>77</v>
      </c>
      <c r="II18" s="73">
        <v>84</v>
      </c>
      <c r="IJ18" s="73">
        <v>80</v>
      </c>
      <c r="IK18" s="73">
        <v>64</v>
      </c>
      <c r="IL18" s="73">
        <v>41</v>
      </c>
      <c r="IM18" s="73">
        <v>49</v>
      </c>
      <c r="IN18" s="73">
        <v>59</v>
      </c>
      <c r="IO18" s="73">
        <v>59</v>
      </c>
      <c r="IP18" s="73">
        <v>54</v>
      </c>
      <c r="IQ18" s="73">
        <v>49</v>
      </c>
      <c r="IR18" s="73">
        <v>45</v>
      </c>
      <c r="IS18" s="73">
        <v>84</v>
      </c>
      <c r="IT18" s="73">
        <v>92</v>
      </c>
      <c r="IU18" s="73">
        <v>47</v>
      </c>
      <c r="IV18" s="73">
        <v>111</v>
      </c>
      <c r="IW18" s="73">
        <v>109</v>
      </c>
      <c r="IX18" s="73">
        <v>87</v>
      </c>
      <c r="IY18" s="73">
        <v>74</v>
      </c>
      <c r="IZ18" s="73">
        <v>73</v>
      </c>
      <c r="JA18" s="73">
        <v>58</v>
      </c>
      <c r="JB18" s="73">
        <v>62</v>
      </c>
      <c r="JC18" s="73">
        <v>149</v>
      </c>
      <c r="JD18" s="73">
        <v>116</v>
      </c>
      <c r="JE18" s="76">
        <v>73</v>
      </c>
      <c r="JF18" s="75">
        <v>93</v>
      </c>
      <c r="JG18" s="82">
        <v>72</v>
      </c>
      <c r="JH18" s="82">
        <v>76</v>
      </c>
      <c r="JI18" s="82">
        <v>54</v>
      </c>
      <c r="JJ18" s="82">
        <v>59</v>
      </c>
      <c r="JK18" s="82">
        <v>73</v>
      </c>
      <c r="JL18" s="82">
        <v>58</v>
      </c>
      <c r="JM18" s="75">
        <v>77</v>
      </c>
      <c r="JN18" s="82">
        <v>74</v>
      </c>
      <c r="JO18" s="82">
        <v>64</v>
      </c>
      <c r="JP18" s="82">
        <v>108</v>
      </c>
      <c r="JQ18" s="82">
        <v>78</v>
      </c>
      <c r="JR18" s="82">
        <v>62</v>
      </c>
      <c r="JS18" s="82">
        <v>57</v>
      </c>
      <c r="JT18" s="82">
        <v>68</v>
      </c>
      <c r="JU18" s="82">
        <v>45</v>
      </c>
      <c r="JV18" s="82">
        <v>52</v>
      </c>
      <c r="JW18" s="82">
        <v>43</v>
      </c>
      <c r="JX18" s="82">
        <v>41</v>
      </c>
      <c r="JY18" s="75">
        <v>66</v>
      </c>
      <c r="JZ18" s="75">
        <v>92</v>
      </c>
      <c r="KA18" s="82">
        <v>46</v>
      </c>
      <c r="KB18" s="82">
        <v>69</v>
      </c>
      <c r="KC18" s="82">
        <v>48</v>
      </c>
      <c r="KD18" s="82">
        <v>50</v>
      </c>
      <c r="KE18" s="82">
        <v>31</v>
      </c>
      <c r="KF18" s="82">
        <v>58</v>
      </c>
      <c r="KG18" s="82">
        <v>42</v>
      </c>
      <c r="KH18" s="82">
        <v>54</v>
      </c>
      <c r="KI18" s="82">
        <v>44</v>
      </c>
      <c r="KJ18" s="82">
        <v>41</v>
      </c>
      <c r="KK18" s="82">
        <v>45</v>
      </c>
      <c r="KL18" s="82">
        <v>31</v>
      </c>
      <c r="KM18" s="82">
        <v>39</v>
      </c>
      <c r="KN18" s="82">
        <v>35</v>
      </c>
      <c r="KO18" s="81">
        <v>37</v>
      </c>
      <c r="KP18" s="82">
        <v>34</v>
      </c>
      <c r="KQ18" s="82">
        <v>42</v>
      </c>
      <c r="KR18" s="82">
        <v>33</v>
      </c>
      <c r="KS18" s="82">
        <v>33</v>
      </c>
      <c r="KT18" s="82">
        <v>55</v>
      </c>
      <c r="KU18" s="82">
        <v>69</v>
      </c>
      <c r="KV18" s="82">
        <v>50</v>
      </c>
      <c r="KW18" s="82">
        <v>60</v>
      </c>
      <c r="KX18" s="82">
        <v>58</v>
      </c>
      <c r="KY18" s="82">
        <v>69</v>
      </c>
      <c r="KZ18" s="82">
        <v>37</v>
      </c>
      <c r="LA18" s="82">
        <v>48</v>
      </c>
      <c r="LB18" s="82">
        <v>50</v>
      </c>
      <c r="LC18" s="75">
        <v>65</v>
      </c>
      <c r="LD18" s="82">
        <v>76</v>
      </c>
      <c r="LE18" s="82">
        <v>61</v>
      </c>
      <c r="LF18" s="82">
        <v>88</v>
      </c>
      <c r="LG18" s="82">
        <v>73</v>
      </c>
      <c r="LH18" s="82">
        <v>64</v>
      </c>
      <c r="LI18" s="82">
        <v>55</v>
      </c>
      <c r="LJ18" s="82">
        <v>58</v>
      </c>
      <c r="LK18" s="82">
        <v>56</v>
      </c>
      <c r="LL18" s="82">
        <v>64</v>
      </c>
      <c r="LM18" s="82">
        <v>66</v>
      </c>
      <c r="LN18" s="82">
        <v>61</v>
      </c>
      <c r="LO18" s="82">
        <v>67</v>
      </c>
      <c r="LP18" s="82">
        <v>66</v>
      </c>
      <c r="LQ18" s="82">
        <v>72</v>
      </c>
      <c r="LR18" s="82">
        <v>46</v>
      </c>
      <c r="LS18" s="82">
        <v>61</v>
      </c>
      <c r="LT18" s="82">
        <v>50</v>
      </c>
      <c r="LU18" s="82">
        <v>52</v>
      </c>
      <c r="LV18" s="82">
        <v>46</v>
      </c>
      <c r="LW18" s="82">
        <v>51</v>
      </c>
      <c r="LX18" s="82">
        <v>29</v>
      </c>
      <c r="LY18" s="82">
        <v>34</v>
      </c>
      <c r="LZ18" s="82">
        <v>32</v>
      </c>
      <c r="MA18" s="82">
        <v>49</v>
      </c>
      <c r="MB18" s="82">
        <v>39</v>
      </c>
      <c r="MC18" s="82">
        <v>23</v>
      </c>
      <c r="MD18" s="82">
        <v>35</v>
      </c>
      <c r="ME18" s="82">
        <v>39</v>
      </c>
      <c r="MF18" s="82">
        <v>28</v>
      </c>
      <c r="MG18" s="82">
        <v>45</v>
      </c>
      <c r="MH18" s="82">
        <v>24</v>
      </c>
      <c r="MI18" s="82">
        <v>25</v>
      </c>
      <c r="MJ18" s="82">
        <v>24</v>
      </c>
      <c r="MK18" s="82">
        <v>30</v>
      </c>
      <c r="ML18" s="82">
        <v>33</v>
      </c>
      <c r="MM18" s="82">
        <v>34</v>
      </c>
      <c r="MN18" s="82">
        <v>18</v>
      </c>
      <c r="MO18" s="82">
        <v>28</v>
      </c>
      <c r="MP18" s="82">
        <v>34</v>
      </c>
      <c r="MQ18" s="82">
        <v>30</v>
      </c>
      <c r="MR18" s="82">
        <v>37</v>
      </c>
      <c r="MS18" s="82">
        <v>57</v>
      </c>
      <c r="MT18" s="82">
        <v>37</v>
      </c>
      <c r="MU18" s="82">
        <v>35</v>
      </c>
      <c r="MV18" s="82">
        <v>35</v>
      </c>
      <c r="MW18" s="82">
        <v>44</v>
      </c>
      <c r="MX18" s="82">
        <v>24</v>
      </c>
      <c r="MY18" s="82">
        <v>45</v>
      </c>
      <c r="MZ18" s="82">
        <v>47</v>
      </c>
      <c r="NA18" s="82">
        <v>32</v>
      </c>
      <c r="NB18" s="82">
        <v>29</v>
      </c>
      <c r="NC18" s="82">
        <v>61</v>
      </c>
      <c r="ND18" s="82">
        <v>96</v>
      </c>
      <c r="NE18" s="82">
        <v>54</v>
      </c>
      <c r="NF18" s="82">
        <v>53</v>
      </c>
      <c r="NG18" s="82">
        <v>60</v>
      </c>
      <c r="NH18" s="82">
        <v>51</v>
      </c>
      <c r="NI18" s="82">
        <v>36</v>
      </c>
      <c r="NJ18" s="102">
        <v>36</v>
      </c>
      <c r="NK18" s="82">
        <v>48</v>
      </c>
      <c r="NL18" s="82">
        <v>30</v>
      </c>
      <c r="NM18" s="82">
        <v>74</v>
      </c>
      <c r="NN18" s="82">
        <v>52</v>
      </c>
      <c r="NO18" s="82">
        <v>38</v>
      </c>
      <c r="NP18" s="82">
        <v>31</v>
      </c>
      <c r="NQ18" s="82">
        <v>39</v>
      </c>
      <c r="NR18" s="82">
        <v>38</v>
      </c>
      <c r="NS18" s="82">
        <v>38</v>
      </c>
      <c r="NT18" s="82">
        <v>27</v>
      </c>
      <c r="NU18" s="82">
        <v>39</v>
      </c>
      <c r="NV18" s="82">
        <v>35</v>
      </c>
      <c r="NW18" s="82">
        <v>42</v>
      </c>
      <c r="NX18" s="82">
        <v>26</v>
      </c>
      <c r="NY18" s="82">
        <v>45</v>
      </c>
      <c r="NZ18" s="82">
        <v>43</v>
      </c>
      <c r="OA18" s="82">
        <v>38</v>
      </c>
      <c r="OB18" s="82">
        <v>29</v>
      </c>
      <c r="OC18" s="82">
        <v>23</v>
      </c>
      <c r="OD18" s="82">
        <v>36</v>
      </c>
      <c r="OE18" s="82">
        <v>27</v>
      </c>
      <c r="OF18" s="82">
        <v>32</v>
      </c>
      <c r="OG18" s="82">
        <v>29</v>
      </c>
      <c r="OH18" s="82">
        <v>35</v>
      </c>
      <c r="OI18" s="82">
        <v>33</v>
      </c>
      <c r="OJ18" s="82">
        <v>29</v>
      </c>
      <c r="OK18" s="82">
        <v>39</v>
      </c>
      <c r="OL18" s="82">
        <v>27</v>
      </c>
      <c r="OM18" s="82">
        <v>37</v>
      </c>
      <c r="ON18" s="82">
        <v>24</v>
      </c>
      <c r="OO18" s="82">
        <v>30</v>
      </c>
      <c r="OP18" s="82">
        <v>30</v>
      </c>
      <c r="OQ18" s="82">
        <v>46</v>
      </c>
      <c r="OR18" s="82">
        <v>20</v>
      </c>
      <c r="OS18" s="82">
        <v>32</v>
      </c>
      <c r="OT18" s="82">
        <v>27</v>
      </c>
      <c r="OU18" s="82">
        <v>41</v>
      </c>
      <c r="OV18" s="82">
        <v>27</v>
      </c>
      <c r="OW18" s="82">
        <v>27</v>
      </c>
      <c r="OX18" s="82">
        <v>20</v>
      </c>
      <c r="OY18" s="82">
        <v>47</v>
      </c>
      <c r="OZ18" s="82">
        <v>31</v>
      </c>
      <c r="PA18" s="82">
        <v>31</v>
      </c>
      <c r="PB18" s="82">
        <v>35</v>
      </c>
      <c r="PC18" s="82">
        <v>39</v>
      </c>
      <c r="PD18" s="82">
        <v>48</v>
      </c>
      <c r="PE18" s="82">
        <v>57</v>
      </c>
      <c r="PF18" s="82">
        <v>60</v>
      </c>
      <c r="PG18" s="82">
        <v>58</v>
      </c>
      <c r="PH18" s="82">
        <v>49</v>
      </c>
      <c r="PI18" s="82">
        <v>50</v>
      </c>
      <c r="PJ18" s="82">
        <v>40</v>
      </c>
      <c r="PK18" s="82">
        <v>58</v>
      </c>
      <c r="PL18" s="82">
        <v>47</v>
      </c>
      <c r="PM18" s="82">
        <v>36</v>
      </c>
      <c r="PN18" s="82">
        <v>36</v>
      </c>
      <c r="PO18" s="82">
        <v>33</v>
      </c>
      <c r="PP18" s="82">
        <v>31</v>
      </c>
      <c r="PQ18" s="82">
        <v>34</v>
      </c>
      <c r="PR18" s="82">
        <v>31</v>
      </c>
      <c r="PS18" s="82">
        <v>36</v>
      </c>
      <c r="PT18" s="82">
        <v>36</v>
      </c>
      <c r="PU18" s="82">
        <v>32</v>
      </c>
      <c r="PV18" s="82">
        <v>32</v>
      </c>
      <c r="PW18" s="82">
        <v>39</v>
      </c>
      <c r="PX18" s="75">
        <v>23</v>
      </c>
      <c r="PY18" s="75">
        <v>44</v>
      </c>
      <c r="PZ18" s="75">
        <v>34</v>
      </c>
      <c r="QA18" s="75">
        <v>32</v>
      </c>
      <c r="QB18" s="75">
        <v>32</v>
      </c>
      <c r="QC18" s="75">
        <v>21</v>
      </c>
      <c r="QD18" s="75">
        <v>28</v>
      </c>
      <c r="QE18" s="75">
        <v>26</v>
      </c>
      <c r="QF18" s="75">
        <v>38</v>
      </c>
      <c r="QG18" s="75">
        <v>34</v>
      </c>
      <c r="QH18" s="75">
        <v>37</v>
      </c>
      <c r="QI18" s="75">
        <v>31</v>
      </c>
      <c r="QJ18" s="75">
        <v>28</v>
      </c>
      <c r="QK18" s="75">
        <v>21</v>
      </c>
      <c r="QL18" s="75">
        <v>20</v>
      </c>
      <c r="QM18" s="75">
        <v>31</v>
      </c>
      <c r="QN18" s="75">
        <v>26</v>
      </c>
      <c r="QO18" s="75">
        <v>42</v>
      </c>
      <c r="QP18" s="75">
        <v>42</v>
      </c>
      <c r="QQ18" s="75">
        <v>46</v>
      </c>
      <c r="QR18" s="75">
        <v>41</v>
      </c>
      <c r="QS18" s="75">
        <v>37</v>
      </c>
      <c r="QT18" s="75">
        <v>37</v>
      </c>
      <c r="QU18" s="75">
        <v>35</v>
      </c>
      <c r="QV18" s="75">
        <v>33</v>
      </c>
      <c r="QW18" s="75">
        <v>36</v>
      </c>
      <c r="QX18" s="75">
        <v>20</v>
      </c>
      <c r="QY18" s="75">
        <v>45</v>
      </c>
      <c r="QZ18" s="75">
        <v>32</v>
      </c>
      <c r="RA18" s="75">
        <v>30</v>
      </c>
      <c r="RB18" s="75">
        <v>22</v>
      </c>
      <c r="RC18" s="75">
        <v>44</v>
      </c>
      <c r="RD18" s="75">
        <v>71</v>
      </c>
      <c r="RE18" s="75">
        <v>48</v>
      </c>
      <c r="RF18" s="75">
        <v>49</v>
      </c>
      <c r="RG18" s="75">
        <v>37</v>
      </c>
      <c r="RH18" s="75">
        <v>36</v>
      </c>
      <c r="RI18" s="75">
        <v>33</v>
      </c>
      <c r="RJ18" s="75">
        <v>33</v>
      </c>
      <c r="RK18" s="75">
        <v>41</v>
      </c>
      <c r="RL18" s="75">
        <v>58</v>
      </c>
      <c r="RM18" s="75">
        <v>51</v>
      </c>
      <c r="RN18" s="75">
        <v>26</v>
      </c>
      <c r="RO18" s="75">
        <v>24</v>
      </c>
      <c r="RP18" s="75">
        <v>39</v>
      </c>
      <c r="RQ18" s="75">
        <v>38</v>
      </c>
      <c r="RR18" s="75">
        <v>35</v>
      </c>
      <c r="RS18" s="103">
        <v>39</v>
      </c>
      <c r="RT18" s="75">
        <v>19</v>
      </c>
      <c r="RU18" s="75">
        <v>35</v>
      </c>
      <c r="RV18" s="75">
        <v>50</v>
      </c>
      <c r="RW18" s="75">
        <v>29</v>
      </c>
      <c r="RX18" s="75">
        <v>25</v>
      </c>
      <c r="RY18" s="75">
        <v>27</v>
      </c>
      <c r="RZ18" s="75">
        <v>31</v>
      </c>
      <c r="SA18" s="75">
        <v>30</v>
      </c>
      <c r="SB18" s="75">
        <v>40</v>
      </c>
      <c r="SC18" s="75">
        <v>45</v>
      </c>
      <c r="SD18" s="75">
        <v>29</v>
      </c>
      <c r="SE18" s="75">
        <v>27</v>
      </c>
      <c r="SF18" s="75">
        <v>35</v>
      </c>
      <c r="SG18" s="75">
        <v>29</v>
      </c>
      <c r="SH18" s="75">
        <v>39</v>
      </c>
      <c r="SI18" s="107">
        <v>32</v>
      </c>
      <c r="SJ18" s="75">
        <v>15</v>
      </c>
      <c r="SK18" s="75">
        <v>18</v>
      </c>
      <c r="SL18" s="75">
        <v>33</v>
      </c>
      <c r="SM18" s="75">
        <v>24</v>
      </c>
      <c r="SN18" s="75">
        <v>36</v>
      </c>
      <c r="SO18" s="75">
        <v>38</v>
      </c>
      <c r="SP18" s="75">
        <v>33</v>
      </c>
      <c r="SQ18" s="75">
        <v>43</v>
      </c>
      <c r="SR18" s="75">
        <v>69</v>
      </c>
      <c r="SS18" s="75">
        <v>33</v>
      </c>
      <c r="ST18" s="75">
        <v>33</v>
      </c>
      <c r="SU18" s="75">
        <v>37</v>
      </c>
      <c r="SV18" s="75">
        <v>38</v>
      </c>
      <c r="SW18" s="75">
        <v>30</v>
      </c>
      <c r="SX18" s="75">
        <v>36</v>
      </c>
      <c r="SY18" s="75">
        <v>42</v>
      </c>
      <c r="SZ18" s="75">
        <v>28</v>
      </c>
      <c r="TA18" s="75">
        <v>38</v>
      </c>
      <c r="TB18" s="75">
        <v>27</v>
      </c>
      <c r="TC18" s="75">
        <v>43</v>
      </c>
      <c r="TD18" s="110"/>
    </row>
    <row r="19" spans="1:524" ht="12.75" customHeight="1" x14ac:dyDescent="0.2">
      <c r="A19" s="5" t="s">
        <v>187</v>
      </c>
      <c r="B19" s="5" t="s">
        <v>186</v>
      </c>
      <c r="C19" s="4">
        <f>SUM(C17:C18)</f>
        <v>411</v>
      </c>
      <c r="D19" s="4">
        <f t="shared" ref="D19:BO19" si="27">SUM(D17:D18)</f>
        <v>437</v>
      </c>
      <c r="E19" s="4">
        <f t="shared" si="27"/>
        <v>371</v>
      </c>
      <c r="F19" s="4">
        <f t="shared" si="27"/>
        <v>262</v>
      </c>
      <c r="G19" s="4">
        <f t="shared" si="27"/>
        <v>247</v>
      </c>
      <c r="H19" s="4">
        <f t="shared" si="27"/>
        <v>293</v>
      </c>
      <c r="I19" s="4">
        <f t="shared" si="27"/>
        <v>412</v>
      </c>
      <c r="J19" s="4">
        <f t="shared" si="27"/>
        <v>276</v>
      </c>
      <c r="K19" s="4">
        <f t="shared" si="27"/>
        <v>283</v>
      </c>
      <c r="L19" s="4">
        <f t="shared" si="27"/>
        <v>264</v>
      </c>
      <c r="M19" s="4">
        <f t="shared" si="27"/>
        <v>263</v>
      </c>
      <c r="N19" s="4">
        <f t="shared" si="27"/>
        <v>257</v>
      </c>
      <c r="O19" s="4">
        <f t="shared" si="27"/>
        <v>508</v>
      </c>
      <c r="P19" s="4">
        <f t="shared" si="27"/>
        <v>425</v>
      </c>
      <c r="Q19" s="4">
        <f t="shared" si="27"/>
        <v>248</v>
      </c>
      <c r="R19" s="4">
        <f t="shared" si="27"/>
        <v>224</v>
      </c>
      <c r="S19" s="4">
        <f t="shared" si="27"/>
        <v>252</v>
      </c>
      <c r="T19" s="4">
        <f t="shared" si="27"/>
        <v>188</v>
      </c>
      <c r="U19" s="4">
        <f t="shared" si="27"/>
        <v>181</v>
      </c>
      <c r="V19" s="4">
        <f t="shared" si="27"/>
        <v>212</v>
      </c>
      <c r="W19" s="4">
        <f t="shared" si="27"/>
        <v>167</v>
      </c>
      <c r="X19" s="4">
        <f t="shared" si="27"/>
        <v>234</v>
      </c>
      <c r="Y19" s="4">
        <f t="shared" si="27"/>
        <v>222</v>
      </c>
      <c r="Z19" s="4">
        <f t="shared" si="27"/>
        <v>373</v>
      </c>
      <c r="AA19" s="4">
        <f t="shared" si="27"/>
        <v>485</v>
      </c>
      <c r="AB19" s="4">
        <f t="shared" si="27"/>
        <v>405</v>
      </c>
      <c r="AC19" s="4">
        <f t="shared" si="27"/>
        <v>275</v>
      </c>
      <c r="AD19" s="4">
        <f t="shared" si="27"/>
        <v>218</v>
      </c>
      <c r="AE19" s="4">
        <f t="shared" si="27"/>
        <v>267</v>
      </c>
      <c r="AF19" s="4">
        <f t="shared" si="27"/>
        <v>263</v>
      </c>
      <c r="AG19" s="4">
        <f t="shared" si="27"/>
        <v>239</v>
      </c>
      <c r="AH19" s="4">
        <f t="shared" si="27"/>
        <v>228</v>
      </c>
      <c r="AI19" s="4">
        <f t="shared" si="27"/>
        <v>176</v>
      </c>
      <c r="AJ19" s="4">
        <f t="shared" si="27"/>
        <v>208</v>
      </c>
      <c r="AK19" s="4">
        <f t="shared" si="27"/>
        <v>198</v>
      </c>
      <c r="AL19" s="4">
        <f t="shared" si="27"/>
        <v>161</v>
      </c>
      <c r="AM19" s="4">
        <f t="shared" si="27"/>
        <v>181</v>
      </c>
      <c r="AN19" s="4">
        <f t="shared" si="27"/>
        <v>188</v>
      </c>
      <c r="AO19" s="4">
        <f t="shared" si="27"/>
        <v>239</v>
      </c>
      <c r="AP19" s="4">
        <f t="shared" si="27"/>
        <v>265</v>
      </c>
      <c r="AQ19" s="4">
        <f t="shared" si="27"/>
        <v>260</v>
      </c>
      <c r="AR19" s="4">
        <f t="shared" si="27"/>
        <v>239</v>
      </c>
      <c r="AS19" s="4">
        <f t="shared" si="27"/>
        <v>298</v>
      </c>
      <c r="AT19" s="4">
        <f t="shared" si="27"/>
        <v>351</v>
      </c>
      <c r="AU19" s="4">
        <f t="shared" si="27"/>
        <v>367</v>
      </c>
      <c r="AV19" s="4">
        <f t="shared" si="27"/>
        <v>358</v>
      </c>
      <c r="AW19" s="4">
        <f t="shared" si="27"/>
        <v>444</v>
      </c>
      <c r="AX19" s="4">
        <f t="shared" si="27"/>
        <v>436</v>
      </c>
      <c r="AY19" s="4">
        <f t="shared" si="27"/>
        <v>346</v>
      </c>
      <c r="AZ19" s="4">
        <f t="shared" si="27"/>
        <v>520</v>
      </c>
      <c r="BA19" s="4">
        <f t="shared" si="27"/>
        <v>630</v>
      </c>
      <c r="BB19" s="4">
        <f t="shared" si="27"/>
        <v>518</v>
      </c>
      <c r="BC19" s="4">
        <f t="shared" si="27"/>
        <v>468</v>
      </c>
      <c r="BD19" s="4">
        <f t="shared" si="27"/>
        <v>339</v>
      </c>
      <c r="BE19" s="4">
        <f t="shared" si="27"/>
        <v>364</v>
      </c>
      <c r="BF19" s="4">
        <f t="shared" si="27"/>
        <v>463</v>
      </c>
      <c r="BG19" s="4">
        <f t="shared" si="27"/>
        <v>378</v>
      </c>
      <c r="BH19" s="4">
        <f t="shared" si="27"/>
        <v>343</v>
      </c>
      <c r="BI19" s="4">
        <f t="shared" si="27"/>
        <v>394</v>
      </c>
      <c r="BJ19" s="4">
        <f t="shared" si="27"/>
        <v>345</v>
      </c>
      <c r="BK19" s="4">
        <f t="shared" si="27"/>
        <v>332</v>
      </c>
      <c r="BL19" s="4">
        <f t="shared" si="27"/>
        <v>302</v>
      </c>
      <c r="BM19" s="4">
        <f t="shared" si="27"/>
        <v>296</v>
      </c>
      <c r="BN19" s="4">
        <f t="shared" si="27"/>
        <v>341</v>
      </c>
      <c r="BO19" s="4">
        <f t="shared" si="27"/>
        <v>606</v>
      </c>
      <c r="BP19" s="4">
        <f t="shared" ref="BP19:EA19" si="28">SUM(BP17:BP18)</f>
        <v>421</v>
      </c>
      <c r="BQ19" s="4">
        <f t="shared" si="28"/>
        <v>323</v>
      </c>
      <c r="BR19" s="4">
        <f t="shared" si="28"/>
        <v>304</v>
      </c>
      <c r="BS19" s="4">
        <f t="shared" si="28"/>
        <v>314</v>
      </c>
      <c r="BT19" s="4">
        <f t="shared" si="28"/>
        <v>257</v>
      </c>
      <c r="BU19" s="4">
        <f t="shared" si="28"/>
        <v>250</v>
      </c>
      <c r="BV19" s="4">
        <f t="shared" si="28"/>
        <v>319</v>
      </c>
      <c r="BW19" s="4">
        <f t="shared" si="28"/>
        <v>260</v>
      </c>
      <c r="BX19" s="4">
        <f t="shared" si="28"/>
        <v>277</v>
      </c>
      <c r="BY19" s="4">
        <f t="shared" si="28"/>
        <v>341</v>
      </c>
      <c r="BZ19" s="4">
        <f t="shared" si="28"/>
        <v>627</v>
      </c>
      <c r="CA19" s="4">
        <f t="shared" si="28"/>
        <v>476</v>
      </c>
      <c r="CB19" s="4">
        <f t="shared" si="28"/>
        <v>317</v>
      </c>
      <c r="CC19" s="4">
        <f t="shared" si="28"/>
        <v>418</v>
      </c>
      <c r="CD19" s="4">
        <f t="shared" si="28"/>
        <v>325</v>
      </c>
      <c r="CE19" s="4">
        <f t="shared" si="28"/>
        <v>330</v>
      </c>
      <c r="CF19" s="4">
        <f t="shared" si="28"/>
        <v>269</v>
      </c>
      <c r="CG19" s="4">
        <f t="shared" si="28"/>
        <v>356</v>
      </c>
      <c r="CH19" s="4">
        <f t="shared" si="28"/>
        <v>323</v>
      </c>
      <c r="CI19" s="4">
        <f t="shared" si="28"/>
        <v>288</v>
      </c>
      <c r="CJ19" s="4">
        <f t="shared" si="28"/>
        <v>265</v>
      </c>
      <c r="CK19" s="4">
        <f t="shared" si="28"/>
        <v>254</v>
      </c>
      <c r="CL19" s="4">
        <f t="shared" si="28"/>
        <v>279</v>
      </c>
      <c r="CM19" s="4">
        <f t="shared" si="28"/>
        <v>273</v>
      </c>
      <c r="CN19" s="4">
        <f t="shared" si="28"/>
        <v>328</v>
      </c>
      <c r="CO19" s="4">
        <f t="shared" si="28"/>
        <v>352</v>
      </c>
      <c r="CP19" s="4">
        <f t="shared" si="28"/>
        <v>396</v>
      </c>
      <c r="CQ19" s="4">
        <f t="shared" si="28"/>
        <v>412</v>
      </c>
      <c r="CR19" s="4">
        <f t="shared" si="28"/>
        <v>431</v>
      </c>
      <c r="CS19" s="4">
        <f t="shared" si="28"/>
        <v>459</v>
      </c>
      <c r="CT19" s="4">
        <f t="shared" si="28"/>
        <v>659</v>
      </c>
      <c r="CU19" s="4">
        <f t="shared" si="28"/>
        <v>599</v>
      </c>
      <c r="CV19" s="4">
        <f t="shared" si="28"/>
        <v>608</v>
      </c>
      <c r="CW19" s="4">
        <f t="shared" si="28"/>
        <v>578</v>
      </c>
      <c r="CX19" s="4">
        <f t="shared" si="28"/>
        <v>688</v>
      </c>
      <c r="CY19" s="4">
        <f t="shared" si="28"/>
        <v>686</v>
      </c>
      <c r="CZ19" s="4">
        <f t="shared" si="28"/>
        <v>874</v>
      </c>
      <c r="DA19" s="4">
        <f t="shared" si="28"/>
        <v>1154</v>
      </c>
      <c r="DB19" s="4">
        <f t="shared" si="28"/>
        <v>663</v>
      </c>
      <c r="DC19" s="4">
        <f t="shared" si="28"/>
        <v>795</v>
      </c>
      <c r="DD19" s="4">
        <f t="shared" si="28"/>
        <v>726</v>
      </c>
      <c r="DE19" s="4">
        <f t="shared" si="28"/>
        <v>532</v>
      </c>
      <c r="DF19" s="4">
        <f t="shared" si="28"/>
        <v>702</v>
      </c>
      <c r="DG19" s="4">
        <f t="shared" si="28"/>
        <v>739</v>
      </c>
      <c r="DH19" s="4">
        <f t="shared" si="28"/>
        <v>729</v>
      </c>
      <c r="DI19" s="4">
        <f t="shared" si="28"/>
        <v>787</v>
      </c>
      <c r="DJ19" s="4">
        <f t="shared" si="28"/>
        <v>751</v>
      </c>
      <c r="DK19" s="4">
        <f t="shared" si="28"/>
        <v>724</v>
      </c>
      <c r="DL19" s="4">
        <f t="shared" si="28"/>
        <v>654</v>
      </c>
      <c r="DM19" s="4">
        <f t="shared" si="28"/>
        <v>584</v>
      </c>
      <c r="DN19" s="4">
        <f t="shared" si="28"/>
        <v>632</v>
      </c>
      <c r="DO19" s="4">
        <f t="shared" si="28"/>
        <v>892</v>
      </c>
      <c r="DP19" s="4">
        <f t="shared" si="28"/>
        <v>670</v>
      </c>
      <c r="DQ19" s="4">
        <f t="shared" si="28"/>
        <v>500</v>
      </c>
      <c r="DR19" s="4">
        <f t="shared" si="28"/>
        <v>539</v>
      </c>
      <c r="DS19" s="4">
        <f t="shared" si="28"/>
        <v>555</v>
      </c>
      <c r="DT19" s="4">
        <f t="shared" si="28"/>
        <v>461</v>
      </c>
      <c r="DU19" s="4">
        <f t="shared" si="28"/>
        <v>579</v>
      </c>
      <c r="DV19" s="4">
        <f t="shared" si="28"/>
        <v>458</v>
      </c>
      <c r="DW19" s="4">
        <f t="shared" si="28"/>
        <v>477</v>
      </c>
      <c r="DX19" s="4">
        <f t="shared" si="28"/>
        <v>518</v>
      </c>
      <c r="DY19" s="4">
        <f t="shared" si="28"/>
        <v>481</v>
      </c>
      <c r="DZ19" s="4">
        <f t="shared" si="28"/>
        <v>737</v>
      </c>
      <c r="EA19" s="4">
        <f t="shared" si="28"/>
        <v>825</v>
      </c>
      <c r="EB19" s="4">
        <f t="shared" ref="EB19:GM19" si="29">SUM(EB17:EB18)</f>
        <v>538</v>
      </c>
      <c r="EC19" s="4">
        <f t="shared" si="29"/>
        <v>640</v>
      </c>
      <c r="ED19" s="4">
        <f t="shared" si="29"/>
        <v>474</v>
      </c>
      <c r="EE19" s="4">
        <f t="shared" si="29"/>
        <v>439</v>
      </c>
      <c r="EF19" s="4">
        <f t="shared" si="29"/>
        <v>547</v>
      </c>
      <c r="EG19" s="4">
        <f t="shared" si="29"/>
        <v>503</v>
      </c>
      <c r="EH19" s="4">
        <f t="shared" si="29"/>
        <v>463</v>
      </c>
      <c r="EI19" s="4">
        <f t="shared" si="29"/>
        <v>443</v>
      </c>
      <c r="EJ19" s="4">
        <f t="shared" si="29"/>
        <v>376</v>
      </c>
      <c r="EK19" s="4">
        <f t="shared" si="29"/>
        <v>468</v>
      </c>
      <c r="EL19" s="4">
        <f t="shared" si="29"/>
        <v>428</v>
      </c>
      <c r="EM19" s="4">
        <f t="shared" si="29"/>
        <v>455</v>
      </c>
      <c r="EN19" s="4">
        <f t="shared" si="29"/>
        <v>356</v>
      </c>
      <c r="EO19" s="4">
        <f t="shared" si="29"/>
        <v>457</v>
      </c>
      <c r="EP19" s="4">
        <f t="shared" si="29"/>
        <v>614</v>
      </c>
      <c r="EQ19" s="4">
        <f t="shared" si="29"/>
        <v>475</v>
      </c>
      <c r="ER19" s="4">
        <f t="shared" si="29"/>
        <v>533</v>
      </c>
      <c r="ES19" s="4">
        <f t="shared" si="29"/>
        <v>586</v>
      </c>
      <c r="ET19" s="4">
        <f t="shared" si="29"/>
        <v>613</v>
      </c>
      <c r="EU19" s="4">
        <f t="shared" si="29"/>
        <v>604</v>
      </c>
      <c r="EV19" s="4">
        <f t="shared" si="29"/>
        <v>695</v>
      </c>
      <c r="EW19" s="4">
        <f t="shared" si="29"/>
        <v>584</v>
      </c>
      <c r="EX19" s="4">
        <f t="shared" si="29"/>
        <v>679</v>
      </c>
      <c r="EY19" s="4">
        <f t="shared" si="29"/>
        <v>587</v>
      </c>
      <c r="EZ19" s="4">
        <f t="shared" si="29"/>
        <v>666</v>
      </c>
      <c r="FA19" s="4">
        <f t="shared" si="29"/>
        <v>997</v>
      </c>
      <c r="FB19" s="4">
        <f t="shared" si="29"/>
        <v>729</v>
      </c>
      <c r="FC19" s="4">
        <f t="shared" si="29"/>
        <v>690</v>
      </c>
      <c r="FD19" s="4">
        <f t="shared" si="29"/>
        <v>619</v>
      </c>
      <c r="FE19" s="4">
        <f t="shared" si="29"/>
        <v>503</v>
      </c>
      <c r="FF19" s="4">
        <f t="shared" si="29"/>
        <v>532</v>
      </c>
      <c r="FG19" s="4">
        <f t="shared" si="29"/>
        <v>494</v>
      </c>
      <c r="FH19" s="4">
        <f t="shared" si="29"/>
        <v>550</v>
      </c>
      <c r="FI19" s="4">
        <f t="shared" si="29"/>
        <v>604</v>
      </c>
      <c r="FJ19" s="4">
        <f t="shared" si="29"/>
        <v>522</v>
      </c>
      <c r="FK19" s="4">
        <f t="shared" si="29"/>
        <v>482</v>
      </c>
      <c r="FL19" s="4">
        <f t="shared" si="29"/>
        <v>508</v>
      </c>
      <c r="FM19" s="4">
        <f t="shared" si="29"/>
        <v>500</v>
      </c>
      <c r="FN19" s="4">
        <f t="shared" si="29"/>
        <v>423</v>
      </c>
      <c r="FO19" s="4">
        <f t="shared" si="29"/>
        <v>756</v>
      </c>
      <c r="FP19" s="4">
        <f t="shared" si="29"/>
        <v>675</v>
      </c>
      <c r="FQ19" s="4">
        <f t="shared" si="29"/>
        <v>452</v>
      </c>
      <c r="FR19" s="4">
        <f t="shared" si="29"/>
        <v>405</v>
      </c>
      <c r="FS19" s="4">
        <f t="shared" si="29"/>
        <v>421</v>
      </c>
      <c r="FT19" s="4">
        <f t="shared" si="29"/>
        <v>439</v>
      </c>
      <c r="FU19" s="4">
        <f t="shared" si="29"/>
        <v>388</v>
      </c>
      <c r="FV19" s="4">
        <f t="shared" si="29"/>
        <v>396</v>
      </c>
      <c r="FW19" s="4">
        <f t="shared" si="29"/>
        <v>397</v>
      </c>
      <c r="FX19" s="4">
        <f t="shared" si="29"/>
        <v>468</v>
      </c>
      <c r="FY19" s="4">
        <f t="shared" si="29"/>
        <v>522</v>
      </c>
      <c r="FZ19" s="4">
        <f t="shared" si="29"/>
        <v>643</v>
      </c>
      <c r="GA19" s="4">
        <f t="shared" si="29"/>
        <v>716</v>
      </c>
      <c r="GB19" s="4">
        <f t="shared" si="29"/>
        <v>476</v>
      </c>
      <c r="GC19" s="4">
        <f t="shared" si="29"/>
        <v>439</v>
      </c>
      <c r="GD19" s="4">
        <f t="shared" si="29"/>
        <v>431</v>
      </c>
      <c r="GE19" s="4">
        <f t="shared" si="29"/>
        <v>367</v>
      </c>
      <c r="GF19" s="4">
        <f>SUM(GF17:GF18)</f>
        <v>404</v>
      </c>
      <c r="GG19" s="4">
        <f t="shared" si="29"/>
        <v>408</v>
      </c>
      <c r="GH19" s="4">
        <f t="shared" si="29"/>
        <v>434</v>
      </c>
      <c r="GI19" s="4">
        <f t="shared" si="29"/>
        <v>333</v>
      </c>
      <c r="GJ19" s="4">
        <f t="shared" si="29"/>
        <v>338</v>
      </c>
      <c r="GK19" s="4">
        <f t="shared" si="29"/>
        <v>368</v>
      </c>
      <c r="GL19" s="4">
        <f t="shared" si="29"/>
        <v>305</v>
      </c>
      <c r="GM19" s="4">
        <f t="shared" si="29"/>
        <v>376</v>
      </c>
      <c r="GN19" s="17">
        <f>SUM(GN17:GN18)</f>
        <v>301</v>
      </c>
      <c r="GO19" s="17">
        <f>SUM(GO17:GO18)</f>
        <v>385</v>
      </c>
      <c r="GP19" s="17">
        <v>397</v>
      </c>
      <c r="GQ19" s="17">
        <f t="shared" ref="GQ19:IJ19" si="30">SUM(GQ17:GQ18)</f>
        <v>356</v>
      </c>
      <c r="GR19" s="17">
        <f t="shared" si="30"/>
        <v>378</v>
      </c>
      <c r="GS19" s="17">
        <f t="shared" si="30"/>
        <v>474</v>
      </c>
      <c r="GT19" s="17">
        <f t="shared" si="30"/>
        <v>474</v>
      </c>
      <c r="GU19" s="17">
        <f t="shared" si="30"/>
        <v>471</v>
      </c>
      <c r="GV19" s="17">
        <f t="shared" si="30"/>
        <v>551</v>
      </c>
      <c r="GW19" s="17">
        <f t="shared" si="30"/>
        <v>609</v>
      </c>
      <c r="GX19" s="17">
        <f t="shared" si="30"/>
        <v>826</v>
      </c>
      <c r="GY19" s="17">
        <f t="shared" si="30"/>
        <v>424</v>
      </c>
      <c r="GZ19" s="17">
        <f t="shared" si="30"/>
        <v>607</v>
      </c>
      <c r="HA19" s="17">
        <f t="shared" si="30"/>
        <v>948</v>
      </c>
      <c r="HB19" s="17">
        <f t="shared" si="30"/>
        <v>653</v>
      </c>
      <c r="HC19" s="17">
        <f t="shared" si="30"/>
        <v>723</v>
      </c>
      <c r="HD19" s="17">
        <f t="shared" si="30"/>
        <v>545</v>
      </c>
      <c r="HE19" s="17">
        <f t="shared" si="30"/>
        <v>500</v>
      </c>
      <c r="HF19" s="17">
        <f t="shared" si="30"/>
        <v>455</v>
      </c>
      <c r="HG19" s="17">
        <f t="shared" si="30"/>
        <v>432</v>
      </c>
      <c r="HH19" s="17">
        <f t="shared" si="30"/>
        <v>433</v>
      </c>
      <c r="HI19" s="17">
        <f t="shared" si="30"/>
        <v>420</v>
      </c>
      <c r="HJ19" s="17">
        <f t="shared" si="30"/>
        <v>652</v>
      </c>
      <c r="HK19" s="17">
        <f t="shared" si="30"/>
        <v>547</v>
      </c>
      <c r="HL19" s="17">
        <f t="shared" si="30"/>
        <v>426</v>
      </c>
      <c r="HM19" s="17">
        <f t="shared" si="30"/>
        <v>464</v>
      </c>
      <c r="HN19" s="17">
        <f t="shared" si="30"/>
        <v>343</v>
      </c>
      <c r="HO19" s="17">
        <f t="shared" si="30"/>
        <v>417</v>
      </c>
      <c r="HP19" s="17">
        <f t="shared" si="30"/>
        <v>679</v>
      </c>
      <c r="HQ19" s="17">
        <f t="shared" si="30"/>
        <v>483</v>
      </c>
      <c r="HR19" s="17">
        <f t="shared" si="30"/>
        <v>534</v>
      </c>
      <c r="HS19" s="17">
        <f t="shared" si="30"/>
        <v>394</v>
      </c>
      <c r="HT19" s="17">
        <f t="shared" si="30"/>
        <v>362</v>
      </c>
      <c r="HU19" s="17">
        <f t="shared" si="30"/>
        <v>352</v>
      </c>
      <c r="HV19" s="17">
        <f t="shared" si="30"/>
        <v>365</v>
      </c>
      <c r="HW19" s="17">
        <f t="shared" si="30"/>
        <v>333</v>
      </c>
      <c r="HX19" s="17">
        <f t="shared" si="30"/>
        <v>268</v>
      </c>
      <c r="HY19" s="17">
        <f t="shared" si="30"/>
        <v>323</v>
      </c>
      <c r="HZ19" s="17">
        <f t="shared" si="30"/>
        <v>473</v>
      </c>
      <c r="IA19" s="17">
        <f t="shared" si="30"/>
        <v>624</v>
      </c>
      <c r="IB19" s="17">
        <f t="shared" si="30"/>
        <v>538</v>
      </c>
      <c r="IC19" s="17">
        <f t="shared" si="30"/>
        <v>386</v>
      </c>
      <c r="ID19" s="17">
        <f t="shared" si="30"/>
        <v>355</v>
      </c>
      <c r="IE19" s="17">
        <f t="shared" si="30"/>
        <v>278</v>
      </c>
      <c r="IF19" s="17">
        <f t="shared" si="30"/>
        <v>278</v>
      </c>
      <c r="IG19" s="17">
        <f t="shared" si="30"/>
        <v>301</v>
      </c>
      <c r="IH19" s="17">
        <f t="shared" si="30"/>
        <v>305</v>
      </c>
      <c r="II19" s="17">
        <f t="shared" si="30"/>
        <v>323</v>
      </c>
      <c r="IJ19" s="17">
        <f t="shared" si="30"/>
        <v>283</v>
      </c>
      <c r="IK19" s="17">
        <f t="shared" ref="IK19:RX19" si="31">SUM(IK17:IK18)</f>
        <v>310</v>
      </c>
      <c r="IL19" s="17">
        <f t="shared" si="31"/>
        <v>252</v>
      </c>
      <c r="IM19" s="17">
        <f t="shared" si="31"/>
        <v>285</v>
      </c>
      <c r="IN19" s="17">
        <f t="shared" si="31"/>
        <v>324</v>
      </c>
      <c r="IO19" s="17">
        <f t="shared" si="31"/>
        <v>311</v>
      </c>
      <c r="IP19" s="17">
        <f t="shared" si="31"/>
        <v>525</v>
      </c>
      <c r="IQ19" s="17">
        <f t="shared" si="31"/>
        <v>390</v>
      </c>
      <c r="IR19" s="17">
        <f t="shared" si="31"/>
        <v>331</v>
      </c>
      <c r="IS19" s="17">
        <f t="shared" si="31"/>
        <v>387</v>
      </c>
      <c r="IT19" s="17">
        <f t="shared" si="31"/>
        <v>482</v>
      </c>
      <c r="IU19" s="17">
        <f t="shared" si="31"/>
        <v>446</v>
      </c>
      <c r="IV19" s="17">
        <f t="shared" si="31"/>
        <v>561</v>
      </c>
      <c r="IW19" s="17">
        <f t="shared" si="31"/>
        <v>602</v>
      </c>
      <c r="IX19" s="17">
        <f t="shared" si="31"/>
        <v>615</v>
      </c>
      <c r="IY19" s="17">
        <f t="shared" si="31"/>
        <v>406</v>
      </c>
      <c r="IZ19" s="17">
        <f t="shared" si="31"/>
        <v>522</v>
      </c>
      <c r="JA19" s="17">
        <f t="shared" si="31"/>
        <v>895</v>
      </c>
      <c r="JB19" s="17">
        <f t="shared" si="31"/>
        <v>617</v>
      </c>
      <c r="JC19" s="17">
        <f t="shared" si="31"/>
        <v>658</v>
      </c>
      <c r="JD19" s="17">
        <f t="shared" si="31"/>
        <v>498</v>
      </c>
      <c r="JE19" s="17">
        <f t="shared" si="31"/>
        <v>688</v>
      </c>
      <c r="JF19" s="17">
        <f t="shared" si="31"/>
        <v>714</v>
      </c>
      <c r="JG19" s="17">
        <f t="shared" si="31"/>
        <v>363</v>
      </c>
      <c r="JH19" s="17">
        <f t="shared" si="31"/>
        <v>376</v>
      </c>
      <c r="JI19" s="17">
        <f t="shared" si="31"/>
        <v>417</v>
      </c>
      <c r="JJ19" s="17">
        <f t="shared" si="31"/>
        <v>593</v>
      </c>
      <c r="JK19" s="17">
        <f t="shared" si="31"/>
        <v>433</v>
      </c>
      <c r="JL19" s="17">
        <f t="shared" si="31"/>
        <v>369</v>
      </c>
      <c r="JM19" s="17">
        <f t="shared" si="31"/>
        <v>375</v>
      </c>
      <c r="JN19" s="17">
        <f t="shared" si="31"/>
        <v>419</v>
      </c>
      <c r="JO19" s="17">
        <f t="shared" si="31"/>
        <v>381</v>
      </c>
      <c r="JP19" s="17">
        <f t="shared" si="31"/>
        <v>686</v>
      </c>
      <c r="JQ19" s="17">
        <f t="shared" si="31"/>
        <v>512</v>
      </c>
      <c r="JR19" s="17">
        <f t="shared" si="31"/>
        <v>478</v>
      </c>
      <c r="JS19" s="17">
        <f t="shared" si="31"/>
        <v>303</v>
      </c>
      <c r="JT19" s="17">
        <f t="shared" si="31"/>
        <v>329</v>
      </c>
      <c r="JU19" s="17">
        <f t="shared" si="31"/>
        <v>283</v>
      </c>
      <c r="JV19" s="17">
        <f t="shared" si="31"/>
        <v>280</v>
      </c>
      <c r="JW19" s="17">
        <f t="shared" si="31"/>
        <v>296</v>
      </c>
      <c r="JX19" s="17">
        <f t="shared" si="31"/>
        <v>279</v>
      </c>
      <c r="JY19" s="17">
        <f t="shared" si="31"/>
        <v>415</v>
      </c>
      <c r="JZ19" s="17">
        <f t="shared" si="31"/>
        <v>372</v>
      </c>
      <c r="KA19" s="17">
        <f t="shared" si="31"/>
        <v>622</v>
      </c>
      <c r="KB19" s="17">
        <f t="shared" si="31"/>
        <v>596</v>
      </c>
      <c r="KC19" s="17">
        <f t="shared" si="31"/>
        <v>440</v>
      </c>
      <c r="KD19" s="17">
        <f t="shared" si="31"/>
        <v>327</v>
      </c>
      <c r="KE19" s="17">
        <f t="shared" si="31"/>
        <v>266</v>
      </c>
      <c r="KF19" s="17">
        <f t="shared" si="31"/>
        <v>280</v>
      </c>
      <c r="KG19" s="17">
        <f t="shared" si="31"/>
        <v>262</v>
      </c>
      <c r="KH19" s="17">
        <f t="shared" si="31"/>
        <v>282</v>
      </c>
      <c r="KI19" s="17">
        <f t="shared" si="31"/>
        <v>257</v>
      </c>
      <c r="KJ19" s="17">
        <f t="shared" si="31"/>
        <v>267</v>
      </c>
      <c r="KK19" s="17">
        <f t="shared" si="31"/>
        <v>247</v>
      </c>
      <c r="KL19" s="17">
        <f t="shared" si="31"/>
        <v>314</v>
      </c>
      <c r="KM19" s="17">
        <f t="shared" si="31"/>
        <v>273</v>
      </c>
      <c r="KN19" s="17">
        <f t="shared" si="31"/>
        <v>287</v>
      </c>
      <c r="KO19" s="17">
        <f t="shared" si="31"/>
        <v>296</v>
      </c>
      <c r="KP19" s="17">
        <f t="shared" si="31"/>
        <v>284</v>
      </c>
      <c r="KQ19" s="17">
        <f t="shared" si="31"/>
        <v>398</v>
      </c>
      <c r="KR19" s="17">
        <f t="shared" si="31"/>
        <v>366</v>
      </c>
      <c r="KS19" s="17">
        <f t="shared" si="31"/>
        <v>337</v>
      </c>
      <c r="KT19" s="17">
        <f t="shared" si="31"/>
        <v>412</v>
      </c>
      <c r="KU19" s="17">
        <f t="shared" si="31"/>
        <v>433</v>
      </c>
      <c r="KV19" s="17">
        <f t="shared" si="31"/>
        <v>430</v>
      </c>
      <c r="KW19" s="17">
        <f t="shared" si="31"/>
        <v>505</v>
      </c>
      <c r="KX19" s="17">
        <f t="shared" si="31"/>
        <v>500</v>
      </c>
      <c r="KY19" s="17">
        <f t="shared" si="31"/>
        <v>375</v>
      </c>
      <c r="KZ19" s="17">
        <f t="shared" si="31"/>
        <v>399</v>
      </c>
      <c r="LA19" s="17">
        <f t="shared" si="31"/>
        <v>752</v>
      </c>
      <c r="LB19" s="17">
        <f t="shared" si="31"/>
        <v>653</v>
      </c>
      <c r="LC19" s="17">
        <f t="shared" si="31"/>
        <v>478</v>
      </c>
      <c r="LD19" s="17">
        <f t="shared" si="31"/>
        <v>523</v>
      </c>
      <c r="LE19" s="17">
        <f t="shared" si="31"/>
        <v>356</v>
      </c>
      <c r="LF19" s="17">
        <f t="shared" si="31"/>
        <v>413</v>
      </c>
      <c r="LG19" s="17">
        <f t="shared" si="31"/>
        <v>403</v>
      </c>
      <c r="LH19" s="17">
        <f t="shared" si="31"/>
        <v>340</v>
      </c>
      <c r="LI19" s="17">
        <f t="shared" si="31"/>
        <v>324</v>
      </c>
      <c r="LJ19" s="17">
        <f t="shared" si="31"/>
        <v>341</v>
      </c>
      <c r="LK19" s="17">
        <f t="shared" si="31"/>
        <v>369</v>
      </c>
      <c r="LL19" s="17">
        <f t="shared" si="31"/>
        <v>318</v>
      </c>
      <c r="LM19" s="17">
        <f t="shared" si="31"/>
        <v>332</v>
      </c>
      <c r="LN19" s="17">
        <f t="shared" si="31"/>
        <v>362</v>
      </c>
      <c r="LO19" s="17">
        <f t="shared" si="31"/>
        <v>397</v>
      </c>
      <c r="LP19" s="17">
        <f t="shared" si="31"/>
        <v>485</v>
      </c>
      <c r="LQ19" s="17">
        <f t="shared" si="31"/>
        <v>473</v>
      </c>
      <c r="LR19" s="17">
        <f t="shared" si="31"/>
        <v>416</v>
      </c>
      <c r="LS19" s="17">
        <f t="shared" si="31"/>
        <v>323</v>
      </c>
      <c r="LT19" s="17">
        <f t="shared" si="31"/>
        <v>329</v>
      </c>
      <c r="LU19" s="17">
        <f t="shared" si="31"/>
        <v>268</v>
      </c>
      <c r="LV19" s="17">
        <f t="shared" si="31"/>
        <v>268</v>
      </c>
      <c r="LW19" s="17">
        <f t="shared" si="31"/>
        <v>296</v>
      </c>
      <c r="LX19" s="17">
        <f t="shared" si="31"/>
        <v>299</v>
      </c>
      <c r="LY19" s="17">
        <f t="shared" si="31"/>
        <v>271</v>
      </c>
      <c r="LZ19" s="17">
        <f t="shared" si="31"/>
        <v>411</v>
      </c>
      <c r="MA19" s="17">
        <f t="shared" si="31"/>
        <v>704</v>
      </c>
      <c r="MB19" s="17">
        <f t="shared" si="31"/>
        <v>388</v>
      </c>
      <c r="MC19" s="17">
        <f t="shared" si="31"/>
        <v>243</v>
      </c>
      <c r="MD19" s="17">
        <f t="shared" si="31"/>
        <v>310</v>
      </c>
      <c r="ME19" s="17">
        <f t="shared" si="31"/>
        <v>247</v>
      </c>
      <c r="MF19" s="17">
        <f t="shared" si="31"/>
        <v>263</v>
      </c>
      <c r="MG19" s="17">
        <f t="shared" si="31"/>
        <v>264</v>
      </c>
      <c r="MH19" s="17">
        <f t="shared" si="31"/>
        <v>240</v>
      </c>
      <c r="MI19" s="17">
        <f t="shared" si="31"/>
        <v>206</v>
      </c>
      <c r="MJ19" s="17">
        <f t="shared" si="31"/>
        <v>238</v>
      </c>
      <c r="MK19" s="17">
        <f t="shared" si="31"/>
        <v>198</v>
      </c>
      <c r="ML19" s="17">
        <f t="shared" si="31"/>
        <v>186</v>
      </c>
      <c r="MM19" s="17">
        <f t="shared" si="31"/>
        <v>239</v>
      </c>
      <c r="MN19" s="17">
        <f t="shared" si="31"/>
        <v>174</v>
      </c>
      <c r="MO19" s="17">
        <f t="shared" si="31"/>
        <v>229</v>
      </c>
      <c r="MP19" s="17">
        <f t="shared" si="31"/>
        <v>306</v>
      </c>
      <c r="MQ19" s="17">
        <f t="shared" si="31"/>
        <v>285</v>
      </c>
      <c r="MR19" s="17">
        <f t="shared" si="31"/>
        <v>267</v>
      </c>
      <c r="MS19" s="17">
        <f t="shared" si="31"/>
        <v>267</v>
      </c>
      <c r="MT19" s="17">
        <f t="shared" si="31"/>
        <v>287</v>
      </c>
      <c r="MU19" s="17">
        <f t="shared" si="31"/>
        <v>359</v>
      </c>
      <c r="MV19" s="17">
        <f t="shared" si="31"/>
        <v>326</v>
      </c>
      <c r="MW19" s="17">
        <f t="shared" si="31"/>
        <v>345</v>
      </c>
      <c r="MX19" s="17">
        <f t="shared" si="31"/>
        <v>326</v>
      </c>
      <c r="MY19" s="17">
        <f t="shared" si="31"/>
        <v>490</v>
      </c>
      <c r="MZ19" s="17">
        <f t="shared" si="31"/>
        <v>413</v>
      </c>
      <c r="NA19" s="17">
        <f t="shared" si="31"/>
        <v>326</v>
      </c>
      <c r="NB19" s="17">
        <f t="shared" si="31"/>
        <v>713</v>
      </c>
      <c r="NC19" s="17">
        <f t="shared" si="31"/>
        <v>547</v>
      </c>
      <c r="ND19" s="17">
        <f t="shared" si="31"/>
        <v>470</v>
      </c>
      <c r="NE19" s="17">
        <f t="shared" si="31"/>
        <v>364</v>
      </c>
      <c r="NF19" s="17">
        <f t="shared" si="31"/>
        <v>312</v>
      </c>
      <c r="NG19" s="17">
        <f t="shared" si="31"/>
        <v>316</v>
      </c>
      <c r="NH19" s="17">
        <f t="shared" si="31"/>
        <v>341</v>
      </c>
      <c r="NI19" s="17">
        <f t="shared" si="31"/>
        <v>335</v>
      </c>
      <c r="NJ19" s="17">
        <f t="shared" si="31"/>
        <v>422</v>
      </c>
      <c r="NK19" s="17">
        <f t="shared" si="31"/>
        <v>329</v>
      </c>
      <c r="NL19" s="17">
        <f t="shared" si="31"/>
        <v>307</v>
      </c>
      <c r="NM19" s="17">
        <f t="shared" si="31"/>
        <v>329</v>
      </c>
      <c r="NN19" s="17">
        <f t="shared" si="31"/>
        <v>289</v>
      </c>
      <c r="NO19" s="17">
        <f t="shared" si="31"/>
        <v>274</v>
      </c>
      <c r="NP19" s="17">
        <f t="shared" si="31"/>
        <v>337</v>
      </c>
      <c r="NQ19" s="17">
        <f t="shared" si="31"/>
        <v>494</v>
      </c>
      <c r="NR19" s="17">
        <f t="shared" si="31"/>
        <v>421</v>
      </c>
      <c r="NS19" s="17">
        <f t="shared" si="31"/>
        <v>309</v>
      </c>
      <c r="NT19" s="17">
        <f t="shared" si="31"/>
        <v>230</v>
      </c>
      <c r="NU19" s="17">
        <f t="shared" si="31"/>
        <v>253</v>
      </c>
      <c r="NV19" s="17">
        <f t="shared" si="31"/>
        <v>229</v>
      </c>
      <c r="NW19" s="17">
        <f t="shared" si="31"/>
        <v>220</v>
      </c>
      <c r="NX19" s="17">
        <f t="shared" si="31"/>
        <v>196</v>
      </c>
      <c r="NY19" s="17">
        <f t="shared" si="31"/>
        <v>251</v>
      </c>
      <c r="NZ19" s="17">
        <f t="shared" si="31"/>
        <v>282</v>
      </c>
      <c r="OA19" s="17">
        <f t="shared" si="31"/>
        <v>523</v>
      </c>
      <c r="OB19" s="17">
        <f t="shared" si="31"/>
        <v>526</v>
      </c>
      <c r="OC19" s="17">
        <f t="shared" si="31"/>
        <v>246</v>
      </c>
      <c r="OD19" s="17">
        <f t="shared" si="31"/>
        <v>275</v>
      </c>
      <c r="OE19" s="17">
        <f t="shared" si="31"/>
        <v>211</v>
      </c>
      <c r="OF19" s="17">
        <f t="shared" si="31"/>
        <v>239</v>
      </c>
      <c r="OG19" s="17">
        <f t="shared" si="31"/>
        <v>186</v>
      </c>
      <c r="OH19" s="17">
        <f t="shared" si="31"/>
        <v>244</v>
      </c>
      <c r="OI19" s="17">
        <f t="shared" si="31"/>
        <v>219</v>
      </c>
      <c r="OJ19" s="17">
        <f t="shared" si="31"/>
        <v>197</v>
      </c>
      <c r="OK19" s="17">
        <f t="shared" si="31"/>
        <v>193</v>
      </c>
      <c r="OL19" s="17">
        <f t="shared" si="31"/>
        <v>203</v>
      </c>
      <c r="OM19" s="17">
        <f t="shared" si="31"/>
        <v>222</v>
      </c>
      <c r="ON19" s="17">
        <f t="shared" si="31"/>
        <v>187</v>
      </c>
      <c r="OO19" s="17">
        <f t="shared" si="31"/>
        <v>208</v>
      </c>
      <c r="OP19" s="17">
        <f t="shared" si="31"/>
        <v>231</v>
      </c>
      <c r="OQ19" s="17">
        <f t="shared" si="31"/>
        <v>271</v>
      </c>
      <c r="OR19" s="17">
        <f t="shared" si="31"/>
        <v>210</v>
      </c>
      <c r="OS19" s="17">
        <f t="shared" si="31"/>
        <v>282</v>
      </c>
      <c r="OT19" s="17">
        <f t="shared" si="31"/>
        <v>276</v>
      </c>
      <c r="OU19" s="17">
        <f t="shared" si="31"/>
        <v>359</v>
      </c>
      <c r="OV19" s="17">
        <f t="shared" si="31"/>
        <v>346</v>
      </c>
      <c r="OW19" s="17">
        <f t="shared" si="31"/>
        <v>303</v>
      </c>
      <c r="OX19" s="17">
        <f t="shared" si="31"/>
        <v>300</v>
      </c>
      <c r="OY19" s="17">
        <f t="shared" si="31"/>
        <v>411</v>
      </c>
      <c r="OZ19" s="17">
        <f t="shared" si="31"/>
        <v>285</v>
      </c>
      <c r="PA19" s="17">
        <f t="shared" si="31"/>
        <v>346</v>
      </c>
      <c r="PB19" s="17">
        <f t="shared" si="31"/>
        <v>725</v>
      </c>
      <c r="PC19" s="17">
        <f t="shared" si="31"/>
        <v>474</v>
      </c>
      <c r="PD19" s="17">
        <f t="shared" si="31"/>
        <v>366</v>
      </c>
      <c r="PE19" s="17">
        <f t="shared" si="31"/>
        <v>324</v>
      </c>
      <c r="PF19" s="17">
        <f t="shared" si="31"/>
        <v>301</v>
      </c>
      <c r="PG19" s="17">
        <f t="shared" si="31"/>
        <v>329</v>
      </c>
      <c r="PH19" s="17">
        <f t="shared" si="31"/>
        <v>339</v>
      </c>
      <c r="PI19" s="17">
        <f t="shared" si="31"/>
        <v>310</v>
      </c>
      <c r="PJ19" s="17">
        <f t="shared" si="31"/>
        <v>270</v>
      </c>
      <c r="PK19" s="17">
        <f t="shared" si="31"/>
        <v>289</v>
      </c>
      <c r="PL19" s="17">
        <f t="shared" si="31"/>
        <v>260</v>
      </c>
      <c r="PM19" s="17">
        <f t="shared" si="31"/>
        <v>226</v>
      </c>
      <c r="PN19" s="17">
        <f t="shared" si="31"/>
        <v>223</v>
      </c>
      <c r="PO19" s="17">
        <f t="shared" si="31"/>
        <v>226</v>
      </c>
      <c r="PP19" s="17">
        <f t="shared" si="31"/>
        <v>298</v>
      </c>
      <c r="PQ19" s="17">
        <f t="shared" si="31"/>
        <v>481</v>
      </c>
      <c r="PR19" s="17">
        <f t="shared" si="31"/>
        <v>372</v>
      </c>
      <c r="PS19" s="17">
        <f t="shared" si="31"/>
        <v>248</v>
      </c>
      <c r="PT19" s="17">
        <f t="shared" si="31"/>
        <v>235</v>
      </c>
      <c r="PU19" s="17">
        <f t="shared" si="31"/>
        <v>196</v>
      </c>
      <c r="PV19" s="17">
        <f t="shared" si="31"/>
        <v>214</v>
      </c>
      <c r="PW19" s="17">
        <f t="shared" si="31"/>
        <v>186</v>
      </c>
      <c r="PX19" s="17">
        <f t="shared" si="31"/>
        <v>154</v>
      </c>
      <c r="PY19" s="17">
        <f t="shared" si="31"/>
        <v>235</v>
      </c>
      <c r="PZ19" s="17">
        <f t="shared" si="31"/>
        <v>269</v>
      </c>
      <c r="QA19" s="17">
        <f t="shared" si="31"/>
        <v>402</v>
      </c>
      <c r="QB19" s="17">
        <f t="shared" si="31"/>
        <v>530</v>
      </c>
      <c r="QC19" s="17">
        <f t="shared" si="31"/>
        <v>264</v>
      </c>
      <c r="QD19" s="17">
        <f t="shared" si="31"/>
        <v>320</v>
      </c>
      <c r="QE19" s="17">
        <f t="shared" si="31"/>
        <v>221</v>
      </c>
      <c r="QF19" s="17">
        <f t="shared" si="31"/>
        <v>208</v>
      </c>
      <c r="QG19" s="17">
        <f t="shared" si="31"/>
        <v>227</v>
      </c>
      <c r="QH19" s="17">
        <f t="shared" si="31"/>
        <v>220</v>
      </c>
      <c r="QI19" s="17">
        <f t="shared" si="31"/>
        <v>201</v>
      </c>
      <c r="QJ19" s="17">
        <f t="shared" si="31"/>
        <v>209</v>
      </c>
      <c r="QK19" s="17">
        <f t="shared" si="31"/>
        <v>201</v>
      </c>
      <c r="QL19" s="17">
        <f t="shared" si="31"/>
        <v>221</v>
      </c>
      <c r="QM19" s="17">
        <f t="shared" si="31"/>
        <v>193</v>
      </c>
      <c r="QN19" s="17">
        <f t="shared" si="31"/>
        <v>216</v>
      </c>
      <c r="QO19" s="17">
        <f t="shared" si="31"/>
        <v>220</v>
      </c>
      <c r="QP19" s="17">
        <f t="shared" si="31"/>
        <v>227</v>
      </c>
      <c r="QQ19" s="17">
        <f t="shared" si="31"/>
        <v>287</v>
      </c>
      <c r="QR19" s="17">
        <f t="shared" si="31"/>
        <v>249</v>
      </c>
      <c r="QS19" s="17">
        <f t="shared" si="31"/>
        <v>291</v>
      </c>
      <c r="QT19" s="17">
        <f t="shared" si="31"/>
        <v>294</v>
      </c>
      <c r="QU19" s="17">
        <f t="shared" si="31"/>
        <v>310</v>
      </c>
      <c r="QV19" s="17">
        <f t="shared" si="31"/>
        <v>276</v>
      </c>
      <c r="QW19" s="17">
        <f t="shared" si="31"/>
        <v>330</v>
      </c>
      <c r="QX19" s="17">
        <f t="shared" si="31"/>
        <v>332</v>
      </c>
      <c r="QY19" s="17">
        <f t="shared" si="31"/>
        <v>394</v>
      </c>
      <c r="QZ19" s="17">
        <f t="shared" si="31"/>
        <v>326</v>
      </c>
      <c r="RA19" s="17">
        <f t="shared" si="31"/>
        <v>339</v>
      </c>
      <c r="RB19" s="17">
        <f t="shared" si="31"/>
        <v>686</v>
      </c>
      <c r="RC19" s="17">
        <f t="shared" si="31"/>
        <v>477</v>
      </c>
      <c r="RD19" s="17">
        <f t="shared" si="31"/>
        <v>411</v>
      </c>
      <c r="RE19" s="17">
        <f t="shared" si="31"/>
        <v>321</v>
      </c>
      <c r="RF19" s="17">
        <f t="shared" si="31"/>
        <v>292</v>
      </c>
      <c r="RG19" s="17">
        <f t="shared" si="31"/>
        <v>277</v>
      </c>
      <c r="RH19" s="17">
        <f t="shared" si="31"/>
        <v>274</v>
      </c>
      <c r="RI19" s="17">
        <f t="shared" si="31"/>
        <v>261</v>
      </c>
      <c r="RJ19" s="17">
        <f t="shared" si="31"/>
        <v>271</v>
      </c>
      <c r="RK19" s="17">
        <f t="shared" si="31"/>
        <v>257</v>
      </c>
      <c r="RL19" s="17">
        <f t="shared" si="31"/>
        <v>300</v>
      </c>
      <c r="RM19" s="17">
        <f t="shared" si="31"/>
        <v>302</v>
      </c>
      <c r="RN19" s="17">
        <f t="shared" si="31"/>
        <v>272</v>
      </c>
      <c r="RO19" s="17">
        <f t="shared" si="31"/>
        <v>208</v>
      </c>
      <c r="RP19" s="17">
        <f t="shared" si="31"/>
        <v>265</v>
      </c>
      <c r="RQ19" s="17">
        <f t="shared" si="31"/>
        <v>523</v>
      </c>
      <c r="RR19" s="17">
        <f t="shared" si="31"/>
        <v>397</v>
      </c>
      <c r="RS19" s="17">
        <f t="shared" si="31"/>
        <v>281</v>
      </c>
      <c r="RT19" s="17">
        <f t="shared" si="31"/>
        <v>228</v>
      </c>
      <c r="RU19" s="17">
        <f t="shared" si="31"/>
        <v>261</v>
      </c>
      <c r="RV19" s="17">
        <f t="shared" si="31"/>
        <v>237</v>
      </c>
      <c r="RW19" s="17">
        <f t="shared" si="31"/>
        <v>188</v>
      </c>
      <c r="RX19" s="17">
        <f t="shared" si="31"/>
        <v>210</v>
      </c>
      <c r="RY19" s="17">
        <f t="shared" ref="RY19:SG19" si="32">SUM(RY17:RY18)</f>
        <v>233</v>
      </c>
      <c r="RZ19" s="17">
        <f t="shared" si="32"/>
        <v>204</v>
      </c>
      <c r="SA19" s="17">
        <f t="shared" si="32"/>
        <v>315</v>
      </c>
      <c r="SB19" s="17">
        <f t="shared" si="32"/>
        <v>466</v>
      </c>
      <c r="SC19" s="17">
        <f t="shared" si="32"/>
        <v>376</v>
      </c>
      <c r="SD19" s="17">
        <f t="shared" si="32"/>
        <v>272</v>
      </c>
      <c r="SE19" s="17">
        <f t="shared" si="32"/>
        <v>224</v>
      </c>
      <c r="SF19" s="17">
        <f t="shared" si="32"/>
        <v>205</v>
      </c>
      <c r="SG19" s="17">
        <f t="shared" si="32"/>
        <v>248</v>
      </c>
      <c r="SH19" s="17">
        <f t="shared" ref="SH19:TC19" si="33">SUM(SH17:SH18)</f>
        <v>229</v>
      </c>
      <c r="SI19" s="17">
        <f t="shared" si="33"/>
        <v>223</v>
      </c>
      <c r="SJ19" s="17">
        <f t="shared" si="33"/>
        <v>168</v>
      </c>
      <c r="SK19" s="17">
        <f t="shared" si="33"/>
        <v>150</v>
      </c>
      <c r="SL19" s="17">
        <f t="shared" si="33"/>
        <v>217</v>
      </c>
      <c r="SM19" s="17">
        <f t="shared" si="33"/>
        <v>190</v>
      </c>
      <c r="SN19" s="17">
        <f t="shared" si="33"/>
        <v>162</v>
      </c>
      <c r="SO19" s="17">
        <f t="shared" si="33"/>
        <v>193</v>
      </c>
      <c r="SP19" s="17">
        <f t="shared" si="33"/>
        <v>176</v>
      </c>
      <c r="SQ19" s="17">
        <f t="shared" si="33"/>
        <v>240</v>
      </c>
      <c r="SR19" s="17">
        <f t="shared" si="33"/>
        <v>242</v>
      </c>
      <c r="SS19" s="17">
        <f t="shared" si="33"/>
        <v>280</v>
      </c>
      <c r="ST19" s="17">
        <f t="shared" si="33"/>
        <v>271</v>
      </c>
      <c r="SU19" s="17">
        <f t="shared" si="33"/>
        <v>287</v>
      </c>
      <c r="SV19" s="17">
        <f t="shared" si="33"/>
        <v>284</v>
      </c>
      <c r="SW19" s="17">
        <f t="shared" si="33"/>
        <v>294</v>
      </c>
      <c r="SX19" s="17">
        <f t="shared" si="33"/>
        <v>314</v>
      </c>
      <c r="SY19" s="17">
        <f t="shared" si="33"/>
        <v>364</v>
      </c>
      <c r="SZ19" s="17">
        <f t="shared" si="33"/>
        <v>324</v>
      </c>
      <c r="TA19" s="17">
        <f t="shared" si="33"/>
        <v>375</v>
      </c>
      <c r="TB19" s="17">
        <f t="shared" si="33"/>
        <v>682</v>
      </c>
      <c r="TC19" s="17">
        <f t="shared" si="33"/>
        <v>363</v>
      </c>
      <c r="TD19" s="110"/>
    </row>
    <row r="20" spans="1:524" ht="12.75" customHeight="1" x14ac:dyDescent="0.2">
      <c r="A20" s="83">
        <v>51</v>
      </c>
      <c r="B20" s="83" t="s">
        <v>188</v>
      </c>
      <c r="C20" s="7">
        <v>110</v>
      </c>
      <c r="D20" s="7">
        <v>146</v>
      </c>
      <c r="E20" s="7">
        <v>141</v>
      </c>
      <c r="F20" s="7">
        <v>132</v>
      </c>
      <c r="G20" s="7">
        <v>130</v>
      </c>
      <c r="H20" s="7">
        <v>112</v>
      </c>
      <c r="I20" s="7">
        <v>79</v>
      </c>
      <c r="J20" s="7">
        <v>125</v>
      </c>
      <c r="K20" s="7">
        <v>118</v>
      </c>
      <c r="L20" s="7">
        <v>108</v>
      </c>
      <c r="M20" s="7">
        <v>100</v>
      </c>
      <c r="N20" s="7">
        <v>95</v>
      </c>
      <c r="O20" s="8">
        <v>130</v>
      </c>
      <c r="P20" s="7">
        <v>111</v>
      </c>
      <c r="Q20" s="7">
        <v>79</v>
      </c>
      <c r="R20" s="7">
        <v>102</v>
      </c>
      <c r="S20" s="7">
        <v>106</v>
      </c>
      <c r="T20" s="7">
        <v>99</v>
      </c>
      <c r="U20" s="7">
        <v>100</v>
      </c>
      <c r="V20" s="7">
        <v>88</v>
      </c>
      <c r="W20" s="7">
        <v>106</v>
      </c>
      <c r="X20" s="7">
        <v>140</v>
      </c>
      <c r="Y20" s="7">
        <v>100</v>
      </c>
      <c r="Z20" s="7">
        <v>98</v>
      </c>
      <c r="AA20" s="7">
        <v>92</v>
      </c>
      <c r="AB20" s="7">
        <v>121</v>
      </c>
      <c r="AC20" s="7">
        <v>141</v>
      </c>
      <c r="AD20" s="7">
        <v>122</v>
      </c>
      <c r="AE20" s="7">
        <v>88</v>
      </c>
      <c r="AF20" s="7">
        <v>117</v>
      </c>
      <c r="AG20" s="7">
        <v>104</v>
      </c>
      <c r="AH20" s="7">
        <v>90</v>
      </c>
      <c r="AI20" s="7">
        <v>103</v>
      </c>
      <c r="AJ20" s="7">
        <v>114</v>
      </c>
      <c r="AK20" s="7">
        <v>112</v>
      </c>
      <c r="AL20" s="7">
        <v>92</v>
      </c>
      <c r="AM20" s="7">
        <v>106</v>
      </c>
      <c r="AN20" s="7">
        <v>92</v>
      </c>
      <c r="AO20" s="7">
        <v>144</v>
      </c>
      <c r="AP20" s="7">
        <v>123</v>
      </c>
      <c r="AQ20" s="7">
        <v>133</v>
      </c>
      <c r="AR20" s="7">
        <v>120</v>
      </c>
      <c r="AS20" s="7">
        <v>129</v>
      </c>
      <c r="AT20" s="7">
        <v>143</v>
      </c>
      <c r="AU20" s="7">
        <v>104</v>
      </c>
      <c r="AV20" s="7">
        <v>64</v>
      </c>
      <c r="AW20" s="7">
        <v>125</v>
      </c>
      <c r="AX20" s="7">
        <v>108</v>
      </c>
      <c r="AY20" s="7">
        <v>134</v>
      </c>
      <c r="AZ20" s="7">
        <v>130</v>
      </c>
      <c r="BA20" s="7">
        <v>72</v>
      </c>
      <c r="BB20" s="7">
        <v>156</v>
      </c>
      <c r="BC20" s="7">
        <v>156</v>
      </c>
      <c r="BD20" s="7">
        <v>149</v>
      </c>
      <c r="BE20" s="7">
        <v>105</v>
      </c>
      <c r="BF20" s="7">
        <v>112</v>
      </c>
      <c r="BG20" s="90">
        <v>134</v>
      </c>
      <c r="BH20" s="7">
        <v>107</v>
      </c>
      <c r="BI20" s="7">
        <v>106</v>
      </c>
      <c r="BJ20" s="7">
        <v>130</v>
      </c>
      <c r="BK20" s="7">
        <v>119</v>
      </c>
      <c r="BL20" s="90">
        <v>119</v>
      </c>
      <c r="BM20" s="90">
        <v>126</v>
      </c>
      <c r="BN20" s="11">
        <v>105</v>
      </c>
      <c r="BO20" s="11">
        <v>155</v>
      </c>
      <c r="BP20" s="90">
        <v>161</v>
      </c>
      <c r="BQ20" s="90">
        <v>143</v>
      </c>
      <c r="BR20" s="90">
        <v>102</v>
      </c>
      <c r="BS20" s="90">
        <v>119</v>
      </c>
      <c r="BT20" s="90">
        <v>163</v>
      </c>
      <c r="BU20" s="90">
        <v>147</v>
      </c>
      <c r="BV20" s="90">
        <v>119</v>
      </c>
      <c r="BW20" s="15">
        <v>93</v>
      </c>
      <c r="BX20" s="15">
        <v>146</v>
      </c>
      <c r="BY20" s="15">
        <v>128</v>
      </c>
      <c r="BZ20" s="15">
        <v>104</v>
      </c>
      <c r="CA20" s="16">
        <v>124</v>
      </c>
      <c r="CB20" s="16">
        <v>145</v>
      </c>
      <c r="CC20" s="90">
        <v>173</v>
      </c>
      <c r="CD20" s="90">
        <v>117</v>
      </c>
      <c r="CE20" s="90">
        <v>120</v>
      </c>
      <c r="CF20" s="11">
        <v>139</v>
      </c>
      <c r="CG20" s="90">
        <v>179</v>
      </c>
      <c r="CH20" s="16">
        <v>132</v>
      </c>
      <c r="CI20" s="16">
        <v>123</v>
      </c>
      <c r="CJ20" s="90">
        <v>128</v>
      </c>
      <c r="CK20" s="16">
        <v>149</v>
      </c>
      <c r="CL20" s="16">
        <v>141</v>
      </c>
      <c r="CM20" s="16">
        <v>154</v>
      </c>
      <c r="CN20" s="16">
        <v>146</v>
      </c>
      <c r="CO20" s="16">
        <v>197</v>
      </c>
      <c r="CP20" s="16">
        <v>197</v>
      </c>
      <c r="CQ20" s="90">
        <v>191</v>
      </c>
      <c r="CR20" s="16">
        <v>248</v>
      </c>
      <c r="CS20" s="16">
        <v>242</v>
      </c>
      <c r="CT20" s="16">
        <v>240</v>
      </c>
      <c r="CU20" s="90">
        <v>214</v>
      </c>
      <c r="CV20" s="16">
        <v>255</v>
      </c>
      <c r="CW20" s="16">
        <v>149</v>
      </c>
      <c r="CX20" s="16">
        <v>226</v>
      </c>
      <c r="CY20" s="16">
        <v>260</v>
      </c>
      <c r="CZ20" s="90">
        <v>216</v>
      </c>
      <c r="DA20" s="16">
        <v>172</v>
      </c>
      <c r="DB20" s="90">
        <v>206</v>
      </c>
      <c r="DC20" s="16">
        <v>340</v>
      </c>
      <c r="DD20" s="16">
        <v>356</v>
      </c>
      <c r="DE20" s="16">
        <v>244</v>
      </c>
      <c r="DF20" s="16">
        <v>280</v>
      </c>
      <c r="DG20" s="16">
        <v>325</v>
      </c>
      <c r="DH20" s="16">
        <v>256</v>
      </c>
      <c r="DI20" s="90">
        <v>230</v>
      </c>
      <c r="DJ20" s="90">
        <v>236</v>
      </c>
      <c r="DK20" s="90">
        <v>245</v>
      </c>
      <c r="DL20" s="90">
        <v>235</v>
      </c>
      <c r="DM20" s="90">
        <v>359</v>
      </c>
      <c r="DN20" s="90">
        <v>503</v>
      </c>
      <c r="DO20" s="90">
        <v>332</v>
      </c>
      <c r="DP20" s="90">
        <v>309</v>
      </c>
      <c r="DQ20" s="90">
        <v>336</v>
      </c>
      <c r="DR20" s="90">
        <v>267</v>
      </c>
      <c r="DS20" s="90">
        <v>226</v>
      </c>
      <c r="DT20" s="90">
        <v>267</v>
      </c>
      <c r="DU20" s="90">
        <v>240</v>
      </c>
      <c r="DV20" s="90">
        <v>188</v>
      </c>
      <c r="DW20" s="90">
        <v>162</v>
      </c>
      <c r="DX20" s="90">
        <v>262</v>
      </c>
      <c r="DY20" s="90">
        <v>218</v>
      </c>
      <c r="DZ20" s="90">
        <v>244</v>
      </c>
      <c r="EA20" s="90">
        <v>192</v>
      </c>
      <c r="EB20" s="90">
        <v>260</v>
      </c>
      <c r="EC20" s="11">
        <v>660</v>
      </c>
      <c r="ED20" s="90">
        <v>303</v>
      </c>
      <c r="EE20" s="90">
        <v>233</v>
      </c>
      <c r="EF20" s="18">
        <v>203</v>
      </c>
      <c r="EG20" s="18">
        <v>232</v>
      </c>
      <c r="EH20" s="91">
        <v>214</v>
      </c>
      <c r="EI20" s="90">
        <v>157</v>
      </c>
      <c r="EJ20" s="18">
        <v>168</v>
      </c>
      <c r="EK20" s="18">
        <v>255</v>
      </c>
      <c r="EL20" s="18">
        <v>184</v>
      </c>
      <c r="EM20" s="18">
        <v>191</v>
      </c>
      <c r="EN20" s="18">
        <v>191</v>
      </c>
      <c r="EO20" s="18">
        <v>229</v>
      </c>
      <c r="EP20" s="18">
        <v>212</v>
      </c>
      <c r="EQ20" s="18">
        <v>176</v>
      </c>
      <c r="ER20" s="18">
        <v>234</v>
      </c>
      <c r="ES20" s="18">
        <v>172</v>
      </c>
      <c r="ET20" s="18">
        <v>307</v>
      </c>
      <c r="EU20" s="18">
        <v>268</v>
      </c>
      <c r="EV20" s="90">
        <v>243</v>
      </c>
      <c r="EW20" s="18">
        <v>164</v>
      </c>
      <c r="EX20" s="18">
        <v>275</v>
      </c>
      <c r="EY20" s="18">
        <v>198</v>
      </c>
      <c r="EZ20" s="18">
        <v>211</v>
      </c>
      <c r="FA20" s="18">
        <v>161</v>
      </c>
      <c r="FB20" s="18">
        <v>228</v>
      </c>
      <c r="FC20" s="18">
        <v>334</v>
      </c>
      <c r="FD20" s="18">
        <v>208</v>
      </c>
      <c r="FE20" s="18">
        <v>186</v>
      </c>
      <c r="FF20" s="18">
        <v>174</v>
      </c>
      <c r="FG20" s="18">
        <v>204</v>
      </c>
      <c r="FH20" s="88">
        <v>196</v>
      </c>
      <c r="FI20" s="18">
        <v>126</v>
      </c>
      <c r="FJ20" s="18">
        <v>182</v>
      </c>
      <c r="FK20" s="92">
        <v>219</v>
      </c>
      <c r="FL20" s="18">
        <v>187</v>
      </c>
      <c r="FM20" s="91">
        <v>171</v>
      </c>
      <c r="FN20" s="91">
        <v>217</v>
      </c>
      <c r="FO20" s="91">
        <v>196</v>
      </c>
      <c r="FP20" s="91">
        <v>247</v>
      </c>
      <c r="FQ20" s="91">
        <v>178</v>
      </c>
      <c r="FR20" s="90">
        <v>172</v>
      </c>
      <c r="FS20" s="91">
        <v>156</v>
      </c>
      <c r="FT20" s="90">
        <v>141</v>
      </c>
      <c r="FU20" s="90">
        <v>148</v>
      </c>
      <c r="FV20" s="90">
        <v>165</v>
      </c>
      <c r="FW20" s="90">
        <v>148</v>
      </c>
      <c r="FX20" s="90">
        <v>164</v>
      </c>
      <c r="FY20" s="90">
        <v>202</v>
      </c>
      <c r="FZ20" s="90">
        <v>159</v>
      </c>
      <c r="GA20" s="90">
        <v>189</v>
      </c>
      <c r="GB20" s="90">
        <v>195</v>
      </c>
      <c r="GC20" s="90">
        <v>235</v>
      </c>
      <c r="GD20" s="90">
        <v>216</v>
      </c>
      <c r="GE20" s="73">
        <v>180</v>
      </c>
      <c r="GF20" s="73">
        <v>144</v>
      </c>
      <c r="GG20" s="73">
        <v>176</v>
      </c>
      <c r="GH20" s="73">
        <v>149</v>
      </c>
      <c r="GI20" s="73">
        <v>118</v>
      </c>
      <c r="GJ20" s="73">
        <v>179</v>
      </c>
      <c r="GK20" s="73">
        <v>179</v>
      </c>
      <c r="GL20" s="73">
        <v>176</v>
      </c>
      <c r="GM20" s="73">
        <v>173</v>
      </c>
      <c r="GN20" s="75">
        <v>166</v>
      </c>
      <c r="GO20" s="73">
        <v>149</v>
      </c>
      <c r="GP20" s="25">
        <v>234</v>
      </c>
      <c r="GQ20" s="73">
        <v>194</v>
      </c>
      <c r="GR20" s="73">
        <v>173</v>
      </c>
      <c r="GS20" s="73">
        <v>170</v>
      </c>
      <c r="GT20" s="73">
        <v>204</v>
      </c>
      <c r="GU20" s="73">
        <v>166</v>
      </c>
      <c r="GV20" s="73">
        <v>147</v>
      </c>
      <c r="GW20" s="73">
        <v>87</v>
      </c>
      <c r="GX20" s="73">
        <v>190</v>
      </c>
      <c r="GY20" s="73">
        <v>134</v>
      </c>
      <c r="GZ20" s="73">
        <v>171</v>
      </c>
      <c r="HA20" s="73">
        <v>137</v>
      </c>
      <c r="HB20" s="73">
        <v>203</v>
      </c>
      <c r="HC20" s="73">
        <v>270</v>
      </c>
      <c r="HD20" s="73">
        <v>195</v>
      </c>
      <c r="HE20" s="73">
        <v>161</v>
      </c>
      <c r="HF20" s="73">
        <v>162</v>
      </c>
      <c r="HG20" s="73">
        <v>191</v>
      </c>
      <c r="HH20" s="73">
        <v>158</v>
      </c>
      <c r="HI20" s="73">
        <v>131</v>
      </c>
      <c r="HJ20" s="73">
        <v>132</v>
      </c>
      <c r="HK20" s="73">
        <v>158</v>
      </c>
      <c r="HL20" s="73">
        <v>181</v>
      </c>
      <c r="HM20" s="73">
        <v>151</v>
      </c>
      <c r="HN20" s="73">
        <v>153</v>
      </c>
      <c r="HO20" s="73">
        <v>171</v>
      </c>
      <c r="HP20" s="73">
        <v>150</v>
      </c>
      <c r="HQ20" s="73">
        <v>136</v>
      </c>
      <c r="HR20" s="73">
        <v>123</v>
      </c>
      <c r="HS20" s="73">
        <v>98</v>
      </c>
      <c r="HT20" s="73">
        <v>167</v>
      </c>
      <c r="HU20" s="73">
        <v>162</v>
      </c>
      <c r="HV20" s="73">
        <v>148</v>
      </c>
      <c r="HW20" s="73">
        <v>152</v>
      </c>
      <c r="HX20" s="73">
        <v>141</v>
      </c>
      <c r="HY20" s="73">
        <v>127</v>
      </c>
      <c r="HZ20" s="73">
        <v>119</v>
      </c>
      <c r="IA20" s="73">
        <v>120</v>
      </c>
      <c r="IB20" s="73">
        <v>123</v>
      </c>
      <c r="IC20" s="73">
        <v>136</v>
      </c>
      <c r="ID20" s="73">
        <v>140</v>
      </c>
      <c r="IE20" s="73">
        <v>143</v>
      </c>
      <c r="IF20" s="73">
        <v>111</v>
      </c>
      <c r="IG20" s="73">
        <v>135</v>
      </c>
      <c r="IH20" s="73">
        <v>126</v>
      </c>
      <c r="II20" s="73">
        <v>130</v>
      </c>
      <c r="IJ20" s="73">
        <v>107</v>
      </c>
      <c r="IK20" s="73">
        <v>141</v>
      </c>
      <c r="IL20" s="73">
        <v>148</v>
      </c>
      <c r="IM20" s="73">
        <v>160</v>
      </c>
      <c r="IN20" s="73">
        <v>141</v>
      </c>
      <c r="IO20" s="73">
        <v>144</v>
      </c>
      <c r="IP20" s="73">
        <v>183</v>
      </c>
      <c r="IQ20" s="73">
        <v>178</v>
      </c>
      <c r="IR20" s="73">
        <v>197</v>
      </c>
      <c r="IS20" s="73">
        <v>184</v>
      </c>
      <c r="IT20" s="73">
        <v>179</v>
      </c>
      <c r="IU20" s="73">
        <v>125</v>
      </c>
      <c r="IV20" s="73">
        <v>160</v>
      </c>
      <c r="IW20" s="73">
        <v>129</v>
      </c>
      <c r="IX20" s="73">
        <v>172</v>
      </c>
      <c r="IY20" s="73">
        <v>156</v>
      </c>
      <c r="IZ20" s="73">
        <v>163</v>
      </c>
      <c r="JA20" s="73">
        <v>149</v>
      </c>
      <c r="JB20" s="73">
        <v>151</v>
      </c>
      <c r="JC20" s="73">
        <v>207</v>
      </c>
      <c r="JD20" s="73">
        <v>170</v>
      </c>
      <c r="JE20" s="76">
        <v>138</v>
      </c>
      <c r="JF20" s="75">
        <v>156</v>
      </c>
      <c r="JG20" s="82">
        <v>176</v>
      </c>
      <c r="JH20" s="82">
        <v>182</v>
      </c>
      <c r="JI20" s="82">
        <v>150</v>
      </c>
      <c r="JJ20" s="82">
        <v>117</v>
      </c>
      <c r="JK20" s="82">
        <v>172</v>
      </c>
      <c r="JL20" s="82">
        <v>163</v>
      </c>
      <c r="JM20" s="75">
        <v>168</v>
      </c>
      <c r="JN20" s="82">
        <v>166</v>
      </c>
      <c r="JO20" s="82">
        <v>139</v>
      </c>
      <c r="JP20" s="82">
        <v>181</v>
      </c>
      <c r="JQ20" s="82">
        <v>137</v>
      </c>
      <c r="JR20" s="82">
        <v>143</v>
      </c>
      <c r="JS20" s="82">
        <v>114</v>
      </c>
      <c r="JT20" s="82">
        <v>177</v>
      </c>
      <c r="JU20" s="82">
        <v>131</v>
      </c>
      <c r="JV20" s="82">
        <v>135</v>
      </c>
      <c r="JW20" s="82">
        <v>105</v>
      </c>
      <c r="JX20" s="82">
        <v>111</v>
      </c>
      <c r="JY20" s="75">
        <v>153</v>
      </c>
      <c r="JZ20" s="75">
        <v>121</v>
      </c>
      <c r="KA20" s="82">
        <v>122</v>
      </c>
      <c r="KB20" s="82">
        <v>168</v>
      </c>
      <c r="KC20" s="82">
        <v>159</v>
      </c>
      <c r="KD20" s="82">
        <v>171</v>
      </c>
      <c r="KE20" s="82">
        <v>134</v>
      </c>
      <c r="KF20" s="82">
        <v>123</v>
      </c>
      <c r="KG20" s="82">
        <v>142</v>
      </c>
      <c r="KH20" s="82">
        <v>133</v>
      </c>
      <c r="KI20" s="82">
        <v>163</v>
      </c>
      <c r="KJ20" s="82">
        <v>155</v>
      </c>
      <c r="KK20" s="82">
        <v>193</v>
      </c>
      <c r="KL20" s="82">
        <v>204</v>
      </c>
      <c r="KM20" s="82">
        <v>199</v>
      </c>
      <c r="KN20" s="82">
        <v>161</v>
      </c>
      <c r="KO20" s="81">
        <v>161</v>
      </c>
      <c r="KP20" s="82">
        <v>181</v>
      </c>
      <c r="KQ20" s="82">
        <v>189</v>
      </c>
      <c r="KR20" s="82">
        <v>143</v>
      </c>
      <c r="KS20" s="82">
        <v>142</v>
      </c>
      <c r="KT20" s="82">
        <v>143</v>
      </c>
      <c r="KU20" s="82">
        <v>138</v>
      </c>
      <c r="KV20" s="82">
        <v>145</v>
      </c>
      <c r="KW20" s="82">
        <v>102</v>
      </c>
      <c r="KX20" s="82">
        <v>156</v>
      </c>
      <c r="KY20" s="82">
        <v>127</v>
      </c>
      <c r="KZ20" s="82">
        <v>126</v>
      </c>
      <c r="LA20" s="82">
        <v>133</v>
      </c>
      <c r="LB20" s="82">
        <v>83</v>
      </c>
      <c r="LC20" s="75">
        <v>177</v>
      </c>
      <c r="LD20" s="82">
        <v>191</v>
      </c>
      <c r="LE20" s="82">
        <v>136</v>
      </c>
      <c r="LF20" s="82">
        <v>130</v>
      </c>
      <c r="LG20" s="82">
        <v>165</v>
      </c>
      <c r="LH20" s="82">
        <v>152</v>
      </c>
      <c r="LI20" s="82">
        <v>142</v>
      </c>
      <c r="LJ20" s="82">
        <v>137</v>
      </c>
      <c r="LK20" s="82">
        <v>143</v>
      </c>
      <c r="LL20" s="82">
        <v>156</v>
      </c>
      <c r="LM20" s="82">
        <v>146</v>
      </c>
      <c r="LN20" s="82">
        <v>129</v>
      </c>
      <c r="LO20" s="82">
        <v>132</v>
      </c>
      <c r="LP20" s="82">
        <v>140</v>
      </c>
      <c r="LQ20" s="82">
        <v>167</v>
      </c>
      <c r="LR20" s="82">
        <v>140</v>
      </c>
      <c r="LS20" s="82">
        <v>128</v>
      </c>
      <c r="LT20" s="82">
        <v>166</v>
      </c>
      <c r="LU20" s="82">
        <v>126</v>
      </c>
      <c r="LV20" s="82">
        <v>113</v>
      </c>
      <c r="LW20" s="82">
        <v>100</v>
      </c>
      <c r="LX20" s="82">
        <v>160</v>
      </c>
      <c r="LY20" s="82">
        <v>193</v>
      </c>
      <c r="LZ20" s="82">
        <v>136</v>
      </c>
      <c r="MA20" s="82">
        <v>133</v>
      </c>
      <c r="MB20" s="82">
        <v>134</v>
      </c>
      <c r="MC20" s="82">
        <v>122</v>
      </c>
      <c r="MD20" s="82">
        <v>105</v>
      </c>
      <c r="ME20" s="82">
        <v>112</v>
      </c>
      <c r="MF20" s="82">
        <v>115</v>
      </c>
      <c r="MG20" s="82">
        <v>136</v>
      </c>
      <c r="MH20" s="82">
        <v>140</v>
      </c>
      <c r="MI20" s="82">
        <v>126</v>
      </c>
      <c r="MJ20" s="82">
        <v>140</v>
      </c>
      <c r="MK20" s="82">
        <v>112</v>
      </c>
      <c r="ML20" s="82">
        <v>171</v>
      </c>
      <c r="MM20" s="82">
        <v>226</v>
      </c>
      <c r="MN20" s="82">
        <v>148</v>
      </c>
      <c r="MO20" s="82">
        <v>147</v>
      </c>
      <c r="MP20" s="82">
        <v>166</v>
      </c>
      <c r="MQ20" s="82">
        <v>218</v>
      </c>
      <c r="MR20" s="82">
        <v>147</v>
      </c>
      <c r="MS20" s="82">
        <v>116</v>
      </c>
      <c r="MT20" s="82">
        <v>110</v>
      </c>
      <c r="MU20" s="82">
        <v>164</v>
      </c>
      <c r="MV20" s="82">
        <v>114</v>
      </c>
      <c r="MW20" s="82">
        <v>125</v>
      </c>
      <c r="MX20" s="82">
        <v>78</v>
      </c>
      <c r="MY20" s="82">
        <v>121</v>
      </c>
      <c r="MZ20" s="82">
        <v>137</v>
      </c>
      <c r="NA20" s="82">
        <v>100</v>
      </c>
      <c r="NB20" s="82">
        <v>116</v>
      </c>
      <c r="NC20" s="82">
        <v>177</v>
      </c>
      <c r="ND20" s="82">
        <v>175</v>
      </c>
      <c r="NE20" s="82">
        <v>138</v>
      </c>
      <c r="NF20" s="82">
        <v>129</v>
      </c>
      <c r="NG20" s="82">
        <v>104</v>
      </c>
      <c r="NH20" s="82">
        <v>162</v>
      </c>
      <c r="NI20" s="82">
        <v>135</v>
      </c>
      <c r="NJ20" s="102">
        <v>93</v>
      </c>
      <c r="NK20" s="82">
        <v>128</v>
      </c>
      <c r="NL20" s="82">
        <v>124</v>
      </c>
      <c r="NM20" s="82">
        <v>109</v>
      </c>
      <c r="NN20" s="82">
        <v>114</v>
      </c>
      <c r="NO20" s="82">
        <v>96</v>
      </c>
      <c r="NP20" s="82">
        <v>133</v>
      </c>
      <c r="NQ20" s="82">
        <v>163</v>
      </c>
      <c r="NR20" s="82">
        <v>150</v>
      </c>
      <c r="NS20" s="82">
        <v>108</v>
      </c>
      <c r="NT20" s="82">
        <v>129</v>
      </c>
      <c r="NU20" s="82">
        <v>112</v>
      </c>
      <c r="NV20" s="82">
        <v>102</v>
      </c>
      <c r="NW20" s="82">
        <v>101</v>
      </c>
      <c r="NX20" s="82">
        <v>89</v>
      </c>
      <c r="NY20" s="82">
        <v>125</v>
      </c>
      <c r="NZ20" s="82">
        <v>111</v>
      </c>
      <c r="OA20" s="82">
        <v>109</v>
      </c>
      <c r="OB20" s="82">
        <v>92</v>
      </c>
      <c r="OC20" s="82">
        <v>143</v>
      </c>
      <c r="OD20" s="82">
        <v>132</v>
      </c>
      <c r="OE20" s="82">
        <v>140</v>
      </c>
      <c r="OF20" s="82">
        <v>156</v>
      </c>
      <c r="OG20" s="82">
        <v>129</v>
      </c>
      <c r="OH20" s="82">
        <v>167</v>
      </c>
      <c r="OI20" s="82">
        <v>117</v>
      </c>
      <c r="OJ20" s="82">
        <v>116</v>
      </c>
      <c r="OK20" s="82">
        <v>82</v>
      </c>
      <c r="OL20" s="82">
        <v>128</v>
      </c>
      <c r="OM20" s="82">
        <v>162</v>
      </c>
      <c r="ON20" s="82">
        <v>366</v>
      </c>
      <c r="OO20" s="82">
        <v>215</v>
      </c>
      <c r="OP20" s="82">
        <v>195</v>
      </c>
      <c r="OQ20" s="82">
        <v>157</v>
      </c>
      <c r="OR20" s="82">
        <v>115</v>
      </c>
      <c r="OS20" s="82">
        <v>117</v>
      </c>
      <c r="OT20" s="82">
        <v>127</v>
      </c>
      <c r="OU20" s="82">
        <v>129</v>
      </c>
      <c r="OV20" s="82">
        <v>132</v>
      </c>
      <c r="OW20" s="82">
        <v>291</v>
      </c>
      <c r="OX20" s="82">
        <v>138</v>
      </c>
      <c r="OY20" s="82">
        <v>128</v>
      </c>
      <c r="OZ20" s="82">
        <v>117</v>
      </c>
      <c r="PA20" s="82">
        <v>129</v>
      </c>
      <c r="PB20" s="82">
        <v>78</v>
      </c>
      <c r="PC20" s="82">
        <v>209</v>
      </c>
      <c r="PD20" s="82">
        <v>222</v>
      </c>
      <c r="PE20" s="82">
        <v>171</v>
      </c>
      <c r="PF20" s="82">
        <v>141</v>
      </c>
      <c r="PG20" s="82">
        <v>122</v>
      </c>
      <c r="PH20" s="82">
        <v>151</v>
      </c>
      <c r="PI20" s="82">
        <v>121</v>
      </c>
      <c r="PJ20" s="82">
        <v>122</v>
      </c>
      <c r="PK20" s="82">
        <v>106</v>
      </c>
      <c r="PL20" s="82">
        <v>132</v>
      </c>
      <c r="PM20" s="82">
        <v>123</v>
      </c>
      <c r="PN20" s="82">
        <v>100</v>
      </c>
      <c r="PO20" s="82">
        <v>81</v>
      </c>
      <c r="PP20" s="82">
        <v>129</v>
      </c>
      <c r="PQ20" s="82">
        <v>195</v>
      </c>
      <c r="PR20" s="82">
        <v>105</v>
      </c>
      <c r="PS20" s="82">
        <v>114</v>
      </c>
      <c r="PT20" s="82">
        <v>100</v>
      </c>
      <c r="PU20" s="82">
        <v>124</v>
      </c>
      <c r="PV20" s="82">
        <v>88</v>
      </c>
      <c r="PW20" s="82">
        <v>85</v>
      </c>
      <c r="PX20" s="75">
        <v>93</v>
      </c>
      <c r="PY20" s="75">
        <v>101</v>
      </c>
      <c r="PZ20" s="75">
        <v>75</v>
      </c>
      <c r="QA20" s="75">
        <v>88</v>
      </c>
      <c r="QB20" s="75">
        <v>98</v>
      </c>
      <c r="QC20" s="75">
        <v>94</v>
      </c>
      <c r="QD20" s="75">
        <v>114</v>
      </c>
      <c r="QE20" s="75">
        <v>119</v>
      </c>
      <c r="QF20" s="75">
        <v>101</v>
      </c>
      <c r="QG20" s="75">
        <v>98</v>
      </c>
      <c r="QH20" s="75">
        <v>107</v>
      </c>
      <c r="QI20" s="75">
        <v>106</v>
      </c>
      <c r="QJ20" s="75">
        <v>106</v>
      </c>
      <c r="QK20" s="75">
        <v>74</v>
      </c>
      <c r="QL20" s="75">
        <v>129</v>
      </c>
      <c r="QM20" s="75">
        <v>116</v>
      </c>
      <c r="QN20" s="75">
        <v>120</v>
      </c>
      <c r="QO20" s="75">
        <v>94</v>
      </c>
      <c r="QP20" s="75">
        <v>115</v>
      </c>
      <c r="QQ20" s="75">
        <v>136</v>
      </c>
      <c r="QR20" s="75">
        <v>127</v>
      </c>
      <c r="QS20" s="75">
        <v>116</v>
      </c>
      <c r="QT20" s="75">
        <v>161</v>
      </c>
      <c r="QU20" s="75">
        <v>130</v>
      </c>
      <c r="QV20" s="75">
        <v>117</v>
      </c>
      <c r="QW20" s="75">
        <v>105</v>
      </c>
      <c r="QX20" s="75">
        <v>94</v>
      </c>
      <c r="QY20" s="75">
        <v>126</v>
      </c>
      <c r="QZ20" s="75">
        <v>82</v>
      </c>
      <c r="RA20" s="75">
        <v>104</v>
      </c>
      <c r="RB20" s="75">
        <v>100</v>
      </c>
      <c r="RC20" s="75">
        <v>93</v>
      </c>
      <c r="RD20" s="75">
        <v>171</v>
      </c>
      <c r="RE20" s="75">
        <v>129</v>
      </c>
      <c r="RF20" s="75">
        <v>94</v>
      </c>
      <c r="RG20" s="75">
        <v>143</v>
      </c>
      <c r="RH20" s="75">
        <v>143</v>
      </c>
      <c r="RI20" s="75">
        <v>140</v>
      </c>
      <c r="RJ20" s="75">
        <v>98</v>
      </c>
      <c r="RK20" s="75">
        <v>106</v>
      </c>
      <c r="RL20" s="75">
        <v>118</v>
      </c>
      <c r="RM20" s="75">
        <v>114</v>
      </c>
      <c r="RN20" s="75">
        <v>111</v>
      </c>
      <c r="RO20" s="75">
        <v>123</v>
      </c>
      <c r="RP20" s="75">
        <v>93</v>
      </c>
      <c r="RQ20" s="75">
        <v>123</v>
      </c>
      <c r="RR20" s="75">
        <v>92</v>
      </c>
      <c r="RS20" s="103">
        <v>93</v>
      </c>
      <c r="RT20" s="75">
        <v>116</v>
      </c>
      <c r="RU20" s="75">
        <v>136</v>
      </c>
      <c r="RV20" s="75">
        <v>95</v>
      </c>
      <c r="RW20" s="75">
        <v>114</v>
      </c>
      <c r="RX20" s="75">
        <v>98</v>
      </c>
      <c r="RY20" s="75">
        <v>108</v>
      </c>
      <c r="RZ20" s="75">
        <v>94</v>
      </c>
      <c r="SA20" s="75">
        <v>122</v>
      </c>
      <c r="SB20" s="75">
        <v>92</v>
      </c>
      <c r="SC20" s="75">
        <v>100</v>
      </c>
      <c r="SD20" s="75">
        <v>114</v>
      </c>
      <c r="SE20" s="75">
        <v>95</v>
      </c>
      <c r="SF20" s="75">
        <v>103</v>
      </c>
      <c r="SG20" s="75">
        <v>134</v>
      </c>
      <c r="SH20" s="75">
        <v>115</v>
      </c>
      <c r="SI20" s="107">
        <v>124</v>
      </c>
      <c r="SJ20" s="75">
        <v>115</v>
      </c>
      <c r="SK20" s="75">
        <v>113</v>
      </c>
      <c r="SL20" s="75">
        <v>120</v>
      </c>
      <c r="SM20" s="75">
        <v>92</v>
      </c>
      <c r="SN20" s="75">
        <v>111</v>
      </c>
      <c r="SO20" s="75">
        <v>169</v>
      </c>
      <c r="SP20" s="75">
        <v>103</v>
      </c>
      <c r="SQ20" s="75">
        <v>149</v>
      </c>
      <c r="SR20" s="75">
        <v>87</v>
      </c>
      <c r="SS20" s="75">
        <v>116</v>
      </c>
      <c r="ST20" s="75">
        <v>112</v>
      </c>
      <c r="SU20" s="75">
        <v>119</v>
      </c>
      <c r="SV20" s="75">
        <v>112</v>
      </c>
      <c r="SW20" s="75">
        <v>121</v>
      </c>
      <c r="SX20" s="75">
        <v>102</v>
      </c>
      <c r="SY20" s="75">
        <v>112</v>
      </c>
      <c r="SZ20" s="75">
        <v>111</v>
      </c>
      <c r="TA20" s="75">
        <v>114</v>
      </c>
      <c r="TB20" s="75">
        <v>104</v>
      </c>
      <c r="TC20" s="75">
        <v>84</v>
      </c>
      <c r="TD20" s="110"/>
    </row>
    <row r="21" spans="1:524" ht="12.75" customHeight="1" x14ac:dyDescent="0.2">
      <c r="A21" s="83">
        <v>52</v>
      </c>
      <c r="B21" s="83" t="s">
        <v>189</v>
      </c>
      <c r="C21" s="7">
        <v>199</v>
      </c>
      <c r="D21" s="7">
        <v>184</v>
      </c>
      <c r="E21" s="7">
        <v>161</v>
      </c>
      <c r="F21" s="7">
        <v>169</v>
      </c>
      <c r="G21" s="7">
        <v>141</v>
      </c>
      <c r="H21" s="7">
        <v>161</v>
      </c>
      <c r="I21" s="7">
        <v>111</v>
      </c>
      <c r="J21" s="7">
        <v>171</v>
      </c>
      <c r="K21" s="7">
        <v>184</v>
      </c>
      <c r="L21" s="7">
        <v>146</v>
      </c>
      <c r="M21" s="7">
        <v>137</v>
      </c>
      <c r="N21" s="7">
        <v>122</v>
      </c>
      <c r="O21" s="8">
        <v>184</v>
      </c>
      <c r="P21" s="7">
        <v>136</v>
      </c>
      <c r="Q21" s="7">
        <v>167</v>
      </c>
      <c r="R21" s="7">
        <v>233</v>
      </c>
      <c r="S21" s="7">
        <v>189</v>
      </c>
      <c r="T21" s="7">
        <v>174</v>
      </c>
      <c r="U21" s="7">
        <v>158</v>
      </c>
      <c r="V21" s="7">
        <v>161</v>
      </c>
      <c r="W21" s="7">
        <v>130</v>
      </c>
      <c r="X21" s="7">
        <v>164</v>
      </c>
      <c r="Y21" s="7">
        <v>148</v>
      </c>
      <c r="Z21" s="7">
        <v>145</v>
      </c>
      <c r="AA21" s="7">
        <v>141</v>
      </c>
      <c r="AB21" s="7">
        <v>193</v>
      </c>
      <c r="AC21" s="7">
        <v>172</v>
      </c>
      <c r="AD21" s="7">
        <v>153</v>
      </c>
      <c r="AE21" s="7">
        <v>132</v>
      </c>
      <c r="AF21" s="7">
        <v>227</v>
      </c>
      <c r="AG21" s="7">
        <v>243</v>
      </c>
      <c r="AH21" s="7">
        <v>237</v>
      </c>
      <c r="AI21" s="7">
        <v>213</v>
      </c>
      <c r="AJ21" s="7">
        <v>203</v>
      </c>
      <c r="AK21" s="7">
        <v>228</v>
      </c>
      <c r="AL21" s="7">
        <v>230</v>
      </c>
      <c r="AM21" s="7">
        <v>203</v>
      </c>
      <c r="AN21" s="7">
        <v>203</v>
      </c>
      <c r="AO21" s="7">
        <v>248</v>
      </c>
      <c r="AP21" s="7">
        <v>306</v>
      </c>
      <c r="AQ21" s="7">
        <v>343</v>
      </c>
      <c r="AR21" s="7">
        <v>190</v>
      </c>
      <c r="AS21" s="7">
        <v>223</v>
      </c>
      <c r="AT21" s="7">
        <v>236</v>
      </c>
      <c r="AU21" s="7">
        <v>199</v>
      </c>
      <c r="AV21" s="7">
        <v>138</v>
      </c>
      <c r="AW21" s="7">
        <v>204</v>
      </c>
      <c r="AX21" s="7">
        <v>230</v>
      </c>
      <c r="AY21" s="7">
        <v>180</v>
      </c>
      <c r="AZ21" s="7">
        <v>172</v>
      </c>
      <c r="BA21" s="7">
        <v>125</v>
      </c>
      <c r="BB21" s="7">
        <v>274</v>
      </c>
      <c r="BC21" s="7">
        <v>262</v>
      </c>
      <c r="BD21" s="7">
        <v>252</v>
      </c>
      <c r="BE21" s="7">
        <v>184</v>
      </c>
      <c r="BF21" s="7">
        <v>238</v>
      </c>
      <c r="BG21" s="90">
        <v>229</v>
      </c>
      <c r="BH21" s="7">
        <v>188</v>
      </c>
      <c r="BI21" s="7">
        <v>179</v>
      </c>
      <c r="BJ21" s="7">
        <v>160</v>
      </c>
      <c r="BK21" s="7">
        <v>200</v>
      </c>
      <c r="BL21" s="90">
        <v>170</v>
      </c>
      <c r="BM21" s="90">
        <v>185</v>
      </c>
      <c r="BN21" s="11">
        <v>141</v>
      </c>
      <c r="BO21" s="11">
        <v>210</v>
      </c>
      <c r="BP21" s="90">
        <v>207</v>
      </c>
      <c r="BQ21" s="90">
        <v>215</v>
      </c>
      <c r="BR21" s="90">
        <v>167</v>
      </c>
      <c r="BS21" s="90">
        <v>196</v>
      </c>
      <c r="BT21" s="90">
        <v>192</v>
      </c>
      <c r="BU21" s="90">
        <v>192</v>
      </c>
      <c r="BV21" s="90">
        <v>172</v>
      </c>
      <c r="BW21" s="15">
        <v>131</v>
      </c>
      <c r="BX21" s="15">
        <v>238</v>
      </c>
      <c r="BY21" s="15">
        <v>207</v>
      </c>
      <c r="BZ21" s="15">
        <v>214</v>
      </c>
      <c r="CA21" s="16">
        <v>197</v>
      </c>
      <c r="CB21" s="16">
        <v>236</v>
      </c>
      <c r="CC21" s="90">
        <v>275</v>
      </c>
      <c r="CD21" s="90">
        <v>214</v>
      </c>
      <c r="CE21" s="90">
        <v>220</v>
      </c>
      <c r="CF21" s="11">
        <v>238</v>
      </c>
      <c r="CG21" s="90">
        <v>284</v>
      </c>
      <c r="CH21" s="16">
        <v>224</v>
      </c>
      <c r="CI21" s="16">
        <v>264</v>
      </c>
      <c r="CJ21" s="90">
        <v>277</v>
      </c>
      <c r="CK21" s="16">
        <v>270</v>
      </c>
      <c r="CL21" s="16">
        <v>255</v>
      </c>
      <c r="CM21" s="16">
        <v>261</v>
      </c>
      <c r="CN21" s="16">
        <v>223</v>
      </c>
      <c r="CO21" s="16">
        <v>308</v>
      </c>
      <c r="CP21" s="16">
        <v>317</v>
      </c>
      <c r="CQ21" s="90">
        <v>326</v>
      </c>
      <c r="CR21" s="16">
        <v>261</v>
      </c>
      <c r="CS21" s="16">
        <v>254</v>
      </c>
      <c r="CT21" s="16">
        <v>369</v>
      </c>
      <c r="CU21" s="90">
        <v>310</v>
      </c>
      <c r="CV21" s="16">
        <v>281</v>
      </c>
      <c r="CW21" s="16">
        <v>246</v>
      </c>
      <c r="CX21" s="16">
        <v>380</v>
      </c>
      <c r="CY21" s="16">
        <v>295</v>
      </c>
      <c r="CZ21" s="90">
        <v>211</v>
      </c>
      <c r="DA21" s="16">
        <v>154</v>
      </c>
      <c r="DB21" s="90">
        <v>301</v>
      </c>
      <c r="DC21" s="16">
        <v>492</v>
      </c>
      <c r="DD21" s="16">
        <v>468</v>
      </c>
      <c r="DE21" s="16">
        <v>330</v>
      </c>
      <c r="DF21" s="16">
        <v>682</v>
      </c>
      <c r="DG21" s="16">
        <v>691</v>
      </c>
      <c r="DH21" s="16">
        <v>381</v>
      </c>
      <c r="DI21" s="90">
        <v>329</v>
      </c>
      <c r="DJ21" s="90">
        <v>322</v>
      </c>
      <c r="DK21" s="90">
        <v>291</v>
      </c>
      <c r="DL21" s="90">
        <v>258</v>
      </c>
      <c r="DM21" s="90">
        <v>256</v>
      </c>
      <c r="DN21" s="90">
        <v>251</v>
      </c>
      <c r="DO21" s="90">
        <v>452</v>
      </c>
      <c r="DP21" s="90">
        <v>318</v>
      </c>
      <c r="DQ21" s="90">
        <v>278</v>
      </c>
      <c r="DR21" s="90">
        <v>314</v>
      </c>
      <c r="DS21" s="90">
        <v>325</v>
      </c>
      <c r="DT21" s="90">
        <v>263</v>
      </c>
      <c r="DU21" s="90">
        <v>303</v>
      </c>
      <c r="DV21" s="90">
        <v>225</v>
      </c>
      <c r="DW21" s="90">
        <v>214</v>
      </c>
      <c r="DX21" s="90">
        <v>347</v>
      </c>
      <c r="DY21" s="90">
        <v>278</v>
      </c>
      <c r="DZ21" s="90">
        <v>300</v>
      </c>
      <c r="EA21" s="90">
        <v>244</v>
      </c>
      <c r="EB21" s="90">
        <v>405</v>
      </c>
      <c r="EC21" s="11">
        <v>384</v>
      </c>
      <c r="ED21" s="90">
        <v>273</v>
      </c>
      <c r="EE21" s="90">
        <v>240</v>
      </c>
      <c r="EF21" s="18">
        <v>250</v>
      </c>
      <c r="EG21" s="18">
        <v>429</v>
      </c>
      <c r="EH21" s="91">
        <v>228</v>
      </c>
      <c r="EI21" s="90">
        <v>229</v>
      </c>
      <c r="EJ21" s="18">
        <v>206</v>
      </c>
      <c r="EK21" s="18">
        <v>323</v>
      </c>
      <c r="EL21" s="18">
        <v>205</v>
      </c>
      <c r="EM21" s="18">
        <v>301</v>
      </c>
      <c r="EN21" s="18">
        <v>224</v>
      </c>
      <c r="EO21" s="18">
        <v>312</v>
      </c>
      <c r="EP21" s="18">
        <v>269</v>
      </c>
      <c r="EQ21" s="18">
        <v>232</v>
      </c>
      <c r="ER21" s="18">
        <v>256</v>
      </c>
      <c r="ES21" s="18">
        <v>229</v>
      </c>
      <c r="ET21" s="18">
        <v>381</v>
      </c>
      <c r="EU21" s="18">
        <v>289</v>
      </c>
      <c r="EV21" s="90">
        <v>317</v>
      </c>
      <c r="EW21" s="18">
        <v>172</v>
      </c>
      <c r="EX21" s="18">
        <v>373</v>
      </c>
      <c r="EY21" s="18">
        <v>220</v>
      </c>
      <c r="EZ21" s="18">
        <v>245</v>
      </c>
      <c r="FA21" s="18">
        <v>136</v>
      </c>
      <c r="FB21" s="18">
        <v>228</v>
      </c>
      <c r="FC21" s="18">
        <v>360</v>
      </c>
      <c r="FD21" s="18">
        <v>283</v>
      </c>
      <c r="FE21" s="18">
        <v>238</v>
      </c>
      <c r="FF21" s="18">
        <v>242</v>
      </c>
      <c r="FG21" s="18">
        <v>315</v>
      </c>
      <c r="FH21" s="88">
        <v>248</v>
      </c>
      <c r="FI21" s="18">
        <v>213</v>
      </c>
      <c r="FJ21" s="18">
        <v>277</v>
      </c>
      <c r="FK21" s="92">
        <v>250</v>
      </c>
      <c r="FL21" s="18">
        <v>208</v>
      </c>
      <c r="FM21" s="91">
        <v>270</v>
      </c>
      <c r="FN21" s="91">
        <v>220</v>
      </c>
      <c r="FO21" s="91">
        <v>216</v>
      </c>
      <c r="FP21" s="91">
        <v>247</v>
      </c>
      <c r="FQ21" s="91">
        <v>199</v>
      </c>
      <c r="FR21" s="90">
        <v>222</v>
      </c>
      <c r="FS21" s="91">
        <v>183</v>
      </c>
      <c r="FT21" s="90">
        <v>234</v>
      </c>
      <c r="FU21" s="90">
        <v>173</v>
      </c>
      <c r="FV21" s="90">
        <v>206</v>
      </c>
      <c r="FW21" s="90">
        <v>191</v>
      </c>
      <c r="FX21" s="90">
        <v>195</v>
      </c>
      <c r="FY21" s="90">
        <v>176</v>
      </c>
      <c r="FZ21" s="90">
        <v>171</v>
      </c>
      <c r="GA21" s="90">
        <v>173</v>
      </c>
      <c r="GB21" s="90">
        <v>190</v>
      </c>
      <c r="GC21" s="90">
        <v>192</v>
      </c>
      <c r="GD21" s="90">
        <v>167</v>
      </c>
      <c r="GE21" s="73">
        <v>191</v>
      </c>
      <c r="GF21" s="73">
        <v>172</v>
      </c>
      <c r="GG21" s="73">
        <v>216</v>
      </c>
      <c r="GH21" s="73">
        <v>169</v>
      </c>
      <c r="GI21" s="73">
        <v>181</v>
      </c>
      <c r="GJ21" s="73">
        <v>171</v>
      </c>
      <c r="GK21" s="73">
        <v>199</v>
      </c>
      <c r="GL21" s="73">
        <v>172</v>
      </c>
      <c r="GM21" s="73">
        <v>151</v>
      </c>
      <c r="GN21" s="75">
        <v>167</v>
      </c>
      <c r="GO21" s="73">
        <v>184</v>
      </c>
      <c r="GP21" s="25">
        <v>215</v>
      </c>
      <c r="GQ21" s="73">
        <v>160</v>
      </c>
      <c r="GR21" s="73">
        <v>161</v>
      </c>
      <c r="GS21" s="73">
        <v>138</v>
      </c>
      <c r="GT21" s="73">
        <v>194</v>
      </c>
      <c r="GU21" s="73">
        <v>142</v>
      </c>
      <c r="GV21" s="73">
        <v>158</v>
      </c>
      <c r="GW21" s="73">
        <v>81</v>
      </c>
      <c r="GX21" s="73">
        <v>212</v>
      </c>
      <c r="GY21" s="73">
        <v>193</v>
      </c>
      <c r="GZ21" s="73">
        <v>150</v>
      </c>
      <c r="HA21" s="73">
        <v>108</v>
      </c>
      <c r="HB21" s="73">
        <v>138</v>
      </c>
      <c r="HC21" s="73">
        <v>309</v>
      </c>
      <c r="HD21" s="73">
        <v>224</v>
      </c>
      <c r="HE21" s="73">
        <v>191</v>
      </c>
      <c r="HF21" s="73">
        <v>167</v>
      </c>
      <c r="HG21" s="73">
        <v>261</v>
      </c>
      <c r="HH21" s="73">
        <v>202</v>
      </c>
      <c r="HI21" s="73">
        <v>179</v>
      </c>
      <c r="HJ21" s="73">
        <v>155</v>
      </c>
      <c r="HK21" s="73">
        <v>190</v>
      </c>
      <c r="HL21" s="73">
        <v>203</v>
      </c>
      <c r="HM21" s="73">
        <v>152</v>
      </c>
      <c r="HN21" s="73">
        <v>144</v>
      </c>
      <c r="HO21" s="73">
        <v>170</v>
      </c>
      <c r="HP21" s="73">
        <v>247</v>
      </c>
      <c r="HQ21" s="73">
        <v>168</v>
      </c>
      <c r="HR21" s="73">
        <v>164</v>
      </c>
      <c r="HS21" s="73">
        <v>181</v>
      </c>
      <c r="HT21" s="73">
        <v>238</v>
      </c>
      <c r="HU21" s="73">
        <v>181</v>
      </c>
      <c r="HV21" s="73">
        <v>170</v>
      </c>
      <c r="HW21" s="73">
        <v>160</v>
      </c>
      <c r="HX21" s="73">
        <v>183</v>
      </c>
      <c r="HY21" s="73">
        <v>173</v>
      </c>
      <c r="HZ21" s="73">
        <v>152</v>
      </c>
      <c r="IA21" s="73">
        <v>126</v>
      </c>
      <c r="IB21" s="73">
        <v>173</v>
      </c>
      <c r="IC21" s="73">
        <v>164</v>
      </c>
      <c r="ID21" s="73">
        <v>169</v>
      </c>
      <c r="IE21" s="73">
        <v>167</v>
      </c>
      <c r="IF21" s="73">
        <v>140</v>
      </c>
      <c r="IG21" s="73">
        <v>147</v>
      </c>
      <c r="IH21" s="73">
        <v>157</v>
      </c>
      <c r="II21" s="73">
        <v>143</v>
      </c>
      <c r="IJ21" s="73">
        <v>132</v>
      </c>
      <c r="IK21" s="73">
        <v>199</v>
      </c>
      <c r="IL21" s="73">
        <v>139</v>
      </c>
      <c r="IM21" s="73">
        <v>175</v>
      </c>
      <c r="IN21" s="73">
        <v>114</v>
      </c>
      <c r="IO21" s="73">
        <v>130</v>
      </c>
      <c r="IP21" s="73">
        <v>186</v>
      </c>
      <c r="IQ21" s="73">
        <v>140</v>
      </c>
      <c r="IR21" s="73">
        <v>131</v>
      </c>
      <c r="IS21" s="73">
        <v>114</v>
      </c>
      <c r="IT21" s="73">
        <v>194</v>
      </c>
      <c r="IU21" s="73">
        <v>155</v>
      </c>
      <c r="IV21" s="73">
        <v>137</v>
      </c>
      <c r="IW21" s="73">
        <v>91</v>
      </c>
      <c r="IX21" s="73">
        <v>164</v>
      </c>
      <c r="IY21" s="73">
        <v>121</v>
      </c>
      <c r="IZ21" s="73">
        <v>142</v>
      </c>
      <c r="JA21" s="73">
        <v>88</v>
      </c>
      <c r="JB21" s="73">
        <v>99</v>
      </c>
      <c r="JC21" s="73">
        <v>197</v>
      </c>
      <c r="JD21" s="73">
        <v>154</v>
      </c>
      <c r="JE21" s="76">
        <v>102</v>
      </c>
      <c r="JF21" s="75">
        <v>158</v>
      </c>
      <c r="JG21" s="82">
        <v>143</v>
      </c>
      <c r="JH21" s="82">
        <v>142</v>
      </c>
      <c r="JI21" s="82">
        <v>114</v>
      </c>
      <c r="JJ21" s="82">
        <v>129</v>
      </c>
      <c r="JK21" s="82">
        <v>155</v>
      </c>
      <c r="JL21" s="82">
        <v>135</v>
      </c>
      <c r="JM21" s="75">
        <v>155</v>
      </c>
      <c r="JN21" s="82">
        <v>131</v>
      </c>
      <c r="JO21" s="82">
        <v>119</v>
      </c>
      <c r="JP21" s="82">
        <v>140</v>
      </c>
      <c r="JQ21" s="82">
        <v>121</v>
      </c>
      <c r="JR21" s="82">
        <v>130</v>
      </c>
      <c r="JS21" s="82">
        <v>87</v>
      </c>
      <c r="JT21" s="82">
        <v>150</v>
      </c>
      <c r="JU21" s="82">
        <v>130</v>
      </c>
      <c r="JV21" s="82">
        <v>120</v>
      </c>
      <c r="JW21" s="82">
        <v>102</v>
      </c>
      <c r="JX21" s="82">
        <v>123</v>
      </c>
      <c r="JY21" s="75">
        <v>126</v>
      </c>
      <c r="JZ21" s="75">
        <v>109</v>
      </c>
      <c r="KA21" s="82">
        <v>103</v>
      </c>
      <c r="KB21" s="82">
        <v>108</v>
      </c>
      <c r="KC21" s="82">
        <v>130</v>
      </c>
      <c r="KD21" s="82">
        <v>117</v>
      </c>
      <c r="KE21" s="82">
        <v>93</v>
      </c>
      <c r="KF21" s="82">
        <v>97</v>
      </c>
      <c r="KG21" s="82">
        <v>142</v>
      </c>
      <c r="KH21" s="82">
        <v>130</v>
      </c>
      <c r="KI21" s="82">
        <v>139</v>
      </c>
      <c r="KJ21" s="82">
        <v>104</v>
      </c>
      <c r="KK21" s="82">
        <v>100</v>
      </c>
      <c r="KL21" s="82">
        <v>128</v>
      </c>
      <c r="KM21" s="82">
        <v>120</v>
      </c>
      <c r="KN21" s="82">
        <v>119</v>
      </c>
      <c r="KO21" s="81">
        <v>121</v>
      </c>
      <c r="KP21" s="82">
        <v>145</v>
      </c>
      <c r="KQ21" s="82">
        <v>119</v>
      </c>
      <c r="KR21" s="82">
        <v>112</v>
      </c>
      <c r="KS21" s="82">
        <v>88</v>
      </c>
      <c r="KT21" s="82">
        <v>137</v>
      </c>
      <c r="KU21" s="82">
        <v>132</v>
      </c>
      <c r="KV21" s="82">
        <v>106</v>
      </c>
      <c r="KW21" s="82">
        <v>86</v>
      </c>
      <c r="KX21" s="82">
        <v>117</v>
      </c>
      <c r="KY21" s="82">
        <v>92</v>
      </c>
      <c r="KZ21" s="82">
        <v>97</v>
      </c>
      <c r="LA21" s="82">
        <v>80</v>
      </c>
      <c r="LB21" s="82">
        <v>80</v>
      </c>
      <c r="LC21" s="75">
        <v>156</v>
      </c>
      <c r="LD21" s="82">
        <v>151</v>
      </c>
      <c r="LE21" s="82">
        <v>104</v>
      </c>
      <c r="LF21" s="82">
        <v>114</v>
      </c>
      <c r="LG21" s="82">
        <v>139</v>
      </c>
      <c r="LH21" s="82">
        <v>126</v>
      </c>
      <c r="LI21" s="82">
        <v>93</v>
      </c>
      <c r="LJ21" s="82">
        <v>103</v>
      </c>
      <c r="LK21" s="82">
        <v>105</v>
      </c>
      <c r="LL21" s="82">
        <v>129</v>
      </c>
      <c r="LM21" s="82">
        <v>118</v>
      </c>
      <c r="LN21" s="82">
        <v>117</v>
      </c>
      <c r="LO21" s="82">
        <v>103</v>
      </c>
      <c r="LP21" s="82">
        <v>113</v>
      </c>
      <c r="LQ21" s="82">
        <v>94</v>
      </c>
      <c r="LR21" s="82">
        <v>120</v>
      </c>
      <c r="LS21" s="82">
        <v>112</v>
      </c>
      <c r="LT21" s="82">
        <v>128</v>
      </c>
      <c r="LU21" s="82">
        <v>131</v>
      </c>
      <c r="LV21" s="82">
        <v>101</v>
      </c>
      <c r="LW21" s="82">
        <v>99</v>
      </c>
      <c r="LX21" s="82">
        <v>105</v>
      </c>
      <c r="LY21" s="82">
        <v>135</v>
      </c>
      <c r="LZ21" s="82">
        <v>120</v>
      </c>
      <c r="MA21" s="82">
        <v>105</v>
      </c>
      <c r="MB21" s="82">
        <v>129</v>
      </c>
      <c r="MC21" s="82">
        <v>118</v>
      </c>
      <c r="MD21" s="82">
        <v>135</v>
      </c>
      <c r="ME21" s="82">
        <v>109</v>
      </c>
      <c r="MF21" s="82">
        <v>101</v>
      </c>
      <c r="MG21" s="82">
        <v>120</v>
      </c>
      <c r="MH21" s="82">
        <v>119</v>
      </c>
      <c r="MI21" s="82">
        <v>84</v>
      </c>
      <c r="MJ21" s="82">
        <v>119</v>
      </c>
      <c r="MK21" s="82">
        <v>112</v>
      </c>
      <c r="ML21" s="82">
        <v>108</v>
      </c>
      <c r="MM21" s="82">
        <v>185</v>
      </c>
      <c r="MN21" s="82">
        <v>143</v>
      </c>
      <c r="MO21" s="82">
        <v>137</v>
      </c>
      <c r="MP21" s="82">
        <v>207</v>
      </c>
      <c r="MQ21" s="82">
        <v>202</v>
      </c>
      <c r="MR21" s="82">
        <v>170</v>
      </c>
      <c r="MS21" s="82">
        <v>149</v>
      </c>
      <c r="MT21" s="82">
        <v>171</v>
      </c>
      <c r="MU21" s="82">
        <v>157</v>
      </c>
      <c r="MV21" s="82">
        <v>174</v>
      </c>
      <c r="MW21" s="82">
        <v>169</v>
      </c>
      <c r="MX21" s="82">
        <v>103</v>
      </c>
      <c r="MY21" s="82">
        <v>178</v>
      </c>
      <c r="MZ21" s="82">
        <v>149</v>
      </c>
      <c r="NA21" s="82">
        <v>107</v>
      </c>
      <c r="NB21" s="82">
        <v>83</v>
      </c>
      <c r="NC21" s="82">
        <v>165</v>
      </c>
      <c r="ND21" s="82">
        <v>214</v>
      </c>
      <c r="NE21" s="82">
        <v>187</v>
      </c>
      <c r="NF21" s="82">
        <v>169</v>
      </c>
      <c r="NG21" s="82">
        <v>188</v>
      </c>
      <c r="NH21" s="82">
        <v>236</v>
      </c>
      <c r="NI21" s="82">
        <v>196</v>
      </c>
      <c r="NJ21" s="102">
        <v>118</v>
      </c>
      <c r="NK21" s="82">
        <v>150</v>
      </c>
      <c r="NL21" s="82">
        <v>182</v>
      </c>
      <c r="NM21" s="82">
        <v>135</v>
      </c>
      <c r="NN21" s="82">
        <v>115</v>
      </c>
      <c r="NO21" s="82">
        <v>132</v>
      </c>
      <c r="NP21" s="82">
        <v>155</v>
      </c>
      <c r="NQ21" s="82">
        <v>155</v>
      </c>
      <c r="NR21" s="82">
        <v>101</v>
      </c>
      <c r="NS21" s="82">
        <v>141</v>
      </c>
      <c r="NT21" s="82">
        <v>150</v>
      </c>
      <c r="NU21" s="82">
        <v>128</v>
      </c>
      <c r="NV21" s="82">
        <v>113</v>
      </c>
      <c r="NW21" s="82">
        <v>104</v>
      </c>
      <c r="NX21" s="82">
        <v>95</v>
      </c>
      <c r="NY21" s="82">
        <v>137</v>
      </c>
      <c r="NZ21" s="82">
        <v>120</v>
      </c>
      <c r="OA21" s="82">
        <v>121</v>
      </c>
      <c r="OB21" s="82">
        <v>90</v>
      </c>
      <c r="OC21" s="82">
        <v>151</v>
      </c>
      <c r="OD21" s="82">
        <v>149</v>
      </c>
      <c r="OE21" s="82">
        <v>102</v>
      </c>
      <c r="OF21" s="82">
        <v>92</v>
      </c>
      <c r="OG21" s="82">
        <v>110</v>
      </c>
      <c r="OH21" s="82">
        <v>121</v>
      </c>
      <c r="OI21" s="82">
        <v>103</v>
      </c>
      <c r="OJ21" s="82">
        <v>93</v>
      </c>
      <c r="OK21" s="82">
        <v>94</v>
      </c>
      <c r="OL21" s="82">
        <v>140</v>
      </c>
      <c r="OM21" s="82">
        <v>106</v>
      </c>
      <c r="ON21" s="82">
        <v>115</v>
      </c>
      <c r="OO21" s="82">
        <v>111</v>
      </c>
      <c r="OP21" s="82">
        <v>151</v>
      </c>
      <c r="OQ21" s="82">
        <v>134</v>
      </c>
      <c r="OR21" s="82">
        <v>101</v>
      </c>
      <c r="OS21" s="82">
        <v>105</v>
      </c>
      <c r="OT21" s="82">
        <v>123</v>
      </c>
      <c r="OU21" s="82">
        <v>146</v>
      </c>
      <c r="OV21" s="82">
        <v>119</v>
      </c>
      <c r="OW21" s="82">
        <v>132</v>
      </c>
      <c r="OX21" s="82">
        <v>136</v>
      </c>
      <c r="OY21" s="82">
        <v>112</v>
      </c>
      <c r="OZ21" s="82">
        <v>113</v>
      </c>
      <c r="PA21" s="82">
        <v>90</v>
      </c>
      <c r="PB21" s="82">
        <v>62</v>
      </c>
      <c r="PC21" s="82">
        <v>87</v>
      </c>
      <c r="PD21" s="82">
        <v>179</v>
      </c>
      <c r="PE21" s="82">
        <v>157</v>
      </c>
      <c r="PF21" s="82">
        <v>135</v>
      </c>
      <c r="PG21" s="82">
        <v>99</v>
      </c>
      <c r="PH21" s="82">
        <v>131</v>
      </c>
      <c r="PI21" s="82">
        <v>108</v>
      </c>
      <c r="PJ21" s="82">
        <v>93</v>
      </c>
      <c r="PK21" s="82">
        <v>128</v>
      </c>
      <c r="PL21" s="82">
        <v>133</v>
      </c>
      <c r="PM21" s="82">
        <v>97</v>
      </c>
      <c r="PN21" s="82">
        <v>120</v>
      </c>
      <c r="PO21" s="82">
        <v>75</v>
      </c>
      <c r="PP21" s="82">
        <v>96</v>
      </c>
      <c r="PQ21" s="82">
        <v>116</v>
      </c>
      <c r="PR21" s="82">
        <v>97</v>
      </c>
      <c r="PS21" s="82">
        <v>96</v>
      </c>
      <c r="PT21" s="82">
        <v>109</v>
      </c>
      <c r="PU21" s="82">
        <v>115</v>
      </c>
      <c r="PV21" s="82">
        <v>102</v>
      </c>
      <c r="PW21" s="82">
        <v>89</v>
      </c>
      <c r="PX21" s="75">
        <v>70</v>
      </c>
      <c r="PY21" s="75">
        <v>105</v>
      </c>
      <c r="PZ21" s="75">
        <v>92</v>
      </c>
      <c r="QA21" s="75">
        <v>111</v>
      </c>
      <c r="QB21" s="75">
        <v>84</v>
      </c>
      <c r="QC21" s="75">
        <v>103</v>
      </c>
      <c r="QD21" s="75">
        <v>104</v>
      </c>
      <c r="QE21" s="75">
        <v>86</v>
      </c>
      <c r="QF21" s="75">
        <v>83</v>
      </c>
      <c r="QG21" s="75">
        <v>76</v>
      </c>
      <c r="QH21" s="75">
        <v>121</v>
      </c>
      <c r="QI21" s="75">
        <v>125</v>
      </c>
      <c r="QJ21" s="75">
        <v>87</v>
      </c>
      <c r="QK21" s="75">
        <v>69</v>
      </c>
      <c r="QL21" s="75">
        <v>103</v>
      </c>
      <c r="QM21" s="75">
        <v>73</v>
      </c>
      <c r="QN21" s="75">
        <v>94</v>
      </c>
      <c r="QO21" s="75">
        <v>100</v>
      </c>
      <c r="QP21" s="75">
        <v>120</v>
      </c>
      <c r="QQ21" s="75">
        <v>120</v>
      </c>
      <c r="QR21" s="75">
        <v>109</v>
      </c>
      <c r="QS21" s="75">
        <v>87</v>
      </c>
      <c r="QT21" s="75">
        <v>96</v>
      </c>
      <c r="QU21" s="75">
        <v>104</v>
      </c>
      <c r="QV21" s="75">
        <v>96</v>
      </c>
      <c r="QW21" s="75">
        <v>111</v>
      </c>
      <c r="QX21" s="75">
        <v>127</v>
      </c>
      <c r="QY21" s="75">
        <v>140</v>
      </c>
      <c r="QZ21" s="75">
        <v>144</v>
      </c>
      <c r="RA21" s="75">
        <v>104</v>
      </c>
      <c r="RB21" s="75">
        <v>79</v>
      </c>
      <c r="RC21" s="75">
        <v>95</v>
      </c>
      <c r="RD21" s="75">
        <v>166</v>
      </c>
      <c r="RE21" s="75">
        <v>151</v>
      </c>
      <c r="RF21" s="75">
        <v>146</v>
      </c>
      <c r="RG21" s="75">
        <v>130</v>
      </c>
      <c r="RH21" s="75">
        <v>160</v>
      </c>
      <c r="RI21" s="75">
        <v>139</v>
      </c>
      <c r="RJ21" s="75">
        <v>102</v>
      </c>
      <c r="RK21" s="75">
        <v>94</v>
      </c>
      <c r="RL21" s="75">
        <v>150</v>
      </c>
      <c r="RM21" s="75">
        <v>102</v>
      </c>
      <c r="RN21" s="75">
        <v>83</v>
      </c>
      <c r="RO21" s="75">
        <v>88</v>
      </c>
      <c r="RP21" s="75">
        <v>97</v>
      </c>
      <c r="RQ21" s="75">
        <v>163</v>
      </c>
      <c r="RR21" s="75">
        <v>100</v>
      </c>
      <c r="RS21" s="103">
        <v>103</v>
      </c>
      <c r="RT21" s="75">
        <v>110</v>
      </c>
      <c r="RU21" s="75">
        <v>124</v>
      </c>
      <c r="RV21" s="75">
        <v>103</v>
      </c>
      <c r="RW21" s="75">
        <v>103</v>
      </c>
      <c r="RX21" s="75">
        <v>90</v>
      </c>
      <c r="RY21" s="75">
        <v>83</v>
      </c>
      <c r="RZ21" s="75">
        <v>92</v>
      </c>
      <c r="SA21" s="75">
        <v>85</v>
      </c>
      <c r="SB21" s="75">
        <v>96</v>
      </c>
      <c r="SC21" s="75">
        <v>102</v>
      </c>
      <c r="SD21" s="75">
        <v>111</v>
      </c>
      <c r="SE21" s="75">
        <v>99</v>
      </c>
      <c r="SF21" s="75">
        <v>98</v>
      </c>
      <c r="SG21" s="75">
        <v>68</v>
      </c>
      <c r="SH21" s="75">
        <v>136</v>
      </c>
      <c r="SI21" s="107">
        <v>96</v>
      </c>
      <c r="SJ21" s="75">
        <v>84</v>
      </c>
      <c r="SK21" s="75">
        <v>74</v>
      </c>
      <c r="SL21" s="75">
        <v>94</v>
      </c>
      <c r="SM21" s="75">
        <v>67</v>
      </c>
      <c r="SN21" s="75">
        <v>78</v>
      </c>
      <c r="SO21" s="75">
        <v>86</v>
      </c>
      <c r="SP21" s="75">
        <v>86</v>
      </c>
      <c r="SQ21" s="75">
        <v>123</v>
      </c>
      <c r="SR21" s="75">
        <v>72</v>
      </c>
      <c r="SS21" s="75">
        <v>84</v>
      </c>
      <c r="ST21" s="75">
        <v>84</v>
      </c>
      <c r="SU21" s="75">
        <v>159</v>
      </c>
      <c r="SV21" s="75">
        <v>104</v>
      </c>
      <c r="SW21" s="75">
        <v>103</v>
      </c>
      <c r="SX21" s="75">
        <v>71</v>
      </c>
      <c r="SY21" s="75">
        <v>83</v>
      </c>
      <c r="SZ21" s="75">
        <v>114</v>
      </c>
      <c r="TA21" s="75">
        <v>137</v>
      </c>
      <c r="TB21" s="75">
        <v>86</v>
      </c>
      <c r="TC21" s="75">
        <v>70</v>
      </c>
      <c r="TD21" s="110"/>
    </row>
    <row r="22" spans="1:524" ht="12.75" customHeight="1" x14ac:dyDescent="0.2">
      <c r="A22" s="83">
        <v>53</v>
      </c>
      <c r="B22" s="83" t="s">
        <v>190</v>
      </c>
      <c r="C22" s="7">
        <v>159</v>
      </c>
      <c r="D22" s="7">
        <v>137</v>
      </c>
      <c r="E22" s="7">
        <v>122</v>
      </c>
      <c r="F22" s="7">
        <v>159</v>
      </c>
      <c r="G22" s="7">
        <v>126</v>
      </c>
      <c r="H22" s="7">
        <v>93</v>
      </c>
      <c r="I22" s="7">
        <v>92</v>
      </c>
      <c r="J22" s="7">
        <v>137</v>
      </c>
      <c r="K22" s="7">
        <v>101</v>
      </c>
      <c r="L22" s="7">
        <v>105</v>
      </c>
      <c r="M22" s="7">
        <v>91</v>
      </c>
      <c r="N22" s="7">
        <v>95</v>
      </c>
      <c r="O22" s="8">
        <v>116</v>
      </c>
      <c r="P22" s="7">
        <v>102</v>
      </c>
      <c r="Q22" s="7">
        <v>98</v>
      </c>
      <c r="R22" s="7">
        <v>85</v>
      </c>
      <c r="S22" s="7">
        <v>101</v>
      </c>
      <c r="T22" s="7">
        <v>96</v>
      </c>
      <c r="U22" s="7">
        <v>95</v>
      </c>
      <c r="V22" s="7">
        <v>87</v>
      </c>
      <c r="W22" s="7">
        <v>90</v>
      </c>
      <c r="X22" s="7">
        <v>90</v>
      </c>
      <c r="Y22" s="7">
        <v>83</v>
      </c>
      <c r="Z22" s="19">
        <v>88</v>
      </c>
      <c r="AA22" s="7">
        <v>96</v>
      </c>
      <c r="AB22" s="7">
        <v>111</v>
      </c>
      <c r="AC22" s="7">
        <v>89</v>
      </c>
      <c r="AD22" s="7">
        <v>95</v>
      </c>
      <c r="AE22" s="7">
        <v>82</v>
      </c>
      <c r="AF22" s="7">
        <v>103</v>
      </c>
      <c r="AG22" s="7">
        <v>100</v>
      </c>
      <c r="AH22" s="7">
        <v>103</v>
      </c>
      <c r="AI22" s="7">
        <v>91</v>
      </c>
      <c r="AJ22" s="7">
        <v>107</v>
      </c>
      <c r="AK22" s="7">
        <v>98</v>
      </c>
      <c r="AL22" s="7">
        <v>100</v>
      </c>
      <c r="AM22" s="7">
        <v>109</v>
      </c>
      <c r="AN22" s="7">
        <v>102</v>
      </c>
      <c r="AO22" s="7">
        <v>125</v>
      </c>
      <c r="AP22" s="7">
        <v>105</v>
      </c>
      <c r="AQ22" s="7">
        <v>107</v>
      </c>
      <c r="AR22" s="7">
        <v>125</v>
      </c>
      <c r="AS22" s="7">
        <v>132</v>
      </c>
      <c r="AT22" s="7">
        <v>169</v>
      </c>
      <c r="AU22" s="7">
        <v>133</v>
      </c>
      <c r="AV22" s="7">
        <v>79</v>
      </c>
      <c r="AW22" s="7">
        <v>157</v>
      </c>
      <c r="AX22" s="7">
        <v>141</v>
      </c>
      <c r="AY22" s="7">
        <v>110</v>
      </c>
      <c r="AZ22" s="7">
        <v>105</v>
      </c>
      <c r="BA22" s="7">
        <v>95</v>
      </c>
      <c r="BB22" s="7">
        <v>182</v>
      </c>
      <c r="BC22" s="7">
        <v>170</v>
      </c>
      <c r="BD22" s="7">
        <v>131</v>
      </c>
      <c r="BE22" s="7">
        <v>126</v>
      </c>
      <c r="BF22" s="7">
        <v>160</v>
      </c>
      <c r="BG22" s="90">
        <v>142</v>
      </c>
      <c r="BH22" s="7">
        <v>99</v>
      </c>
      <c r="BI22" s="7">
        <v>104</v>
      </c>
      <c r="BJ22" s="7">
        <v>106</v>
      </c>
      <c r="BK22" s="7">
        <v>131</v>
      </c>
      <c r="BL22" s="90">
        <v>120</v>
      </c>
      <c r="BM22" s="90">
        <v>116</v>
      </c>
      <c r="BN22" s="11">
        <v>106</v>
      </c>
      <c r="BO22" s="11">
        <v>132</v>
      </c>
      <c r="BP22" s="90">
        <v>126</v>
      </c>
      <c r="BQ22" s="90">
        <v>117</v>
      </c>
      <c r="BR22" s="90">
        <v>96</v>
      </c>
      <c r="BS22" s="90">
        <v>134</v>
      </c>
      <c r="BT22" s="90">
        <v>118</v>
      </c>
      <c r="BU22" s="90">
        <v>111</v>
      </c>
      <c r="BV22" s="90">
        <v>100</v>
      </c>
      <c r="BW22" s="15">
        <v>92</v>
      </c>
      <c r="BX22" s="15">
        <v>125</v>
      </c>
      <c r="BY22" s="15">
        <v>146</v>
      </c>
      <c r="BZ22" s="15">
        <v>121</v>
      </c>
      <c r="CA22" s="16">
        <v>116</v>
      </c>
      <c r="CB22" s="16">
        <v>110</v>
      </c>
      <c r="CC22" s="90">
        <v>122</v>
      </c>
      <c r="CD22" s="90">
        <v>122</v>
      </c>
      <c r="CE22" s="90">
        <v>105</v>
      </c>
      <c r="CF22" s="11">
        <v>129</v>
      </c>
      <c r="CG22" s="90">
        <v>118</v>
      </c>
      <c r="CH22" s="16">
        <v>106</v>
      </c>
      <c r="CI22" s="16">
        <v>129</v>
      </c>
      <c r="CJ22" s="90">
        <v>114</v>
      </c>
      <c r="CK22" s="16">
        <v>156</v>
      </c>
      <c r="CL22" s="16">
        <v>136</v>
      </c>
      <c r="CM22" s="16">
        <v>124</v>
      </c>
      <c r="CN22" s="16">
        <v>166</v>
      </c>
      <c r="CO22" s="16">
        <v>145</v>
      </c>
      <c r="CP22" s="16">
        <v>183</v>
      </c>
      <c r="CQ22" s="90">
        <v>190</v>
      </c>
      <c r="CR22" s="16">
        <v>163</v>
      </c>
      <c r="CS22" s="16">
        <v>210</v>
      </c>
      <c r="CT22" s="16">
        <v>209</v>
      </c>
      <c r="CU22" s="90">
        <v>240</v>
      </c>
      <c r="CV22" s="16">
        <v>221</v>
      </c>
      <c r="CW22" s="16">
        <v>201</v>
      </c>
      <c r="CX22" s="16">
        <v>235</v>
      </c>
      <c r="CY22" s="16">
        <v>246</v>
      </c>
      <c r="CZ22" s="90">
        <v>223</v>
      </c>
      <c r="DA22" s="16">
        <v>180</v>
      </c>
      <c r="DB22" s="90">
        <v>221</v>
      </c>
      <c r="DC22" s="16">
        <v>345</v>
      </c>
      <c r="DD22" s="16">
        <v>311</v>
      </c>
      <c r="DE22" s="16">
        <v>238</v>
      </c>
      <c r="DF22" s="16">
        <v>243</v>
      </c>
      <c r="DG22" s="16">
        <v>301</v>
      </c>
      <c r="DH22" s="16">
        <v>226</v>
      </c>
      <c r="DI22" s="90">
        <v>219</v>
      </c>
      <c r="DJ22" s="90">
        <v>238</v>
      </c>
      <c r="DK22" s="90">
        <v>227</v>
      </c>
      <c r="DL22" s="90">
        <v>188</v>
      </c>
      <c r="DM22" s="90">
        <v>211</v>
      </c>
      <c r="DN22" s="90">
        <v>233</v>
      </c>
      <c r="DO22" s="90">
        <v>251</v>
      </c>
      <c r="DP22" s="90">
        <v>204</v>
      </c>
      <c r="DQ22" s="90">
        <v>183</v>
      </c>
      <c r="DR22" s="90">
        <v>161</v>
      </c>
      <c r="DS22" s="90">
        <v>207</v>
      </c>
      <c r="DT22" s="90">
        <v>135</v>
      </c>
      <c r="DU22" s="90">
        <v>176</v>
      </c>
      <c r="DV22" s="90">
        <v>199</v>
      </c>
      <c r="DW22" s="90">
        <v>160</v>
      </c>
      <c r="DX22" s="90">
        <v>196</v>
      </c>
      <c r="DY22" s="90">
        <v>140</v>
      </c>
      <c r="DZ22" s="90">
        <v>169</v>
      </c>
      <c r="EA22" s="90">
        <v>181</v>
      </c>
      <c r="EB22" s="90">
        <v>164</v>
      </c>
      <c r="EC22" s="11">
        <v>199</v>
      </c>
      <c r="ED22" s="90">
        <v>169</v>
      </c>
      <c r="EE22" s="90">
        <v>151</v>
      </c>
      <c r="EF22" s="18">
        <v>148</v>
      </c>
      <c r="EG22" s="18">
        <v>178</v>
      </c>
      <c r="EH22" s="91">
        <v>178</v>
      </c>
      <c r="EI22" s="90">
        <v>151</v>
      </c>
      <c r="EJ22" s="18">
        <v>140</v>
      </c>
      <c r="EK22" s="18">
        <v>185</v>
      </c>
      <c r="EL22" s="18">
        <v>115</v>
      </c>
      <c r="EM22" s="18">
        <v>191</v>
      </c>
      <c r="EN22" s="18">
        <v>180</v>
      </c>
      <c r="EO22" s="18">
        <v>182</v>
      </c>
      <c r="EP22" s="18">
        <v>231</v>
      </c>
      <c r="EQ22" s="18">
        <v>193</v>
      </c>
      <c r="ER22" s="18">
        <v>215</v>
      </c>
      <c r="ES22" s="18">
        <v>174</v>
      </c>
      <c r="ET22" s="18">
        <v>240</v>
      </c>
      <c r="EU22" s="18">
        <v>175</v>
      </c>
      <c r="EV22" s="90">
        <v>195</v>
      </c>
      <c r="EW22" s="18">
        <v>142</v>
      </c>
      <c r="EX22" s="18">
        <v>240</v>
      </c>
      <c r="EY22" s="18">
        <v>234</v>
      </c>
      <c r="EZ22" s="18">
        <v>223</v>
      </c>
      <c r="FA22" s="18">
        <v>172</v>
      </c>
      <c r="FB22" s="18">
        <v>187</v>
      </c>
      <c r="FC22" s="18">
        <v>244</v>
      </c>
      <c r="FD22" s="18">
        <v>194</v>
      </c>
      <c r="FE22" s="18">
        <v>182</v>
      </c>
      <c r="FF22" s="18">
        <v>154</v>
      </c>
      <c r="FG22" s="18">
        <v>216</v>
      </c>
      <c r="FH22" s="88">
        <v>201</v>
      </c>
      <c r="FI22" s="18">
        <v>153</v>
      </c>
      <c r="FJ22" s="18">
        <v>188</v>
      </c>
      <c r="FK22" s="92">
        <v>160</v>
      </c>
      <c r="FL22" s="18">
        <v>149</v>
      </c>
      <c r="FM22" s="91">
        <v>179</v>
      </c>
      <c r="FN22" s="91">
        <v>147</v>
      </c>
      <c r="FO22" s="91">
        <v>194</v>
      </c>
      <c r="FP22" s="91">
        <v>213</v>
      </c>
      <c r="FQ22" s="91">
        <v>143</v>
      </c>
      <c r="FR22" s="90">
        <v>133</v>
      </c>
      <c r="FS22" s="91">
        <v>138</v>
      </c>
      <c r="FT22" s="90">
        <v>144</v>
      </c>
      <c r="FU22" s="90">
        <v>154</v>
      </c>
      <c r="FV22" s="90">
        <v>158</v>
      </c>
      <c r="FW22" s="90">
        <v>202</v>
      </c>
      <c r="FX22" s="90">
        <v>126</v>
      </c>
      <c r="FY22" s="90">
        <v>159</v>
      </c>
      <c r="FZ22" s="90">
        <v>129</v>
      </c>
      <c r="GA22" s="90">
        <v>145</v>
      </c>
      <c r="GB22" s="90">
        <v>172</v>
      </c>
      <c r="GC22" s="90">
        <v>165</v>
      </c>
      <c r="GD22" s="90">
        <v>147</v>
      </c>
      <c r="GE22" s="73">
        <v>141</v>
      </c>
      <c r="GF22" s="73">
        <v>165</v>
      </c>
      <c r="GG22" s="73">
        <v>172</v>
      </c>
      <c r="GH22" s="73">
        <v>155</v>
      </c>
      <c r="GI22" s="73">
        <v>160</v>
      </c>
      <c r="GJ22" s="73">
        <v>142</v>
      </c>
      <c r="GK22" s="73">
        <v>141</v>
      </c>
      <c r="GL22" s="73">
        <v>128</v>
      </c>
      <c r="GM22" s="73">
        <v>132</v>
      </c>
      <c r="GN22" s="75">
        <v>109</v>
      </c>
      <c r="GO22" s="73">
        <v>166</v>
      </c>
      <c r="GP22" s="25">
        <v>208</v>
      </c>
      <c r="GQ22" s="73">
        <v>131</v>
      </c>
      <c r="GR22" s="73">
        <v>142</v>
      </c>
      <c r="GS22" s="73">
        <v>152</v>
      </c>
      <c r="GT22" s="73">
        <v>173</v>
      </c>
      <c r="GU22" s="73">
        <v>175</v>
      </c>
      <c r="GV22" s="73">
        <v>165</v>
      </c>
      <c r="GW22" s="73">
        <v>130</v>
      </c>
      <c r="GX22" s="73">
        <v>227</v>
      </c>
      <c r="GY22" s="73">
        <v>148</v>
      </c>
      <c r="GZ22" s="73">
        <v>183</v>
      </c>
      <c r="HA22" s="73">
        <v>123</v>
      </c>
      <c r="HB22" s="73">
        <v>149</v>
      </c>
      <c r="HC22" s="73">
        <v>243</v>
      </c>
      <c r="HD22" s="73">
        <v>166</v>
      </c>
      <c r="HE22" s="73">
        <v>163</v>
      </c>
      <c r="HF22" s="73">
        <v>181</v>
      </c>
      <c r="HG22" s="73">
        <v>138</v>
      </c>
      <c r="HH22" s="73">
        <v>152</v>
      </c>
      <c r="HI22" s="73">
        <v>140</v>
      </c>
      <c r="HJ22" s="73">
        <v>106</v>
      </c>
      <c r="HK22" s="73">
        <v>146</v>
      </c>
      <c r="HL22" s="73">
        <v>150</v>
      </c>
      <c r="HM22" s="73">
        <v>107</v>
      </c>
      <c r="HN22" s="73">
        <v>134</v>
      </c>
      <c r="HO22" s="73">
        <v>129</v>
      </c>
      <c r="HP22" s="73">
        <v>155</v>
      </c>
      <c r="HQ22" s="73">
        <v>133</v>
      </c>
      <c r="HR22" s="73">
        <v>142</v>
      </c>
      <c r="HS22" s="73">
        <v>119</v>
      </c>
      <c r="HT22" s="73">
        <v>132</v>
      </c>
      <c r="HU22" s="73">
        <v>125</v>
      </c>
      <c r="HV22" s="73">
        <v>123</v>
      </c>
      <c r="HW22" s="73">
        <v>122</v>
      </c>
      <c r="HX22" s="73">
        <v>121</v>
      </c>
      <c r="HY22" s="73">
        <v>109</v>
      </c>
      <c r="HZ22" s="73">
        <v>98</v>
      </c>
      <c r="IA22" s="73">
        <v>104</v>
      </c>
      <c r="IB22" s="73">
        <v>138</v>
      </c>
      <c r="IC22" s="73">
        <v>127</v>
      </c>
      <c r="ID22" s="73">
        <v>123</v>
      </c>
      <c r="IE22" s="73">
        <v>109</v>
      </c>
      <c r="IF22" s="73">
        <v>109</v>
      </c>
      <c r="IG22" s="73">
        <v>109</v>
      </c>
      <c r="IH22" s="73">
        <v>125</v>
      </c>
      <c r="II22" s="73">
        <v>107</v>
      </c>
      <c r="IJ22" s="73">
        <v>97</v>
      </c>
      <c r="IK22" s="73">
        <v>136</v>
      </c>
      <c r="IL22" s="73">
        <v>97</v>
      </c>
      <c r="IM22" s="73">
        <v>103</v>
      </c>
      <c r="IN22" s="73">
        <v>110</v>
      </c>
      <c r="IO22" s="73">
        <v>127</v>
      </c>
      <c r="IP22" s="73">
        <v>203</v>
      </c>
      <c r="IQ22" s="73">
        <v>151</v>
      </c>
      <c r="IR22" s="73">
        <v>119</v>
      </c>
      <c r="IS22" s="73">
        <v>129</v>
      </c>
      <c r="IT22" s="73">
        <v>166</v>
      </c>
      <c r="IU22" s="73">
        <v>135</v>
      </c>
      <c r="IV22" s="73">
        <v>160</v>
      </c>
      <c r="IW22" s="73">
        <v>114</v>
      </c>
      <c r="IX22" s="73">
        <v>153</v>
      </c>
      <c r="IY22" s="73">
        <v>138</v>
      </c>
      <c r="IZ22" s="73">
        <v>156</v>
      </c>
      <c r="JA22" s="73">
        <v>131</v>
      </c>
      <c r="JB22" s="73">
        <v>134</v>
      </c>
      <c r="JC22" s="73">
        <v>198</v>
      </c>
      <c r="JD22" s="73">
        <v>138</v>
      </c>
      <c r="JE22" s="76">
        <v>150</v>
      </c>
      <c r="JF22" s="75">
        <v>165</v>
      </c>
      <c r="JG22" s="82">
        <v>112</v>
      </c>
      <c r="JH22" s="82">
        <v>126</v>
      </c>
      <c r="JI22" s="82">
        <v>150</v>
      </c>
      <c r="JJ22" s="82">
        <v>114</v>
      </c>
      <c r="JK22" s="82">
        <v>136</v>
      </c>
      <c r="JL22" s="82">
        <v>118</v>
      </c>
      <c r="JM22" s="75">
        <v>111</v>
      </c>
      <c r="JN22" s="82">
        <v>112</v>
      </c>
      <c r="JO22" s="82">
        <v>112</v>
      </c>
      <c r="JP22" s="82">
        <v>152</v>
      </c>
      <c r="JQ22" s="82">
        <v>118</v>
      </c>
      <c r="JR22" s="82">
        <v>92</v>
      </c>
      <c r="JS22" s="82">
        <v>87</v>
      </c>
      <c r="JT22" s="82">
        <v>119</v>
      </c>
      <c r="JU22" s="82">
        <v>95</v>
      </c>
      <c r="JV22" s="82">
        <v>90</v>
      </c>
      <c r="JW22" s="82">
        <v>114</v>
      </c>
      <c r="JX22" s="82">
        <v>102</v>
      </c>
      <c r="JY22" s="75">
        <v>100</v>
      </c>
      <c r="JZ22" s="75">
        <v>99</v>
      </c>
      <c r="KA22" s="82">
        <v>108</v>
      </c>
      <c r="KB22" s="82">
        <v>101</v>
      </c>
      <c r="KC22" s="82">
        <v>112</v>
      </c>
      <c r="KD22" s="82">
        <v>103</v>
      </c>
      <c r="KE22" s="82">
        <v>86</v>
      </c>
      <c r="KF22" s="82">
        <v>89</v>
      </c>
      <c r="KG22" s="82">
        <v>99</v>
      </c>
      <c r="KH22" s="82">
        <v>89</v>
      </c>
      <c r="KI22" s="82">
        <v>75</v>
      </c>
      <c r="KJ22" s="82">
        <v>85</v>
      </c>
      <c r="KK22" s="82">
        <v>89</v>
      </c>
      <c r="KL22" s="82">
        <v>100</v>
      </c>
      <c r="KM22" s="82">
        <v>97</v>
      </c>
      <c r="KN22" s="82">
        <v>82</v>
      </c>
      <c r="KO22" s="81">
        <v>102</v>
      </c>
      <c r="KP22" s="82">
        <v>109</v>
      </c>
      <c r="KQ22" s="82">
        <v>96</v>
      </c>
      <c r="KR22" s="82">
        <v>113</v>
      </c>
      <c r="KS22" s="82">
        <v>98</v>
      </c>
      <c r="KT22" s="82">
        <v>126</v>
      </c>
      <c r="KU22" s="82">
        <v>120</v>
      </c>
      <c r="KV22" s="82">
        <v>127</v>
      </c>
      <c r="KW22" s="82">
        <v>102</v>
      </c>
      <c r="KX22" s="82">
        <v>118</v>
      </c>
      <c r="KY22" s="82">
        <v>103</v>
      </c>
      <c r="KZ22" s="82">
        <v>130</v>
      </c>
      <c r="LA22" s="82">
        <v>142</v>
      </c>
      <c r="LB22" s="82">
        <v>84</v>
      </c>
      <c r="LC22" s="75">
        <v>156</v>
      </c>
      <c r="LD22" s="82">
        <v>173</v>
      </c>
      <c r="LE22" s="82">
        <v>106</v>
      </c>
      <c r="LF22" s="82">
        <v>112</v>
      </c>
      <c r="LG22" s="82">
        <v>106</v>
      </c>
      <c r="LH22" s="82">
        <v>127</v>
      </c>
      <c r="LI22" s="82">
        <v>93</v>
      </c>
      <c r="LJ22" s="82">
        <v>104</v>
      </c>
      <c r="LK22" s="82">
        <v>112</v>
      </c>
      <c r="LL22" s="82">
        <v>104</v>
      </c>
      <c r="LM22" s="82">
        <v>81</v>
      </c>
      <c r="LN22" s="82">
        <v>102</v>
      </c>
      <c r="LO22" s="82">
        <v>57</v>
      </c>
      <c r="LP22" s="82">
        <v>95</v>
      </c>
      <c r="LQ22" s="82">
        <v>105</v>
      </c>
      <c r="LR22" s="82">
        <v>90</v>
      </c>
      <c r="LS22" s="82">
        <v>79</v>
      </c>
      <c r="LT22" s="82">
        <v>110</v>
      </c>
      <c r="LU22" s="82">
        <v>95</v>
      </c>
      <c r="LV22" s="82">
        <v>91</v>
      </c>
      <c r="LW22" s="82">
        <v>76</v>
      </c>
      <c r="LX22" s="82">
        <v>75</v>
      </c>
      <c r="LY22" s="82">
        <v>99</v>
      </c>
      <c r="LZ22" s="82">
        <v>71</v>
      </c>
      <c r="MA22" s="82">
        <v>80</v>
      </c>
      <c r="MB22" s="82">
        <v>78</v>
      </c>
      <c r="MC22" s="82">
        <v>103</v>
      </c>
      <c r="MD22" s="82">
        <v>86</v>
      </c>
      <c r="ME22" s="82">
        <v>82</v>
      </c>
      <c r="MF22" s="82">
        <v>85</v>
      </c>
      <c r="MG22" s="82">
        <v>92</v>
      </c>
      <c r="MH22" s="82">
        <v>109</v>
      </c>
      <c r="MI22" s="82">
        <v>85</v>
      </c>
      <c r="MJ22" s="82">
        <v>85</v>
      </c>
      <c r="MK22" s="82">
        <v>66</v>
      </c>
      <c r="ML22" s="82">
        <v>65</v>
      </c>
      <c r="MM22" s="82">
        <v>114</v>
      </c>
      <c r="MN22" s="82">
        <v>93</v>
      </c>
      <c r="MO22" s="82">
        <v>80</v>
      </c>
      <c r="MP22" s="82">
        <v>117</v>
      </c>
      <c r="MQ22" s="82">
        <v>108</v>
      </c>
      <c r="MR22" s="82">
        <v>117</v>
      </c>
      <c r="MS22" s="82">
        <v>93</v>
      </c>
      <c r="MT22" s="82">
        <v>97</v>
      </c>
      <c r="MU22" s="82">
        <v>126</v>
      </c>
      <c r="MV22" s="82">
        <v>101</v>
      </c>
      <c r="MW22" s="82">
        <v>104</v>
      </c>
      <c r="MX22" s="82">
        <v>79</v>
      </c>
      <c r="MY22" s="82">
        <v>157</v>
      </c>
      <c r="MZ22" s="82">
        <v>104</v>
      </c>
      <c r="NA22" s="82">
        <v>110</v>
      </c>
      <c r="NB22" s="82">
        <v>105</v>
      </c>
      <c r="NC22" s="82">
        <v>105</v>
      </c>
      <c r="ND22" s="82">
        <v>143</v>
      </c>
      <c r="NE22" s="82">
        <v>121</v>
      </c>
      <c r="NF22" s="82">
        <v>102</v>
      </c>
      <c r="NG22" s="82">
        <v>110</v>
      </c>
      <c r="NH22" s="82">
        <v>84</v>
      </c>
      <c r="NI22" s="82">
        <v>105</v>
      </c>
      <c r="NJ22" s="102">
        <v>96</v>
      </c>
      <c r="NK22" s="82">
        <v>90</v>
      </c>
      <c r="NL22" s="82">
        <v>142</v>
      </c>
      <c r="NM22" s="82">
        <v>92</v>
      </c>
      <c r="NN22" s="82">
        <v>103</v>
      </c>
      <c r="NO22" s="82">
        <v>94</v>
      </c>
      <c r="NP22" s="82">
        <v>99</v>
      </c>
      <c r="NQ22" s="82">
        <v>93</v>
      </c>
      <c r="NR22" s="82">
        <v>86</v>
      </c>
      <c r="NS22" s="82">
        <v>95</v>
      </c>
      <c r="NT22" s="82">
        <v>86</v>
      </c>
      <c r="NU22" s="82">
        <v>102</v>
      </c>
      <c r="NV22" s="82">
        <v>83</v>
      </c>
      <c r="NW22" s="82">
        <v>77</v>
      </c>
      <c r="NX22" s="82">
        <v>78</v>
      </c>
      <c r="NY22" s="82">
        <v>126</v>
      </c>
      <c r="NZ22" s="82">
        <v>97</v>
      </c>
      <c r="OA22" s="82">
        <v>57</v>
      </c>
      <c r="OB22" s="82">
        <v>69</v>
      </c>
      <c r="OC22" s="82">
        <v>75</v>
      </c>
      <c r="OD22" s="82">
        <v>97</v>
      </c>
      <c r="OE22" s="82">
        <v>86</v>
      </c>
      <c r="OF22" s="82">
        <v>77</v>
      </c>
      <c r="OG22" s="82">
        <v>75</v>
      </c>
      <c r="OH22" s="82">
        <v>80</v>
      </c>
      <c r="OI22" s="82">
        <v>85</v>
      </c>
      <c r="OJ22" s="82">
        <v>66</v>
      </c>
      <c r="OK22" s="82">
        <v>80</v>
      </c>
      <c r="OL22" s="82">
        <v>85</v>
      </c>
      <c r="OM22" s="82">
        <v>99</v>
      </c>
      <c r="ON22" s="82">
        <v>84</v>
      </c>
      <c r="OO22" s="82">
        <v>73</v>
      </c>
      <c r="OP22" s="82">
        <v>118</v>
      </c>
      <c r="OQ22" s="82">
        <v>110</v>
      </c>
      <c r="OR22" s="82">
        <v>72</v>
      </c>
      <c r="OS22" s="82">
        <v>103</v>
      </c>
      <c r="OT22" s="82">
        <v>105</v>
      </c>
      <c r="OU22" s="82">
        <v>111</v>
      </c>
      <c r="OV22" s="82">
        <v>107</v>
      </c>
      <c r="OW22" s="82">
        <v>99</v>
      </c>
      <c r="OX22" s="82">
        <v>84</v>
      </c>
      <c r="OY22" s="82">
        <v>115</v>
      </c>
      <c r="OZ22" s="82">
        <v>94</v>
      </c>
      <c r="PA22" s="82">
        <v>102</v>
      </c>
      <c r="PB22" s="82">
        <v>72</v>
      </c>
      <c r="PC22" s="82">
        <v>95</v>
      </c>
      <c r="PD22" s="82">
        <v>152</v>
      </c>
      <c r="PE22" s="82">
        <v>104</v>
      </c>
      <c r="PF22" s="82">
        <v>100</v>
      </c>
      <c r="PG22" s="82">
        <v>89</v>
      </c>
      <c r="PH22" s="82">
        <v>95</v>
      </c>
      <c r="PI22" s="82">
        <v>73</v>
      </c>
      <c r="PJ22" s="82">
        <v>111</v>
      </c>
      <c r="PK22" s="82">
        <v>85</v>
      </c>
      <c r="PL22" s="82">
        <v>95</v>
      </c>
      <c r="PM22" s="82">
        <v>97</v>
      </c>
      <c r="PN22" s="82">
        <v>58</v>
      </c>
      <c r="PO22" s="82">
        <v>78</v>
      </c>
      <c r="PP22" s="82">
        <v>94</v>
      </c>
      <c r="PQ22" s="82">
        <v>96</v>
      </c>
      <c r="PR22" s="82">
        <v>74</v>
      </c>
      <c r="PS22" s="82">
        <v>100</v>
      </c>
      <c r="PT22" s="82">
        <v>79</v>
      </c>
      <c r="PU22" s="82">
        <v>89</v>
      </c>
      <c r="PV22" s="82">
        <v>55</v>
      </c>
      <c r="PW22" s="82">
        <v>82</v>
      </c>
      <c r="PX22" s="75">
        <v>72</v>
      </c>
      <c r="PY22" s="75">
        <v>84</v>
      </c>
      <c r="PZ22" s="75">
        <v>63</v>
      </c>
      <c r="QA22" s="75">
        <v>60</v>
      </c>
      <c r="QB22" s="75">
        <v>65</v>
      </c>
      <c r="QC22" s="75">
        <v>75</v>
      </c>
      <c r="QD22" s="75">
        <v>100</v>
      </c>
      <c r="QE22" s="75">
        <v>68</v>
      </c>
      <c r="QF22" s="75">
        <v>77</v>
      </c>
      <c r="QG22" s="75">
        <v>62</v>
      </c>
      <c r="QH22" s="75">
        <v>76</v>
      </c>
      <c r="QI22" s="75">
        <v>60</v>
      </c>
      <c r="QJ22" s="75">
        <v>86</v>
      </c>
      <c r="QK22" s="75">
        <v>67</v>
      </c>
      <c r="QL22" s="75">
        <v>85</v>
      </c>
      <c r="QM22" s="75">
        <v>71</v>
      </c>
      <c r="QN22" s="75">
        <v>79</v>
      </c>
      <c r="QO22" s="75">
        <v>71</v>
      </c>
      <c r="QP22" s="75">
        <v>74</v>
      </c>
      <c r="QQ22" s="75">
        <v>93</v>
      </c>
      <c r="QR22" s="75">
        <v>72</v>
      </c>
      <c r="QS22" s="75">
        <v>81</v>
      </c>
      <c r="QT22" s="75">
        <v>83</v>
      </c>
      <c r="QU22" s="75">
        <v>106</v>
      </c>
      <c r="QV22" s="75">
        <v>94</v>
      </c>
      <c r="QW22" s="75">
        <v>98</v>
      </c>
      <c r="QX22" s="75">
        <v>74</v>
      </c>
      <c r="QY22" s="75">
        <v>101</v>
      </c>
      <c r="QZ22" s="75">
        <v>77</v>
      </c>
      <c r="RA22" s="75">
        <v>84</v>
      </c>
      <c r="RB22" s="75">
        <v>91</v>
      </c>
      <c r="RC22" s="75">
        <v>73</v>
      </c>
      <c r="RD22" s="75">
        <v>120</v>
      </c>
      <c r="RE22" s="75">
        <v>115</v>
      </c>
      <c r="RF22" s="75">
        <v>79</v>
      </c>
      <c r="RG22" s="75">
        <v>96</v>
      </c>
      <c r="RH22" s="75">
        <v>86</v>
      </c>
      <c r="RI22" s="75">
        <v>77</v>
      </c>
      <c r="RJ22" s="75">
        <v>63</v>
      </c>
      <c r="RK22" s="75">
        <v>61</v>
      </c>
      <c r="RL22" s="75">
        <v>87</v>
      </c>
      <c r="RM22" s="75">
        <v>73</v>
      </c>
      <c r="RN22" s="75">
        <v>73</v>
      </c>
      <c r="RO22" s="75">
        <v>77</v>
      </c>
      <c r="RP22" s="75">
        <v>48</v>
      </c>
      <c r="RQ22" s="75">
        <v>86</v>
      </c>
      <c r="RR22" s="75">
        <v>76</v>
      </c>
      <c r="RS22" s="103">
        <v>60</v>
      </c>
      <c r="RT22" s="75">
        <v>57</v>
      </c>
      <c r="RU22" s="75">
        <v>84</v>
      </c>
      <c r="RV22" s="75">
        <v>84</v>
      </c>
      <c r="RW22" s="75">
        <v>57</v>
      </c>
      <c r="RX22" s="75">
        <v>53</v>
      </c>
      <c r="RY22" s="75">
        <v>64</v>
      </c>
      <c r="RZ22" s="75">
        <v>60</v>
      </c>
      <c r="SA22" s="75">
        <v>63</v>
      </c>
      <c r="SB22" s="75">
        <v>67</v>
      </c>
      <c r="SC22" s="75">
        <v>78</v>
      </c>
      <c r="SD22" s="75">
        <v>70</v>
      </c>
      <c r="SE22" s="75">
        <v>54</v>
      </c>
      <c r="SF22" s="75">
        <v>66</v>
      </c>
      <c r="SG22" s="75">
        <v>54</v>
      </c>
      <c r="SH22" s="75">
        <v>52</v>
      </c>
      <c r="SI22" s="107">
        <v>72</v>
      </c>
      <c r="SJ22" s="75">
        <v>62</v>
      </c>
      <c r="SK22" s="75">
        <v>59</v>
      </c>
      <c r="SL22" s="75">
        <v>72</v>
      </c>
      <c r="SM22" s="75">
        <v>45</v>
      </c>
      <c r="SN22" s="75">
        <v>59</v>
      </c>
      <c r="SO22" s="75">
        <v>64</v>
      </c>
      <c r="SP22" s="75">
        <v>85</v>
      </c>
      <c r="SQ22" s="75">
        <v>97</v>
      </c>
      <c r="SR22" s="75">
        <v>79</v>
      </c>
      <c r="SS22" s="75">
        <v>68</v>
      </c>
      <c r="ST22" s="75">
        <v>86</v>
      </c>
      <c r="SU22" s="75">
        <v>75</v>
      </c>
      <c r="SV22" s="75">
        <v>77</v>
      </c>
      <c r="SW22" s="75">
        <v>113</v>
      </c>
      <c r="SX22" s="75">
        <v>73</v>
      </c>
      <c r="SY22" s="75">
        <v>113</v>
      </c>
      <c r="SZ22" s="75">
        <v>100</v>
      </c>
      <c r="TA22" s="75">
        <v>84</v>
      </c>
      <c r="TB22" s="75">
        <v>72</v>
      </c>
      <c r="TC22" s="75">
        <v>81</v>
      </c>
      <c r="TD22" s="110"/>
    </row>
    <row r="23" spans="1:524" ht="12.75" customHeight="1" x14ac:dyDescent="0.2">
      <c r="A23" s="83">
        <v>54</v>
      </c>
      <c r="B23" s="83" t="s">
        <v>191</v>
      </c>
      <c r="C23" s="7">
        <v>335</v>
      </c>
      <c r="D23" s="7">
        <v>295</v>
      </c>
      <c r="E23" s="7">
        <v>306</v>
      </c>
      <c r="F23" s="7">
        <v>300</v>
      </c>
      <c r="G23" s="7">
        <v>325</v>
      </c>
      <c r="H23" s="7">
        <v>254</v>
      </c>
      <c r="I23" s="7">
        <v>222</v>
      </c>
      <c r="J23" s="7">
        <v>226</v>
      </c>
      <c r="K23" s="7">
        <v>244</v>
      </c>
      <c r="L23" s="7">
        <v>193</v>
      </c>
      <c r="M23" s="7">
        <v>223</v>
      </c>
      <c r="N23" s="7">
        <v>238</v>
      </c>
      <c r="O23" s="8">
        <v>264</v>
      </c>
      <c r="P23" s="7">
        <v>218</v>
      </c>
      <c r="Q23" s="7">
        <v>241</v>
      </c>
      <c r="R23" s="7">
        <v>231</v>
      </c>
      <c r="S23" s="7">
        <v>298</v>
      </c>
      <c r="T23" s="7">
        <v>229</v>
      </c>
      <c r="U23" s="7">
        <v>271</v>
      </c>
      <c r="V23" s="7">
        <v>218</v>
      </c>
      <c r="W23" s="7">
        <v>217</v>
      </c>
      <c r="X23" s="7">
        <v>259</v>
      </c>
      <c r="Y23" s="7">
        <v>220</v>
      </c>
      <c r="Z23" s="7">
        <v>258</v>
      </c>
      <c r="AA23" s="7">
        <v>222</v>
      </c>
      <c r="AB23" s="7">
        <v>331</v>
      </c>
      <c r="AC23" s="7">
        <v>245</v>
      </c>
      <c r="AD23" s="7">
        <v>211</v>
      </c>
      <c r="AE23" s="7">
        <v>180</v>
      </c>
      <c r="AF23" s="7">
        <v>263</v>
      </c>
      <c r="AG23" s="7">
        <v>210</v>
      </c>
      <c r="AH23" s="7">
        <v>208</v>
      </c>
      <c r="AI23" s="7">
        <v>219</v>
      </c>
      <c r="AJ23" s="7">
        <v>194</v>
      </c>
      <c r="AK23" s="7">
        <v>223</v>
      </c>
      <c r="AL23" s="7">
        <v>213</v>
      </c>
      <c r="AM23" s="7">
        <v>200</v>
      </c>
      <c r="AN23" s="7">
        <v>242</v>
      </c>
      <c r="AO23" s="7">
        <v>326</v>
      </c>
      <c r="AP23" s="7">
        <v>312</v>
      </c>
      <c r="AQ23" s="7">
        <v>264</v>
      </c>
      <c r="AR23" s="7">
        <v>259</v>
      </c>
      <c r="AS23" s="7">
        <v>245</v>
      </c>
      <c r="AT23" s="7">
        <v>261</v>
      </c>
      <c r="AU23" s="7">
        <v>217</v>
      </c>
      <c r="AV23" s="7">
        <v>209</v>
      </c>
      <c r="AW23" s="7">
        <v>276</v>
      </c>
      <c r="AX23" s="7">
        <v>274</v>
      </c>
      <c r="AY23" s="7">
        <v>271</v>
      </c>
      <c r="AZ23" s="7">
        <v>262</v>
      </c>
      <c r="BA23" s="7">
        <v>172</v>
      </c>
      <c r="BB23" s="7">
        <v>349</v>
      </c>
      <c r="BC23" s="7">
        <v>336</v>
      </c>
      <c r="BD23" s="7">
        <v>297</v>
      </c>
      <c r="BE23" s="7">
        <v>268</v>
      </c>
      <c r="BF23" s="7">
        <v>315</v>
      </c>
      <c r="BG23" s="90">
        <v>318</v>
      </c>
      <c r="BH23" s="7">
        <v>270</v>
      </c>
      <c r="BI23" s="7">
        <v>253</v>
      </c>
      <c r="BJ23" s="7">
        <v>263</v>
      </c>
      <c r="BK23" s="7">
        <v>286</v>
      </c>
      <c r="BL23" s="90">
        <v>224</v>
      </c>
      <c r="BM23" s="90">
        <v>226</v>
      </c>
      <c r="BN23" s="11">
        <v>224</v>
      </c>
      <c r="BO23" s="11">
        <v>319</v>
      </c>
      <c r="BP23" s="90">
        <v>322</v>
      </c>
      <c r="BQ23" s="90">
        <v>311</v>
      </c>
      <c r="BR23" s="90">
        <v>266</v>
      </c>
      <c r="BS23" s="90">
        <v>311</v>
      </c>
      <c r="BT23" s="90">
        <v>288</v>
      </c>
      <c r="BU23" s="90">
        <v>256</v>
      </c>
      <c r="BV23" s="90">
        <v>251</v>
      </c>
      <c r="BW23" s="15">
        <v>208</v>
      </c>
      <c r="BX23" s="15">
        <v>305</v>
      </c>
      <c r="BY23" s="15">
        <v>305</v>
      </c>
      <c r="BZ23" s="15">
        <v>303</v>
      </c>
      <c r="CA23" s="16">
        <v>265</v>
      </c>
      <c r="CB23" s="16">
        <v>316</v>
      </c>
      <c r="CC23" s="90">
        <v>369</v>
      </c>
      <c r="CD23" s="90">
        <v>315</v>
      </c>
      <c r="CE23" s="90">
        <v>269</v>
      </c>
      <c r="CF23" s="11">
        <v>294</v>
      </c>
      <c r="CG23" s="90">
        <v>329</v>
      </c>
      <c r="CH23" s="16">
        <v>254</v>
      </c>
      <c r="CI23" s="16">
        <v>285</v>
      </c>
      <c r="CJ23" s="90">
        <v>309</v>
      </c>
      <c r="CK23" s="16">
        <v>311</v>
      </c>
      <c r="CL23" s="16">
        <v>285</v>
      </c>
      <c r="CM23" s="16">
        <v>296</v>
      </c>
      <c r="CN23" s="16">
        <v>351</v>
      </c>
      <c r="CO23" s="16">
        <v>478</v>
      </c>
      <c r="CP23" s="16">
        <v>531</v>
      </c>
      <c r="CQ23" s="90">
        <v>505</v>
      </c>
      <c r="CR23" s="16">
        <v>457</v>
      </c>
      <c r="CS23" s="16">
        <v>479</v>
      </c>
      <c r="CT23" s="16">
        <v>599</v>
      </c>
      <c r="CU23" s="90">
        <v>537</v>
      </c>
      <c r="CV23" s="16">
        <v>624</v>
      </c>
      <c r="CW23" s="16">
        <v>484</v>
      </c>
      <c r="CX23" s="16">
        <v>617</v>
      </c>
      <c r="CY23" s="16">
        <v>615</v>
      </c>
      <c r="CZ23" s="90">
        <v>506</v>
      </c>
      <c r="DA23" s="16">
        <v>567</v>
      </c>
      <c r="DB23" s="90">
        <v>559</v>
      </c>
      <c r="DC23" s="16">
        <v>891</v>
      </c>
      <c r="DD23" s="16">
        <v>855</v>
      </c>
      <c r="DE23" s="16">
        <v>629</v>
      </c>
      <c r="DF23" s="16">
        <v>747</v>
      </c>
      <c r="DG23" s="16">
        <v>800</v>
      </c>
      <c r="DH23" s="16">
        <v>712</v>
      </c>
      <c r="DI23" s="90">
        <v>615</v>
      </c>
      <c r="DJ23" s="90">
        <v>693</v>
      </c>
      <c r="DK23" s="90">
        <v>780</v>
      </c>
      <c r="DL23" s="90">
        <v>686</v>
      </c>
      <c r="DM23" s="90">
        <v>619</v>
      </c>
      <c r="DN23" s="90">
        <v>607</v>
      </c>
      <c r="DO23" s="90">
        <v>758</v>
      </c>
      <c r="DP23" s="90">
        <v>692</v>
      </c>
      <c r="DQ23" s="90">
        <v>669</v>
      </c>
      <c r="DR23" s="90">
        <v>672</v>
      </c>
      <c r="DS23" s="90">
        <v>687</v>
      </c>
      <c r="DT23" s="90">
        <v>670</v>
      </c>
      <c r="DU23" s="90">
        <v>774</v>
      </c>
      <c r="DV23" s="90">
        <v>581</v>
      </c>
      <c r="DW23" s="90">
        <v>581</v>
      </c>
      <c r="DX23" s="90">
        <v>710</v>
      </c>
      <c r="DY23" s="90">
        <v>667</v>
      </c>
      <c r="DZ23" s="90">
        <v>671</v>
      </c>
      <c r="EA23" s="90">
        <v>607</v>
      </c>
      <c r="EB23" s="90">
        <v>695</v>
      </c>
      <c r="EC23" s="11">
        <v>805</v>
      </c>
      <c r="ED23" s="90">
        <v>653</v>
      </c>
      <c r="EE23" s="90">
        <v>581</v>
      </c>
      <c r="EF23" s="18">
        <v>589</v>
      </c>
      <c r="EG23" s="18">
        <v>620</v>
      </c>
      <c r="EH23" s="91">
        <v>527</v>
      </c>
      <c r="EI23" s="90">
        <v>504</v>
      </c>
      <c r="EJ23" s="18">
        <v>485</v>
      </c>
      <c r="EK23" s="18">
        <v>668</v>
      </c>
      <c r="EL23" s="18">
        <v>539</v>
      </c>
      <c r="EM23" s="18">
        <v>567</v>
      </c>
      <c r="EN23" s="18">
        <v>501</v>
      </c>
      <c r="EO23" s="18">
        <v>724</v>
      </c>
      <c r="EP23" s="18">
        <v>666</v>
      </c>
      <c r="EQ23" s="18">
        <v>554</v>
      </c>
      <c r="ER23" s="18">
        <v>555</v>
      </c>
      <c r="ES23" s="18">
        <v>512</v>
      </c>
      <c r="ET23" s="18">
        <v>708</v>
      </c>
      <c r="EU23" s="18">
        <v>611</v>
      </c>
      <c r="EV23" s="90">
        <v>643</v>
      </c>
      <c r="EW23" s="18">
        <v>449</v>
      </c>
      <c r="EX23" s="18">
        <v>786</v>
      </c>
      <c r="EY23" s="18">
        <v>570</v>
      </c>
      <c r="EZ23" s="18">
        <v>611</v>
      </c>
      <c r="FA23" s="18">
        <v>431</v>
      </c>
      <c r="FB23" s="18">
        <v>615</v>
      </c>
      <c r="FC23" s="18">
        <v>760</v>
      </c>
      <c r="FD23" s="18">
        <v>622</v>
      </c>
      <c r="FE23" s="18">
        <v>499</v>
      </c>
      <c r="FF23" s="18">
        <v>615</v>
      </c>
      <c r="FG23" s="18">
        <v>571</v>
      </c>
      <c r="FH23" s="88">
        <v>533</v>
      </c>
      <c r="FI23" s="18">
        <v>453</v>
      </c>
      <c r="FJ23" s="18">
        <v>547</v>
      </c>
      <c r="FK23" s="92">
        <v>583</v>
      </c>
      <c r="FL23" s="18">
        <v>489</v>
      </c>
      <c r="FM23" s="91">
        <v>469</v>
      </c>
      <c r="FN23" s="91">
        <v>423</v>
      </c>
      <c r="FO23" s="91">
        <v>530</v>
      </c>
      <c r="FP23" s="91">
        <v>617</v>
      </c>
      <c r="FQ23" s="91">
        <v>498</v>
      </c>
      <c r="FR23" s="90">
        <v>589</v>
      </c>
      <c r="FS23" s="91">
        <v>518</v>
      </c>
      <c r="FT23" s="90">
        <v>602</v>
      </c>
      <c r="FU23" s="90">
        <v>445</v>
      </c>
      <c r="FV23" s="90">
        <v>433</v>
      </c>
      <c r="FW23" s="90">
        <v>429</v>
      </c>
      <c r="FX23" s="90">
        <v>427</v>
      </c>
      <c r="FY23" s="90">
        <v>484</v>
      </c>
      <c r="FZ23" s="90">
        <v>411</v>
      </c>
      <c r="GA23" s="90">
        <v>452</v>
      </c>
      <c r="GB23" s="90">
        <v>493</v>
      </c>
      <c r="GC23" s="90">
        <v>510</v>
      </c>
      <c r="GD23" s="90">
        <v>469</v>
      </c>
      <c r="GE23" s="73">
        <v>430</v>
      </c>
      <c r="GF23" s="73">
        <v>412</v>
      </c>
      <c r="GG23" s="73">
        <v>435</v>
      </c>
      <c r="GH23" s="73">
        <v>425</v>
      </c>
      <c r="GI23" s="73">
        <v>405</v>
      </c>
      <c r="GJ23" s="73">
        <v>422</v>
      </c>
      <c r="GK23" s="73">
        <v>474</v>
      </c>
      <c r="GL23" s="73">
        <v>416</v>
      </c>
      <c r="GM23" s="73">
        <v>438</v>
      </c>
      <c r="GN23" s="75">
        <v>375</v>
      </c>
      <c r="GO23" s="73">
        <v>438</v>
      </c>
      <c r="GP23" s="25">
        <v>551</v>
      </c>
      <c r="GQ23" s="73">
        <v>410</v>
      </c>
      <c r="GR23" s="73">
        <v>390</v>
      </c>
      <c r="GS23" s="73">
        <v>445</v>
      </c>
      <c r="GT23" s="73">
        <v>478</v>
      </c>
      <c r="GU23" s="73">
        <v>444</v>
      </c>
      <c r="GV23" s="73">
        <v>454</v>
      </c>
      <c r="GW23" s="73">
        <v>318</v>
      </c>
      <c r="GX23" s="73">
        <v>829</v>
      </c>
      <c r="GY23" s="73">
        <v>516</v>
      </c>
      <c r="GZ23" s="73">
        <v>555</v>
      </c>
      <c r="HA23" s="73">
        <v>369</v>
      </c>
      <c r="HB23" s="73">
        <v>446</v>
      </c>
      <c r="HC23" s="73">
        <v>758</v>
      </c>
      <c r="HD23" s="73">
        <v>440</v>
      </c>
      <c r="HE23" s="73">
        <v>481</v>
      </c>
      <c r="HF23" s="73">
        <v>400</v>
      </c>
      <c r="HG23" s="73">
        <v>494</v>
      </c>
      <c r="HH23" s="73">
        <v>401</v>
      </c>
      <c r="HI23" s="73">
        <v>434</v>
      </c>
      <c r="HJ23" s="73">
        <v>374</v>
      </c>
      <c r="HK23" s="73">
        <v>440</v>
      </c>
      <c r="HL23" s="73">
        <v>450</v>
      </c>
      <c r="HM23" s="73">
        <v>372</v>
      </c>
      <c r="HN23" s="73">
        <v>365</v>
      </c>
      <c r="HO23" s="73">
        <v>427</v>
      </c>
      <c r="HP23" s="73">
        <v>524</v>
      </c>
      <c r="HQ23" s="73">
        <v>425</v>
      </c>
      <c r="HR23" s="73">
        <v>463</v>
      </c>
      <c r="HS23" s="73">
        <v>450</v>
      </c>
      <c r="HT23" s="73">
        <v>496</v>
      </c>
      <c r="HU23" s="73">
        <v>430</v>
      </c>
      <c r="HV23" s="73">
        <v>497</v>
      </c>
      <c r="HW23" s="73">
        <v>435</v>
      </c>
      <c r="HX23" s="73">
        <v>392</v>
      </c>
      <c r="HY23" s="73">
        <v>436</v>
      </c>
      <c r="HZ23" s="73">
        <v>349</v>
      </c>
      <c r="IA23" s="73">
        <v>339</v>
      </c>
      <c r="IB23" s="73">
        <v>441</v>
      </c>
      <c r="IC23" s="73">
        <v>557</v>
      </c>
      <c r="ID23" s="73">
        <v>426</v>
      </c>
      <c r="IE23" s="73">
        <v>363</v>
      </c>
      <c r="IF23" s="73">
        <v>369</v>
      </c>
      <c r="IG23" s="73">
        <v>434</v>
      </c>
      <c r="IH23" s="73">
        <v>385</v>
      </c>
      <c r="II23" s="73">
        <v>388</v>
      </c>
      <c r="IJ23" s="73">
        <v>323</v>
      </c>
      <c r="IK23" s="73">
        <v>429</v>
      </c>
      <c r="IL23" s="73">
        <v>395</v>
      </c>
      <c r="IM23" s="73">
        <v>408</v>
      </c>
      <c r="IN23" s="73">
        <v>349</v>
      </c>
      <c r="IO23" s="73">
        <v>465</v>
      </c>
      <c r="IP23" s="73">
        <v>697</v>
      </c>
      <c r="IQ23" s="73">
        <v>453</v>
      </c>
      <c r="IR23" s="73">
        <v>382</v>
      </c>
      <c r="IS23" s="73">
        <v>367</v>
      </c>
      <c r="IT23" s="73">
        <v>486</v>
      </c>
      <c r="IU23" s="73">
        <v>440</v>
      </c>
      <c r="IV23" s="73">
        <v>545</v>
      </c>
      <c r="IW23" s="73">
        <v>365</v>
      </c>
      <c r="IX23" s="73">
        <v>449</v>
      </c>
      <c r="IY23" s="73">
        <v>417</v>
      </c>
      <c r="IZ23" s="73">
        <v>423</v>
      </c>
      <c r="JA23" s="73">
        <v>430</v>
      </c>
      <c r="JB23" s="73">
        <v>442</v>
      </c>
      <c r="JC23" s="73">
        <v>659</v>
      </c>
      <c r="JD23" s="73">
        <v>568</v>
      </c>
      <c r="JE23" s="76">
        <v>376</v>
      </c>
      <c r="JF23" s="75">
        <v>546</v>
      </c>
      <c r="JG23" s="82">
        <v>417</v>
      </c>
      <c r="JH23" s="82">
        <v>368</v>
      </c>
      <c r="JI23" s="82">
        <v>386</v>
      </c>
      <c r="JJ23" s="82">
        <v>303</v>
      </c>
      <c r="JK23" s="82">
        <v>381</v>
      </c>
      <c r="JL23" s="82">
        <v>393</v>
      </c>
      <c r="JM23" s="75">
        <v>383</v>
      </c>
      <c r="JN23" s="82">
        <v>334</v>
      </c>
      <c r="JO23" s="82">
        <v>419</v>
      </c>
      <c r="JP23" s="82">
        <v>545</v>
      </c>
      <c r="JQ23" s="82">
        <v>383</v>
      </c>
      <c r="JR23" s="82">
        <v>425</v>
      </c>
      <c r="JS23" s="82">
        <v>409</v>
      </c>
      <c r="JT23" s="82">
        <v>481</v>
      </c>
      <c r="JU23" s="82">
        <v>353</v>
      </c>
      <c r="JV23" s="82">
        <v>328</v>
      </c>
      <c r="JW23" s="82">
        <v>357</v>
      </c>
      <c r="JX23" s="82">
        <v>370</v>
      </c>
      <c r="JY23" s="75">
        <v>469</v>
      </c>
      <c r="JZ23" s="75">
        <v>380</v>
      </c>
      <c r="KA23" s="82">
        <v>359</v>
      </c>
      <c r="KB23" s="82">
        <v>352</v>
      </c>
      <c r="KC23" s="82">
        <v>516</v>
      </c>
      <c r="KD23" s="82">
        <v>438</v>
      </c>
      <c r="KE23" s="82">
        <v>348</v>
      </c>
      <c r="KF23" s="82">
        <v>359</v>
      </c>
      <c r="KG23" s="82">
        <v>392</v>
      </c>
      <c r="KH23" s="82">
        <v>348</v>
      </c>
      <c r="KI23" s="82">
        <v>339</v>
      </c>
      <c r="KJ23" s="82">
        <v>342</v>
      </c>
      <c r="KK23" s="82">
        <v>297</v>
      </c>
      <c r="KL23" s="82">
        <v>362</v>
      </c>
      <c r="KM23" s="82">
        <v>327</v>
      </c>
      <c r="KN23" s="82">
        <v>341</v>
      </c>
      <c r="KO23" s="81">
        <v>351</v>
      </c>
      <c r="KP23" s="82">
        <v>416</v>
      </c>
      <c r="KQ23" s="82">
        <v>370</v>
      </c>
      <c r="KR23" s="82">
        <v>338</v>
      </c>
      <c r="KS23" s="82">
        <v>316</v>
      </c>
      <c r="KT23" s="82">
        <v>406</v>
      </c>
      <c r="KU23" s="82">
        <v>401</v>
      </c>
      <c r="KV23" s="82">
        <v>348</v>
      </c>
      <c r="KW23" s="82">
        <v>353</v>
      </c>
      <c r="KX23" s="82">
        <v>474</v>
      </c>
      <c r="KY23" s="82">
        <v>435</v>
      </c>
      <c r="KZ23" s="82">
        <v>347</v>
      </c>
      <c r="LA23" s="82">
        <v>396</v>
      </c>
      <c r="LB23" s="82">
        <v>317</v>
      </c>
      <c r="LC23" s="75">
        <v>562</v>
      </c>
      <c r="LD23" s="82">
        <v>485</v>
      </c>
      <c r="LE23" s="82">
        <v>396</v>
      </c>
      <c r="LF23" s="82">
        <v>407</v>
      </c>
      <c r="LG23" s="82">
        <v>397</v>
      </c>
      <c r="LH23" s="82">
        <v>416</v>
      </c>
      <c r="LI23" s="82">
        <v>347</v>
      </c>
      <c r="LJ23" s="82">
        <v>343</v>
      </c>
      <c r="LK23" s="82">
        <v>331</v>
      </c>
      <c r="LL23" s="82">
        <v>458</v>
      </c>
      <c r="LM23" s="82">
        <v>396</v>
      </c>
      <c r="LN23" s="82">
        <v>351</v>
      </c>
      <c r="LO23" s="82">
        <v>341</v>
      </c>
      <c r="LP23" s="82">
        <v>463</v>
      </c>
      <c r="LQ23" s="82">
        <v>393</v>
      </c>
      <c r="LR23" s="82">
        <v>407</v>
      </c>
      <c r="LS23" s="82">
        <v>377</v>
      </c>
      <c r="LT23" s="82">
        <v>421</v>
      </c>
      <c r="LU23" s="82">
        <v>388</v>
      </c>
      <c r="LV23" s="82">
        <v>339</v>
      </c>
      <c r="LW23" s="82">
        <v>311</v>
      </c>
      <c r="LX23" s="82">
        <v>305</v>
      </c>
      <c r="LY23" s="82">
        <v>372</v>
      </c>
      <c r="LZ23" s="82">
        <v>334</v>
      </c>
      <c r="MA23" s="82">
        <v>291</v>
      </c>
      <c r="MB23" s="82">
        <v>335</v>
      </c>
      <c r="MC23" s="82">
        <v>401</v>
      </c>
      <c r="MD23" s="82">
        <v>399</v>
      </c>
      <c r="ME23" s="82">
        <v>309</v>
      </c>
      <c r="MF23" s="82">
        <v>294</v>
      </c>
      <c r="MG23" s="82">
        <v>342</v>
      </c>
      <c r="MH23" s="82">
        <v>340</v>
      </c>
      <c r="MI23" s="82">
        <v>288</v>
      </c>
      <c r="MJ23" s="82">
        <v>250</v>
      </c>
      <c r="MK23" s="82">
        <v>262</v>
      </c>
      <c r="ML23" s="82">
        <v>284</v>
      </c>
      <c r="MM23" s="82">
        <v>330</v>
      </c>
      <c r="MN23" s="82">
        <v>275</v>
      </c>
      <c r="MO23" s="82">
        <v>242</v>
      </c>
      <c r="MP23" s="82">
        <v>564</v>
      </c>
      <c r="MQ23" s="82">
        <v>530</v>
      </c>
      <c r="MR23" s="82">
        <v>380</v>
      </c>
      <c r="MS23" s="82">
        <v>309</v>
      </c>
      <c r="MT23" s="82">
        <v>418</v>
      </c>
      <c r="MU23" s="82">
        <v>325</v>
      </c>
      <c r="MV23" s="82">
        <v>349</v>
      </c>
      <c r="MW23" s="82">
        <v>363</v>
      </c>
      <c r="MX23" s="82">
        <v>295</v>
      </c>
      <c r="MY23" s="82">
        <v>442</v>
      </c>
      <c r="MZ23" s="82">
        <v>340</v>
      </c>
      <c r="NA23" s="82">
        <v>239</v>
      </c>
      <c r="NB23" s="82">
        <v>274</v>
      </c>
      <c r="NC23" s="82">
        <v>449</v>
      </c>
      <c r="ND23" s="82">
        <v>446</v>
      </c>
      <c r="NE23" s="82">
        <v>345</v>
      </c>
      <c r="NF23" s="82">
        <v>311</v>
      </c>
      <c r="NG23" s="82">
        <v>350</v>
      </c>
      <c r="NH23" s="82">
        <v>365</v>
      </c>
      <c r="NI23" s="82">
        <v>294</v>
      </c>
      <c r="NJ23" s="102">
        <v>293</v>
      </c>
      <c r="NK23" s="82">
        <v>303</v>
      </c>
      <c r="NL23" s="82">
        <v>360</v>
      </c>
      <c r="NM23" s="82">
        <v>285</v>
      </c>
      <c r="NN23" s="82">
        <v>297</v>
      </c>
      <c r="NO23" s="82">
        <v>261</v>
      </c>
      <c r="NP23" s="82">
        <v>336</v>
      </c>
      <c r="NQ23" s="82">
        <v>337</v>
      </c>
      <c r="NR23" s="82">
        <v>351</v>
      </c>
      <c r="NS23" s="82">
        <v>373</v>
      </c>
      <c r="NT23" s="82">
        <v>364</v>
      </c>
      <c r="NU23" s="82">
        <v>323</v>
      </c>
      <c r="NV23" s="82">
        <v>254</v>
      </c>
      <c r="NW23" s="82">
        <v>236</v>
      </c>
      <c r="NX23" s="82">
        <v>251</v>
      </c>
      <c r="NY23" s="82">
        <v>333</v>
      </c>
      <c r="NZ23" s="82">
        <v>286</v>
      </c>
      <c r="OA23" s="82">
        <v>271</v>
      </c>
      <c r="OB23" s="82">
        <v>258</v>
      </c>
      <c r="OC23" s="82">
        <v>359</v>
      </c>
      <c r="OD23" s="82">
        <v>380</v>
      </c>
      <c r="OE23" s="82">
        <v>270</v>
      </c>
      <c r="OF23" s="82">
        <v>294</v>
      </c>
      <c r="OG23" s="82">
        <v>245</v>
      </c>
      <c r="OH23" s="82">
        <v>320</v>
      </c>
      <c r="OI23" s="82">
        <v>226</v>
      </c>
      <c r="OJ23" s="82">
        <v>243</v>
      </c>
      <c r="OK23" s="82">
        <v>254</v>
      </c>
      <c r="OL23" s="82">
        <v>320</v>
      </c>
      <c r="OM23" s="82">
        <v>301</v>
      </c>
      <c r="ON23" s="82">
        <v>232</v>
      </c>
      <c r="OO23" s="82">
        <v>238</v>
      </c>
      <c r="OP23" s="82">
        <v>342</v>
      </c>
      <c r="OQ23" s="82">
        <v>353</v>
      </c>
      <c r="OR23" s="82">
        <v>253</v>
      </c>
      <c r="OS23" s="82">
        <v>235</v>
      </c>
      <c r="OT23" s="82">
        <v>271</v>
      </c>
      <c r="OU23" s="82">
        <v>388</v>
      </c>
      <c r="OV23" s="82">
        <v>268</v>
      </c>
      <c r="OW23" s="82">
        <v>299</v>
      </c>
      <c r="OX23" s="82">
        <v>219</v>
      </c>
      <c r="OY23" s="82">
        <v>345</v>
      </c>
      <c r="OZ23" s="82">
        <v>259</v>
      </c>
      <c r="PA23" s="82">
        <v>262</v>
      </c>
      <c r="PB23" s="82">
        <v>241</v>
      </c>
      <c r="PC23" s="82">
        <v>289</v>
      </c>
      <c r="PD23" s="82">
        <v>508</v>
      </c>
      <c r="PE23" s="82">
        <v>330</v>
      </c>
      <c r="PF23" s="82">
        <v>262</v>
      </c>
      <c r="PG23" s="82">
        <v>283</v>
      </c>
      <c r="PH23" s="82">
        <v>354</v>
      </c>
      <c r="PI23" s="82">
        <v>339</v>
      </c>
      <c r="PJ23" s="82">
        <v>231</v>
      </c>
      <c r="PK23" s="82">
        <v>282</v>
      </c>
      <c r="PL23" s="82">
        <v>362</v>
      </c>
      <c r="PM23" s="82">
        <v>249</v>
      </c>
      <c r="PN23" s="82">
        <v>259</v>
      </c>
      <c r="PO23" s="82">
        <v>232</v>
      </c>
      <c r="PP23" s="82">
        <v>264</v>
      </c>
      <c r="PQ23" s="82">
        <v>308</v>
      </c>
      <c r="PR23" s="82">
        <v>247</v>
      </c>
      <c r="PS23" s="82">
        <v>288</v>
      </c>
      <c r="PT23" s="82">
        <v>317</v>
      </c>
      <c r="PU23" s="82">
        <v>394</v>
      </c>
      <c r="PV23" s="82">
        <v>234</v>
      </c>
      <c r="PW23" s="82">
        <v>284</v>
      </c>
      <c r="PX23" s="75">
        <v>211</v>
      </c>
      <c r="PY23" s="75">
        <v>315</v>
      </c>
      <c r="PZ23" s="75">
        <v>263</v>
      </c>
      <c r="QA23" s="75">
        <v>244</v>
      </c>
      <c r="QB23" s="75">
        <v>237</v>
      </c>
      <c r="QC23" s="75">
        <v>386</v>
      </c>
      <c r="QD23" s="75">
        <v>382</v>
      </c>
      <c r="QE23" s="75">
        <v>293</v>
      </c>
      <c r="QF23" s="75">
        <v>238</v>
      </c>
      <c r="QG23" s="75">
        <v>265</v>
      </c>
      <c r="QH23" s="75">
        <v>305</v>
      </c>
      <c r="QI23" s="75">
        <v>234</v>
      </c>
      <c r="QJ23" s="75">
        <v>237</v>
      </c>
      <c r="QK23" s="75">
        <v>259</v>
      </c>
      <c r="QL23" s="75">
        <v>326</v>
      </c>
      <c r="QM23" s="75">
        <v>263</v>
      </c>
      <c r="QN23" s="75">
        <v>265</v>
      </c>
      <c r="QO23" s="75">
        <v>232</v>
      </c>
      <c r="QP23" s="75">
        <v>283</v>
      </c>
      <c r="QQ23" s="75">
        <v>320</v>
      </c>
      <c r="QR23" s="75">
        <v>240</v>
      </c>
      <c r="QS23" s="75">
        <v>261</v>
      </c>
      <c r="QT23" s="75">
        <v>268</v>
      </c>
      <c r="QU23" s="75">
        <v>426</v>
      </c>
      <c r="QV23" s="75">
        <v>270</v>
      </c>
      <c r="QW23" s="75">
        <v>280</v>
      </c>
      <c r="QX23" s="75">
        <v>249</v>
      </c>
      <c r="QY23" s="75">
        <v>336</v>
      </c>
      <c r="QZ23" s="75">
        <v>308</v>
      </c>
      <c r="RA23" s="75">
        <v>254</v>
      </c>
      <c r="RB23" s="75">
        <v>279</v>
      </c>
      <c r="RC23" s="75">
        <v>298</v>
      </c>
      <c r="RD23" s="75">
        <v>552</v>
      </c>
      <c r="RE23" s="75">
        <v>396</v>
      </c>
      <c r="RF23" s="75">
        <v>327</v>
      </c>
      <c r="RG23" s="75">
        <v>292</v>
      </c>
      <c r="RH23" s="75">
        <v>425</v>
      </c>
      <c r="RI23" s="75">
        <v>371</v>
      </c>
      <c r="RJ23" s="75">
        <v>301</v>
      </c>
      <c r="RK23" s="75">
        <v>242</v>
      </c>
      <c r="RL23" s="75">
        <v>359</v>
      </c>
      <c r="RM23" s="75">
        <v>334</v>
      </c>
      <c r="RN23" s="75">
        <v>266</v>
      </c>
      <c r="RO23" s="75">
        <v>263</v>
      </c>
      <c r="RP23" s="75">
        <v>265</v>
      </c>
      <c r="RQ23" s="75">
        <v>389</v>
      </c>
      <c r="RR23" s="75">
        <v>304</v>
      </c>
      <c r="RS23" s="103">
        <v>258</v>
      </c>
      <c r="RT23" s="75">
        <v>291</v>
      </c>
      <c r="RU23" s="75">
        <v>393</v>
      </c>
      <c r="RV23" s="75">
        <v>281</v>
      </c>
      <c r="RW23" s="75">
        <v>247</v>
      </c>
      <c r="RX23" s="75">
        <v>261</v>
      </c>
      <c r="RY23" s="75">
        <v>303</v>
      </c>
      <c r="RZ23" s="75">
        <v>272</v>
      </c>
      <c r="SA23" s="75">
        <v>249</v>
      </c>
      <c r="SB23" s="75">
        <v>251</v>
      </c>
      <c r="SC23" s="75">
        <v>314</v>
      </c>
      <c r="SD23" s="75">
        <v>477</v>
      </c>
      <c r="SE23" s="75">
        <v>325</v>
      </c>
      <c r="SF23" s="75">
        <v>270</v>
      </c>
      <c r="SG23" s="75">
        <v>270</v>
      </c>
      <c r="SH23" s="75">
        <v>361</v>
      </c>
      <c r="SI23" s="107">
        <v>226</v>
      </c>
      <c r="SJ23" s="75">
        <v>270</v>
      </c>
      <c r="SK23" s="75">
        <v>237</v>
      </c>
      <c r="SL23" s="75">
        <v>321</v>
      </c>
      <c r="SM23" s="75">
        <v>239</v>
      </c>
      <c r="SN23" s="75">
        <v>216</v>
      </c>
      <c r="SO23" s="75">
        <v>217</v>
      </c>
      <c r="SP23" s="75">
        <v>235</v>
      </c>
      <c r="SQ23" s="75">
        <v>371</v>
      </c>
      <c r="SR23" s="75">
        <v>254</v>
      </c>
      <c r="SS23" s="75">
        <v>259</v>
      </c>
      <c r="ST23" s="75">
        <v>270</v>
      </c>
      <c r="SU23" s="75">
        <v>367</v>
      </c>
      <c r="SV23" s="75">
        <v>287</v>
      </c>
      <c r="SW23" s="75">
        <v>298</v>
      </c>
      <c r="SX23" s="75">
        <v>244</v>
      </c>
      <c r="SY23" s="75">
        <v>325</v>
      </c>
      <c r="SZ23" s="75">
        <v>268</v>
      </c>
      <c r="TA23" s="75">
        <v>258</v>
      </c>
      <c r="TB23" s="75">
        <v>271</v>
      </c>
      <c r="TC23" s="75">
        <v>244</v>
      </c>
      <c r="TD23" s="110"/>
    </row>
    <row r="24" spans="1:524" ht="12.75" customHeight="1" x14ac:dyDescent="0.2">
      <c r="A24" s="83">
        <v>55</v>
      </c>
      <c r="B24" s="83" t="s">
        <v>192</v>
      </c>
      <c r="C24" s="7">
        <v>11</v>
      </c>
      <c r="D24" s="7">
        <v>7</v>
      </c>
      <c r="E24" s="7">
        <v>9</v>
      </c>
      <c r="F24" s="7">
        <v>6</v>
      </c>
      <c r="G24" s="7">
        <v>6</v>
      </c>
      <c r="H24" s="7">
        <v>6</v>
      </c>
      <c r="I24" s="7">
        <v>8</v>
      </c>
      <c r="J24" s="7">
        <v>7</v>
      </c>
      <c r="K24" s="7">
        <v>6</v>
      </c>
      <c r="L24" s="7">
        <v>5</v>
      </c>
      <c r="M24" s="7">
        <v>5</v>
      </c>
      <c r="N24" s="7">
        <v>5</v>
      </c>
      <c r="O24" s="8">
        <v>11</v>
      </c>
      <c r="P24" s="7">
        <v>9</v>
      </c>
      <c r="Q24" s="7">
        <v>8</v>
      </c>
      <c r="R24" s="7">
        <v>7</v>
      </c>
      <c r="S24" s="7">
        <v>3</v>
      </c>
      <c r="T24" s="7">
        <v>4</v>
      </c>
      <c r="U24" s="7">
        <v>4</v>
      </c>
      <c r="V24" s="7">
        <v>7</v>
      </c>
      <c r="W24" s="7">
        <v>4</v>
      </c>
      <c r="X24" s="7">
        <v>9</v>
      </c>
      <c r="Y24" s="7">
        <v>7</v>
      </c>
      <c r="Z24" s="19">
        <v>0</v>
      </c>
      <c r="AA24" s="7">
        <v>11</v>
      </c>
      <c r="AB24" s="7">
        <v>5</v>
      </c>
      <c r="AC24" s="7">
        <v>5</v>
      </c>
      <c r="AD24" s="7">
        <v>7</v>
      </c>
      <c r="AE24" s="7">
        <v>4</v>
      </c>
      <c r="AF24" s="7">
        <v>11</v>
      </c>
      <c r="AG24" s="7">
        <v>5</v>
      </c>
      <c r="AH24" s="7">
        <v>4</v>
      </c>
      <c r="AI24" s="7">
        <v>1</v>
      </c>
      <c r="AJ24" s="7">
        <v>3</v>
      </c>
      <c r="AK24" s="7">
        <v>4</v>
      </c>
      <c r="AL24" s="7">
        <v>4</v>
      </c>
      <c r="AM24" s="7">
        <v>11</v>
      </c>
      <c r="AN24" s="7">
        <v>2</v>
      </c>
      <c r="AO24" s="7">
        <v>2</v>
      </c>
      <c r="AP24" s="7">
        <v>14</v>
      </c>
      <c r="AQ24" s="7">
        <v>5</v>
      </c>
      <c r="AR24" s="7">
        <v>5</v>
      </c>
      <c r="AS24" s="7">
        <v>7</v>
      </c>
      <c r="AT24" s="7">
        <v>16</v>
      </c>
      <c r="AU24" s="7">
        <v>6</v>
      </c>
      <c r="AV24" s="7">
        <v>6</v>
      </c>
      <c r="AW24" s="7">
        <v>7</v>
      </c>
      <c r="AX24" s="7">
        <v>9</v>
      </c>
      <c r="AY24" s="7">
        <v>5</v>
      </c>
      <c r="AZ24" s="7">
        <v>4</v>
      </c>
      <c r="BA24" s="7">
        <v>4</v>
      </c>
      <c r="BB24" s="7">
        <v>14</v>
      </c>
      <c r="BC24" s="7">
        <v>7</v>
      </c>
      <c r="BD24" s="7">
        <v>9</v>
      </c>
      <c r="BE24" s="7">
        <v>6</v>
      </c>
      <c r="BF24" s="7">
        <v>10</v>
      </c>
      <c r="BG24" s="90">
        <v>7</v>
      </c>
      <c r="BH24" s="7">
        <v>6</v>
      </c>
      <c r="BI24" s="7">
        <v>10</v>
      </c>
      <c r="BJ24" s="7">
        <v>6</v>
      </c>
      <c r="BK24" s="7">
        <v>1</v>
      </c>
      <c r="BL24" s="90">
        <v>6</v>
      </c>
      <c r="BM24" s="90">
        <v>3</v>
      </c>
      <c r="BN24" s="11">
        <v>8</v>
      </c>
      <c r="BO24" s="11">
        <v>7</v>
      </c>
      <c r="BP24" s="90">
        <v>8</v>
      </c>
      <c r="BQ24" s="90">
        <v>12</v>
      </c>
      <c r="BR24" s="90">
        <v>12</v>
      </c>
      <c r="BS24" s="90">
        <v>4</v>
      </c>
      <c r="BT24" s="90">
        <v>4</v>
      </c>
      <c r="BU24" s="90">
        <v>7</v>
      </c>
      <c r="BV24" s="90">
        <v>5</v>
      </c>
      <c r="BW24" s="15">
        <v>4</v>
      </c>
      <c r="BX24" s="15">
        <v>8</v>
      </c>
      <c r="BY24" s="15">
        <v>1</v>
      </c>
      <c r="BZ24" s="15">
        <v>5</v>
      </c>
      <c r="CA24" s="16">
        <v>6</v>
      </c>
      <c r="CB24" s="16">
        <v>8</v>
      </c>
      <c r="CC24" s="90">
        <v>8</v>
      </c>
      <c r="CD24" s="90">
        <v>8</v>
      </c>
      <c r="CE24" s="90">
        <v>7</v>
      </c>
      <c r="CF24" s="11">
        <v>2</v>
      </c>
      <c r="CG24" s="90">
        <v>5</v>
      </c>
      <c r="CH24" s="16">
        <v>3</v>
      </c>
      <c r="CI24" s="16">
        <v>3</v>
      </c>
      <c r="CJ24" s="90">
        <v>10</v>
      </c>
      <c r="CK24" s="16">
        <v>5</v>
      </c>
      <c r="CL24" s="16">
        <v>10</v>
      </c>
      <c r="CM24" s="16">
        <v>10</v>
      </c>
      <c r="CN24" s="16">
        <v>3</v>
      </c>
      <c r="CO24" s="16">
        <v>7</v>
      </c>
      <c r="CP24" s="16">
        <v>12</v>
      </c>
      <c r="CQ24" s="90">
        <v>7</v>
      </c>
      <c r="CR24" s="16">
        <v>10</v>
      </c>
      <c r="CS24" s="16">
        <v>15</v>
      </c>
      <c r="CT24" s="16">
        <v>18</v>
      </c>
      <c r="CU24" s="90">
        <v>7</v>
      </c>
      <c r="CV24" s="16">
        <v>21</v>
      </c>
      <c r="CW24" s="16">
        <v>15</v>
      </c>
      <c r="CX24" s="16">
        <v>9</v>
      </c>
      <c r="CY24" s="16">
        <v>10</v>
      </c>
      <c r="CZ24" s="90">
        <v>8</v>
      </c>
      <c r="DA24" s="16">
        <v>4</v>
      </c>
      <c r="DB24" s="90">
        <v>8</v>
      </c>
      <c r="DC24" s="16">
        <v>17</v>
      </c>
      <c r="DD24" s="16">
        <v>30</v>
      </c>
      <c r="DE24" s="16">
        <v>23</v>
      </c>
      <c r="DF24" s="16">
        <v>12</v>
      </c>
      <c r="DG24" s="16">
        <v>12</v>
      </c>
      <c r="DH24" s="16">
        <v>10</v>
      </c>
      <c r="DI24" s="90">
        <v>10</v>
      </c>
      <c r="DJ24" s="90">
        <v>10</v>
      </c>
      <c r="DK24" s="90">
        <v>11</v>
      </c>
      <c r="DL24" s="90">
        <v>7</v>
      </c>
      <c r="DM24" s="90">
        <v>10</v>
      </c>
      <c r="DN24" s="90">
        <v>7</v>
      </c>
      <c r="DO24" s="90">
        <v>10</v>
      </c>
      <c r="DP24" s="90">
        <v>5</v>
      </c>
      <c r="DQ24" s="90">
        <v>10</v>
      </c>
      <c r="DR24" s="90">
        <v>4</v>
      </c>
      <c r="DS24" s="90">
        <v>15</v>
      </c>
      <c r="DT24" s="90">
        <v>15</v>
      </c>
      <c r="DU24" s="90">
        <v>10</v>
      </c>
      <c r="DV24" s="90">
        <v>7</v>
      </c>
      <c r="DW24" s="90">
        <v>5</v>
      </c>
      <c r="DX24" s="90">
        <v>17</v>
      </c>
      <c r="DY24" s="90">
        <v>8</v>
      </c>
      <c r="DZ24" s="90">
        <v>14</v>
      </c>
      <c r="EA24" s="90">
        <v>15</v>
      </c>
      <c r="EB24" s="90">
        <v>9</v>
      </c>
      <c r="EC24" s="11">
        <v>8</v>
      </c>
      <c r="ED24" s="90">
        <v>9</v>
      </c>
      <c r="EE24" s="90">
        <v>5</v>
      </c>
      <c r="EF24" s="18">
        <v>7</v>
      </c>
      <c r="EG24" s="18">
        <v>6</v>
      </c>
      <c r="EH24" s="91">
        <v>8</v>
      </c>
      <c r="EI24" s="90">
        <v>4</v>
      </c>
      <c r="EJ24" s="18">
        <v>6</v>
      </c>
      <c r="EK24" s="18">
        <v>11</v>
      </c>
      <c r="EL24" s="18">
        <v>4</v>
      </c>
      <c r="EM24" s="18">
        <v>6</v>
      </c>
      <c r="EN24" s="18">
        <v>8</v>
      </c>
      <c r="EO24" s="18">
        <v>8</v>
      </c>
      <c r="EP24" s="18">
        <v>10</v>
      </c>
      <c r="EQ24" s="18">
        <v>6</v>
      </c>
      <c r="ER24" s="18">
        <v>12</v>
      </c>
      <c r="ES24" s="18">
        <v>9</v>
      </c>
      <c r="ET24" s="18">
        <v>23</v>
      </c>
      <c r="EU24" s="18">
        <v>16</v>
      </c>
      <c r="EV24" s="90">
        <v>11</v>
      </c>
      <c r="EW24" s="18">
        <v>4</v>
      </c>
      <c r="EX24" s="18">
        <v>18</v>
      </c>
      <c r="EY24" s="18">
        <v>12</v>
      </c>
      <c r="EZ24" s="18">
        <v>12</v>
      </c>
      <c r="FA24" s="18">
        <v>6</v>
      </c>
      <c r="FB24" s="18">
        <v>7</v>
      </c>
      <c r="FC24" s="18">
        <v>19</v>
      </c>
      <c r="FD24" s="18">
        <v>17</v>
      </c>
      <c r="FE24" s="18">
        <v>10</v>
      </c>
      <c r="FF24" s="18">
        <v>13</v>
      </c>
      <c r="FG24" s="18">
        <v>19</v>
      </c>
      <c r="FH24" s="88">
        <v>10</v>
      </c>
      <c r="FI24" s="18">
        <v>11</v>
      </c>
      <c r="FJ24" s="18">
        <v>4</v>
      </c>
      <c r="FK24" s="92">
        <v>11</v>
      </c>
      <c r="FL24" s="18">
        <v>18</v>
      </c>
      <c r="FM24" s="91">
        <v>4</v>
      </c>
      <c r="FN24" s="91">
        <v>10</v>
      </c>
      <c r="FO24" s="91">
        <v>15</v>
      </c>
      <c r="FP24" s="91">
        <v>11</v>
      </c>
      <c r="FQ24" s="91">
        <v>7</v>
      </c>
      <c r="FR24" s="90">
        <v>5</v>
      </c>
      <c r="FS24" s="91">
        <v>11</v>
      </c>
      <c r="FT24" s="90">
        <v>19</v>
      </c>
      <c r="FU24" s="90">
        <v>8</v>
      </c>
      <c r="FV24" s="90">
        <v>7</v>
      </c>
      <c r="FW24" s="90">
        <v>35</v>
      </c>
      <c r="FX24" s="90">
        <v>13</v>
      </c>
      <c r="FY24" s="90">
        <v>115</v>
      </c>
      <c r="FZ24" s="90">
        <v>106</v>
      </c>
      <c r="GA24" s="90">
        <v>21</v>
      </c>
      <c r="GB24" s="90">
        <v>91</v>
      </c>
      <c r="GC24" s="90">
        <v>12</v>
      </c>
      <c r="GD24" s="90">
        <v>51</v>
      </c>
      <c r="GE24" s="73">
        <v>22</v>
      </c>
      <c r="GF24" s="73">
        <v>158</v>
      </c>
      <c r="GG24" s="73">
        <v>71</v>
      </c>
      <c r="GH24" s="73">
        <v>32</v>
      </c>
      <c r="GI24" s="73">
        <v>14</v>
      </c>
      <c r="GJ24" s="73">
        <v>18</v>
      </c>
      <c r="GK24" s="73">
        <v>12</v>
      </c>
      <c r="GL24" s="73">
        <v>26</v>
      </c>
      <c r="GM24" s="73">
        <v>15</v>
      </c>
      <c r="GN24" s="75">
        <v>10</v>
      </c>
      <c r="GO24" s="73">
        <v>13</v>
      </c>
      <c r="GP24" s="25">
        <v>81</v>
      </c>
      <c r="GQ24" s="73">
        <v>95</v>
      </c>
      <c r="GR24" s="73">
        <v>24</v>
      </c>
      <c r="GS24" s="73">
        <v>17</v>
      </c>
      <c r="GT24" s="73">
        <v>11</v>
      </c>
      <c r="GU24" s="73">
        <v>27</v>
      </c>
      <c r="GV24" s="73">
        <v>29</v>
      </c>
      <c r="GW24" s="73">
        <v>120</v>
      </c>
      <c r="GX24" s="73">
        <v>64</v>
      </c>
      <c r="GY24" s="73">
        <v>22</v>
      </c>
      <c r="GZ24" s="73">
        <v>28</v>
      </c>
      <c r="HA24" s="73">
        <v>21</v>
      </c>
      <c r="HB24" s="73">
        <v>23</v>
      </c>
      <c r="HC24" s="73">
        <v>23</v>
      </c>
      <c r="HD24" s="73">
        <v>15</v>
      </c>
      <c r="HE24" s="73">
        <v>10</v>
      </c>
      <c r="HF24" s="73">
        <v>9</v>
      </c>
      <c r="HG24" s="73">
        <v>19</v>
      </c>
      <c r="HH24" s="73">
        <v>14</v>
      </c>
      <c r="HI24" s="73">
        <v>12</v>
      </c>
      <c r="HJ24" s="73">
        <v>13</v>
      </c>
      <c r="HK24" s="73">
        <v>10</v>
      </c>
      <c r="HL24" s="73">
        <v>13</v>
      </c>
      <c r="HM24" s="73">
        <v>14</v>
      </c>
      <c r="HN24" s="73">
        <v>9</v>
      </c>
      <c r="HO24" s="73">
        <v>15</v>
      </c>
      <c r="HP24" s="73">
        <v>12</v>
      </c>
      <c r="HQ24" s="73">
        <v>13</v>
      </c>
      <c r="HR24" s="73">
        <v>10</v>
      </c>
      <c r="HS24" s="73">
        <v>7</v>
      </c>
      <c r="HT24" s="73">
        <v>18</v>
      </c>
      <c r="HU24" s="73">
        <v>15</v>
      </c>
      <c r="HV24" s="73">
        <v>7</v>
      </c>
      <c r="HW24" s="73">
        <v>10</v>
      </c>
      <c r="HX24" s="73">
        <v>6</v>
      </c>
      <c r="HY24" s="73">
        <v>6</v>
      </c>
      <c r="HZ24" s="73">
        <v>11</v>
      </c>
      <c r="IA24" s="73">
        <v>5</v>
      </c>
      <c r="IB24" s="73">
        <v>13</v>
      </c>
      <c r="IC24" s="73">
        <v>12</v>
      </c>
      <c r="ID24" s="73">
        <v>8</v>
      </c>
      <c r="IE24" s="73">
        <v>12</v>
      </c>
      <c r="IF24" s="73">
        <v>7</v>
      </c>
      <c r="IG24" s="73">
        <v>12</v>
      </c>
      <c r="IH24" s="73">
        <v>7</v>
      </c>
      <c r="II24" s="73">
        <v>3</v>
      </c>
      <c r="IJ24" s="73">
        <v>11</v>
      </c>
      <c r="IK24" s="73">
        <v>5</v>
      </c>
      <c r="IL24" s="73">
        <v>9</v>
      </c>
      <c r="IM24" s="73">
        <v>8</v>
      </c>
      <c r="IN24" s="73">
        <v>9</v>
      </c>
      <c r="IO24" s="73">
        <v>7</v>
      </c>
      <c r="IP24" s="73">
        <v>4</v>
      </c>
      <c r="IQ24" s="73">
        <v>9</v>
      </c>
      <c r="IR24" s="73">
        <v>6</v>
      </c>
      <c r="IS24" s="73">
        <v>4</v>
      </c>
      <c r="IT24" s="73">
        <v>5</v>
      </c>
      <c r="IU24" s="73">
        <v>5</v>
      </c>
      <c r="IV24" s="73">
        <v>5</v>
      </c>
      <c r="IW24" s="73">
        <v>6</v>
      </c>
      <c r="IX24" s="73">
        <v>11</v>
      </c>
      <c r="IY24" s="73">
        <v>18</v>
      </c>
      <c r="IZ24" s="73">
        <v>12</v>
      </c>
      <c r="JA24" s="73">
        <v>8</v>
      </c>
      <c r="JB24" s="73">
        <v>6</v>
      </c>
      <c r="JC24" s="73">
        <v>11</v>
      </c>
      <c r="JD24" s="73">
        <v>11</v>
      </c>
      <c r="JE24" s="76">
        <v>11</v>
      </c>
      <c r="JF24" s="75">
        <v>9</v>
      </c>
      <c r="JG24" s="82">
        <v>8</v>
      </c>
      <c r="JH24" s="82">
        <v>11</v>
      </c>
      <c r="JI24" s="82">
        <v>6</v>
      </c>
      <c r="JJ24" s="82">
        <v>8</v>
      </c>
      <c r="JK24" s="82">
        <v>8</v>
      </c>
      <c r="JL24" s="82">
        <v>8</v>
      </c>
      <c r="JM24" s="75">
        <v>6</v>
      </c>
      <c r="JN24" s="82">
        <v>7</v>
      </c>
      <c r="JO24" s="82">
        <v>3</v>
      </c>
      <c r="JP24" s="82">
        <v>14</v>
      </c>
      <c r="JQ24" s="82">
        <v>9</v>
      </c>
      <c r="JR24" s="82">
        <v>6</v>
      </c>
      <c r="JS24" s="82">
        <v>6</v>
      </c>
      <c r="JT24" s="82">
        <v>13</v>
      </c>
      <c r="JU24" s="82">
        <v>11</v>
      </c>
      <c r="JV24" s="82">
        <v>5</v>
      </c>
      <c r="JW24" s="82">
        <v>10</v>
      </c>
      <c r="JX24" s="82">
        <v>7</v>
      </c>
      <c r="JY24" s="75">
        <v>5</v>
      </c>
      <c r="JZ24" s="75">
        <v>6</v>
      </c>
      <c r="KA24" s="82">
        <v>5</v>
      </c>
      <c r="KB24" s="82">
        <v>3</v>
      </c>
      <c r="KC24" s="82">
        <v>10</v>
      </c>
      <c r="KD24" s="82">
        <v>6</v>
      </c>
      <c r="KE24" s="82">
        <v>6</v>
      </c>
      <c r="KF24" s="82">
        <v>6</v>
      </c>
      <c r="KG24" s="82">
        <v>3</v>
      </c>
      <c r="KH24" s="82">
        <v>9</v>
      </c>
      <c r="KI24" s="82">
        <v>4</v>
      </c>
      <c r="KJ24" s="82">
        <v>7</v>
      </c>
      <c r="KK24" s="82">
        <v>11</v>
      </c>
      <c r="KL24" s="82">
        <v>10</v>
      </c>
      <c r="KM24" s="82">
        <v>12</v>
      </c>
      <c r="KN24" s="82">
        <v>9</v>
      </c>
      <c r="KO24" s="81">
        <v>7</v>
      </c>
      <c r="KP24" s="82">
        <v>19</v>
      </c>
      <c r="KQ24" s="82">
        <v>15</v>
      </c>
      <c r="KR24" s="82">
        <v>10</v>
      </c>
      <c r="KS24" s="82">
        <v>11</v>
      </c>
      <c r="KT24" s="82">
        <v>6</v>
      </c>
      <c r="KU24" s="82">
        <v>10</v>
      </c>
      <c r="KV24" s="82">
        <v>6</v>
      </c>
      <c r="KW24" s="82">
        <v>8</v>
      </c>
      <c r="KX24" s="82">
        <v>11</v>
      </c>
      <c r="KY24" s="82">
        <v>7</v>
      </c>
      <c r="KZ24" s="82">
        <v>6</v>
      </c>
      <c r="LA24" s="82">
        <v>7</v>
      </c>
      <c r="LB24" s="82">
        <v>6</v>
      </c>
      <c r="LC24" s="75">
        <v>18</v>
      </c>
      <c r="LD24" s="82">
        <v>14</v>
      </c>
      <c r="LE24" s="82">
        <v>10</v>
      </c>
      <c r="LF24" s="82">
        <v>10</v>
      </c>
      <c r="LG24" s="82">
        <v>9</v>
      </c>
      <c r="LH24" s="82">
        <v>10</v>
      </c>
      <c r="LI24" s="82">
        <v>10</v>
      </c>
      <c r="LJ24" s="82">
        <v>10</v>
      </c>
      <c r="LK24" s="82">
        <v>6</v>
      </c>
      <c r="LL24" s="82">
        <v>12</v>
      </c>
      <c r="LM24" s="82">
        <v>12</v>
      </c>
      <c r="LN24" s="82">
        <v>8</v>
      </c>
      <c r="LO24" s="82">
        <v>11</v>
      </c>
      <c r="LP24" s="82">
        <v>12</v>
      </c>
      <c r="LQ24" s="82">
        <v>9</v>
      </c>
      <c r="LR24" s="82">
        <v>11</v>
      </c>
      <c r="LS24" s="82">
        <v>8</v>
      </c>
      <c r="LT24" s="82">
        <v>6</v>
      </c>
      <c r="LU24" s="82">
        <v>7</v>
      </c>
      <c r="LV24" s="82">
        <v>9</v>
      </c>
      <c r="LW24" s="82">
        <v>4</v>
      </c>
      <c r="LX24" s="82">
        <v>7</v>
      </c>
      <c r="LY24" s="82">
        <v>6</v>
      </c>
      <c r="LZ24" s="82">
        <v>4</v>
      </c>
      <c r="MA24" s="82">
        <v>6</v>
      </c>
      <c r="MB24" s="82">
        <v>11</v>
      </c>
      <c r="MC24" s="82">
        <v>6</v>
      </c>
      <c r="MD24" s="82">
        <v>8</v>
      </c>
      <c r="ME24" s="82">
        <v>8</v>
      </c>
      <c r="MF24" s="82">
        <v>6</v>
      </c>
      <c r="MG24" s="82">
        <v>3</v>
      </c>
      <c r="MH24" s="82">
        <v>8</v>
      </c>
      <c r="MI24" s="82">
        <v>9</v>
      </c>
      <c r="MJ24" s="82">
        <v>12</v>
      </c>
      <c r="MK24" s="82">
        <v>1</v>
      </c>
      <c r="ML24" s="82">
        <v>10</v>
      </c>
      <c r="MM24" s="82">
        <v>8</v>
      </c>
      <c r="MN24" s="82">
        <v>11</v>
      </c>
      <c r="MO24" s="82">
        <v>5</v>
      </c>
      <c r="MP24" s="82">
        <v>12</v>
      </c>
      <c r="MQ24" s="82">
        <v>15</v>
      </c>
      <c r="MR24" s="82">
        <v>7</v>
      </c>
      <c r="MS24" s="82">
        <v>10</v>
      </c>
      <c r="MT24" s="82">
        <v>6</v>
      </c>
      <c r="MU24" s="82">
        <v>10</v>
      </c>
      <c r="MV24" s="82">
        <v>7</v>
      </c>
      <c r="MW24" s="82">
        <v>7</v>
      </c>
      <c r="MX24" s="82">
        <v>10</v>
      </c>
      <c r="MY24" s="82">
        <v>17</v>
      </c>
      <c r="MZ24" s="82">
        <v>7</v>
      </c>
      <c r="NA24" s="82">
        <v>5</v>
      </c>
      <c r="NB24" s="82">
        <v>13</v>
      </c>
      <c r="NC24" s="82">
        <v>7</v>
      </c>
      <c r="ND24" s="82">
        <v>9</v>
      </c>
      <c r="NE24" s="82">
        <v>16</v>
      </c>
      <c r="NF24" s="82">
        <v>6</v>
      </c>
      <c r="NG24" s="82">
        <v>15</v>
      </c>
      <c r="NH24" s="82">
        <v>9</v>
      </c>
      <c r="NI24" s="82">
        <v>7</v>
      </c>
      <c r="NJ24" s="102">
        <v>12</v>
      </c>
      <c r="NK24" s="82">
        <v>7</v>
      </c>
      <c r="NL24" s="82">
        <v>6</v>
      </c>
      <c r="NM24" s="82">
        <v>6</v>
      </c>
      <c r="NN24" s="82">
        <v>11</v>
      </c>
      <c r="NO24" s="82">
        <v>15</v>
      </c>
      <c r="NP24" s="82">
        <v>7</v>
      </c>
      <c r="NQ24" s="82">
        <v>8</v>
      </c>
      <c r="NR24" s="82">
        <v>8</v>
      </c>
      <c r="NS24" s="82">
        <v>12</v>
      </c>
      <c r="NT24" s="82">
        <v>5</v>
      </c>
      <c r="NU24" s="82">
        <v>11</v>
      </c>
      <c r="NV24" s="82">
        <v>6</v>
      </c>
      <c r="NW24" s="82">
        <v>4</v>
      </c>
      <c r="NX24" s="82">
        <v>9</v>
      </c>
      <c r="NY24" s="82">
        <v>11</v>
      </c>
      <c r="NZ24" s="82">
        <v>11</v>
      </c>
      <c r="OA24" s="82">
        <v>9</v>
      </c>
      <c r="OB24" s="82">
        <v>10</v>
      </c>
      <c r="OC24" s="82">
        <v>9</v>
      </c>
      <c r="OD24" s="82">
        <v>13</v>
      </c>
      <c r="OE24" s="82">
        <v>9</v>
      </c>
      <c r="OF24" s="82">
        <v>6</v>
      </c>
      <c r="OG24" s="82">
        <v>10</v>
      </c>
      <c r="OH24" s="82">
        <v>13</v>
      </c>
      <c r="OI24" s="82">
        <v>9</v>
      </c>
      <c r="OJ24" s="82">
        <v>5</v>
      </c>
      <c r="OK24" s="82">
        <v>8</v>
      </c>
      <c r="OL24" s="82">
        <v>9</v>
      </c>
      <c r="OM24" s="82">
        <v>6</v>
      </c>
      <c r="ON24" s="82">
        <v>13</v>
      </c>
      <c r="OO24" s="82">
        <v>5</v>
      </c>
      <c r="OP24" s="82">
        <v>6</v>
      </c>
      <c r="OQ24" s="82">
        <v>12</v>
      </c>
      <c r="OR24" s="82">
        <v>10</v>
      </c>
      <c r="OS24" s="82">
        <v>10</v>
      </c>
      <c r="OT24" s="82">
        <v>7</v>
      </c>
      <c r="OU24" s="82">
        <v>7</v>
      </c>
      <c r="OV24" s="82">
        <v>12</v>
      </c>
      <c r="OW24" s="82">
        <v>7</v>
      </c>
      <c r="OX24" s="82">
        <v>8</v>
      </c>
      <c r="OY24" s="82">
        <v>7</v>
      </c>
      <c r="OZ24" s="82">
        <v>11</v>
      </c>
      <c r="PA24" s="82">
        <v>9</v>
      </c>
      <c r="PB24" s="82">
        <v>4</v>
      </c>
      <c r="PC24" s="82">
        <v>12</v>
      </c>
      <c r="PD24" s="82">
        <v>11</v>
      </c>
      <c r="PE24" s="82">
        <v>6</v>
      </c>
      <c r="PF24" s="82">
        <v>7</v>
      </c>
      <c r="PG24" s="82">
        <v>7</v>
      </c>
      <c r="PH24" s="82">
        <v>13</v>
      </c>
      <c r="PI24" s="82">
        <v>5</v>
      </c>
      <c r="PJ24" s="82">
        <v>10</v>
      </c>
      <c r="PK24" s="82">
        <v>10</v>
      </c>
      <c r="PL24" s="82">
        <v>7</v>
      </c>
      <c r="PM24" s="82">
        <v>9</v>
      </c>
      <c r="PN24" s="82">
        <v>3</v>
      </c>
      <c r="PO24" s="82">
        <v>4</v>
      </c>
      <c r="PP24" s="82">
        <v>8</v>
      </c>
      <c r="PQ24" s="82">
        <v>9</v>
      </c>
      <c r="PR24" s="82">
        <v>9</v>
      </c>
      <c r="PS24" s="82">
        <v>8</v>
      </c>
      <c r="PT24" s="82">
        <v>5</v>
      </c>
      <c r="PU24" s="82">
        <v>11</v>
      </c>
      <c r="PV24" s="82">
        <v>4</v>
      </c>
      <c r="PW24" s="82">
        <v>10</v>
      </c>
      <c r="PX24" s="75">
        <v>6</v>
      </c>
      <c r="PY24" s="75">
        <v>10</v>
      </c>
      <c r="PZ24" s="75">
        <v>10</v>
      </c>
      <c r="QA24" s="75">
        <v>7</v>
      </c>
      <c r="QB24" s="75">
        <v>3</v>
      </c>
      <c r="QC24" s="75">
        <v>8</v>
      </c>
      <c r="QD24" s="75">
        <v>6</v>
      </c>
      <c r="QE24" s="75">
        <v>8</v>
      </c>
      <c r="QF24" s="75">
        <v>7</v>
      </c>
      <c r="QG24" s="75">
        <v>10</v>
      </c>
      <c r="QH24" s="75">
        <v>15</v>
      </c>
      <c r="QI24" s="75">
        <v>11</v>
      </c>
      <c r="QJ24" s="75">
        <v>6</v>
      </c>
      <c r="QK24" s="75">
        <v>12</v>
      </c>
      <c r="QL24" s="75">
        <v>7</v>
      </c>
      <c r="QM24" s="75">
        <v>6</v>
      </c>
      <c r="QN24" s="75">
        <v>7</v>
      </c>
      <c r="QO24" s="75">
        <v>4</v>
      </c>
      <c r="QP24" s="75">
        <v>9</v>
      </c>
      <c r="QQ24" s="75">
        <v>7</v>
      </c>
      <c r="QR24" s="75">
        <v>6</v>
      </c>
      <c r="QS24" s="75">
        <v>6</v>
      </c>
      <c r="QT24" s="75">
        <v>7</v>
      </c>
      <c r="QU24" s="75">
        <v>11</v>
      </c>
      <c r="QV24" s="75">
        <v>9</v>
      </c>
      <c r="QW24" s="75">
        <v>6</v>
      </c>
      <c r="QX24" s="75">
        <v>7</v>
      </c>
      <c r="QY24" s="75">
        <v>6</v>
      </c>
      <c r="QZ24" s="75">
        <v>5</v>
      </c>
      <c r="RA24" s="75">
        <v>11</v>
      </c>
      <c r="RB24" s="75">
        <v>3</v>
      </c>
      <c r="RC24" s="75">
        <v>7</v>
      </c>
      <c r="RD24" s="75">
        <v>9</v>
      </c>
      <c r="RE24" s="75">
        <v>10</v>
      </c>
      <c r="RF24" s="75">
        <v>9</v>
      </c>
      <c r="RG24" s="75">
        <v>9</v>
      </c>
      <c r="RH24" s="75">
        <v>12</v>
      </c>
      <c r="RI24" s="75">
        <v>9</v>
      </c>
      <c r="RJ24" s="75">
        <v>3</v>
      </c>
      <c r="RK24" s="75">
        <v>7</v>
      </c>
      <c r="RL24" s="75">
        <v>8</v>
      </c>
      <c r="RM24" s="75">
        <v>13</v>
      </c>
      <c r="RN24" s="75">
        <v>8</v>
      </c>
      <c r="RO24" s="75">
        <v>5</v>
      </c>
      <c r="RP24" s="75">
        <v>4</v>
      </c>
      <c r="RQ24" s="75">
        <v>11</v>
      </c>
      <c r="RR24" s="75">
        <v>5</v>
      </c>
      <c r="RS24" s="103">
        <v>7</v>
      </c>
      <c r="RT24" s="75">
        <v>11</v>
      </c>
      <c r="RU24" s="75">
        <v>7</v>
      </c>
      <c r="RV24" s="75">
        <v>5</v>
      </c>
      <c r="RW24" s="75">
        <v>12</v>
      </c>
      <c r="RX24" s="75">
        <v>6</v>
      </c>
      <c r="RY24" s="75">
        <v>7</v>
      </c>
      <c r="RZ24" s="75">
        <v>14</v>
      </c>
      <c r="SA24" s="75">
        <v>7</v>
      </c>
      <c r="SB24" s="75">
        <v>12</v>
      </c>
      <c r="SC24" s="75">
        <v>6</v>
      </c>
      <c r="SD24" s="75">
        <v>14</v>
      </c>
      <c r="SE24" s="75">
        <v>16</v>
      </c>
      <c r="SF24" s="75">
        <v>6</v>
      </c>
      <c r="SG24" s="75">
        <v>6</v>
      </c>
      <c r="SH24" s="75">
        <v>15</v>
      </c>
      <c r="SI24" s="107">
        <v>6</v>
      </c>
      <c r="SJ24" s="75">
        <v>11</v>
      </c>
      <c r="SK24" s="75">
        <v>6</v>
      </c>
      <c r="SL24" s="75">
        <v>8</v>
      </c>
      <c r="SM24" s="75">
        <v>7</v>
      </c>
      <c r="SN24" s="75">
        <v>14</v>
      </c>
      <c r="SO24" s="75">
        <v>8</v>
      </c>
      <c r="SP24" s="75">
        <v>12</v>
      </c>
      <c r="SQ24" s="75">
        <v>11</v>
      </c>
      <c r="SR24" s="75">
        <v>3</v>
      </c>
      <c r="SS24" s="75">
        <v>14</v>
      </c>
      <c r="ST24" s="75">
        <v>6</v>
      </c>
      <c r="SU24" s="75">
        <v>15</v>
      </c>
      <c r="SV24" s="75">
        <v>4</v>
      </c>
      <c r="SW24" s="75">
        <v>5</v>
      </c>
      <c r="SX24" s="75">
        <v>8</v>
      </c>
      <c r="SY24" s="75">
        <v>15</v>
      </c>
      <c r="SZ24" s="75">
        <v>12</v>
      </c>
      <c r="TA24" s="75">
        <v>13</v>
      </c>
      <c r="TB24" s="75">
        <v>9</v>
      </c>
      <c r="TC24" s="75">
        <v>14</v>
      </c>
      <c r="TD24" s="110"/>
    </row>
    <row r="25" spans="1:524" ht="12.75" customHeight="1" x14ac:dyDescent="0.2">
      <c r="A25" s="83">
        <v>56</v>
      </c>
      <c r="B25" s="93" t="s">
        <v>193</v>
      </c>
      <c r="C25" s="7">
        <v>843</v>
      </c>
      <c r="D25" s="7">
        <v>832</v>
      </c>
      <c r="E25" s="7">
        <v>728</v>
      </c>
      <c r="F25" s="7">
        <v>667</v>
      </c>
      <c r="G25" s="7">
        <v>605</v>
      </c>
      <c r="H25" s="7">
        <v>581</v>
      </c>
      <c r="I25" s="7">
        <v>554</v>
      </c>
      <c r="J25" s="7">
        <v>604</v>
      </c>
      <c r="K25" s="7">
        <v>580</v>
      </c>
      <c r="L25" s="7">
        <v>497</v>
      </c>
      <c r="M25" s="7">
        <v>523</v>
      </c>
      <c r="N25" s="7">
        <v>505</v>
      </c>
      <c r="O25" s="8">
        <v>642</v>
      </c>
      <c r="P25" s="7">
        <v>559</v>
      </c>
      <c r="Q25" s="7">
        <v>540</v>
      </c>
      <c r="R25" s="7">
        <v>562</v>
      </c>
      <c r="S25" s="7">
        <v>575</v>
      </c>
      <c r="T25" s="7">
        <v>533</v>
      </c>
      <c r="U25" s="7">
        <v>541</v>
      </c>
      <c r="V25" s="7">
        <v>479</v>
      </c>
      <c r="W25" s="7">
        <v>478</v>
      </c>
      <c r="X25" s="7">
        <v>515</v>
      </c>
      <c r="Y25" s="7">
        <v>485</v>
      </c>
      <c r="Z25" s="7">
        <v>494</v>
      </c>
      <c r="AA25" s="7">
        <v>496</v>
      </c>
      <c r="AB25" s="7">
        <v>607</v>
      </c>
      <c r="AC25" s="7">
        <v>587</v>
      </c>
      <c r="AD25" s="7">
        <v>486</v>
      </c>
      <c r="AE25" s="7">
        <v>443</v>
      </c>
      <c r="AF25" s="7">
        <v>530</v>
      </c>
      <c r="AG25" s="7">
        <v>493</v>
      </c>
      <c r="AH25" s="7">
        <v>457</v>
      </c>
      <c r="AI25" s="7">
        <v>442</v>
      </c>
      <c r="AJ25" s="7">
        <v>480</v>
      </c>
      <c r="AK25" s="7">
        <v>451</v>
      </c>
      <c r="AL25" s="7">
        <v>473</v>
      </c>
      <c r="AM25" s="7">
        <v>460</v>
      </c>
      <c r="AN25" s="7">
        <v>434</v>
      </c>
      <c r="AO25" s="7">
        <v>571</v>
      </c>
      <c r="AP25" s="7">
        <v>655</v>
      </c>
      <c r="AQ25" s="7">
        <v>691</v>
      </c>
      <c r="AR25" s="7">
        <v>629</v>
      </c>
      <c r="AS25" s="7">
        <v>669</v>
      </c>
      <c r="AT25" s="7">
        <v>783</v>
      </c>
      <c r="AU25" s="7">
        <v>784</v>
      </c>
      <c r="AV25" s="7">
        <v>637</v>
      </c>
      <c r="AW25" s="7">
        <v>1052</v>
      </c>
      <c r="AX25" s="7">
        <v>974</v>
      </c>
      <c r="AY25" s="7">
        <v>834</v>
      </c>
      <c r="AZ25" s="7">
        <v>853</v>
      </c>
      <c r="BA25" s="7">
        <v>755</v>
      </c>
      <c r="BB25" s="7">
        <v>907</v>
      </c>
      <c r="BC25" s="7">
        <v>1027</v>
      </c>
      <c r="BD25" s="7">
        <v>863</v>
      </c>
      <c r="BE25" s="7">
        <v>779</v>
      </c>
      <c r="BF25" s="7">
        <v>857</v>
      </c>
      <c r="BG25" s="90">
        <v>735</v>
      </c>
      <c r="BH25" s="7">
        <v>652</v>
      </c>
      <c r="BI25" s="7">
        <v>590</v>
      </c>
      <c r="BJ25" s="7">
        <v>618</v>
      </c>
      <c r="BK25" s="7">
        <v>663</v>
      </c>
      <c r="BL25" s="90">
        <v>658</v>
      </c>
      <c r="BM25" s="90">
        <v>611</v>
      </c>
      <c r="BN25" s="11">
        <v>577</v>
      </c>
      <c r="BO25" s="11">
        <v>645</v>
      </c>
      <c r="BP25" s="90">
        <v>688</v>
      </c>
      <c r="BQ25" s="90">
        <v>712</v>
      </c>
      <c r="BR25" s="90">
        <v>627</v>
      </c>
      <c r="BS25" s="90">
        <v>603</v>
      </c>
      <c r="BT25" s="90">
        <v>631</v>
      </c>
      <c r="BU25" s="90">
        <v>604</v>
      </c>
      <c r="BV25" s="90">
        <v>568</v>
      </c>
      <c r="BW25" s="15">
        <v>581</v>
      </c>
      <c r="BX25" s="15">
        <v>629</v>
      </c>
      <c r="BY25" s="15">
        <v>668</v>
      </c>
      <c r="BZ25" s="15">
        <v>620</v>
      </c>
      <c r="CA25" s="16">
        <v>614</v>
      </c>
      <c r="CB25" s="16">
        <v>602</v>
      </c>
      <c r="CC25" s="90">
        <v>851</v>
      </c>
      <c r="CD25" s="90">
        <v>610</v>
      </c>
      <c r="CE25" s="90">
        <v>607</v>
      </c>
      <c r="CF25" s="11">
        <v>609</v>
      </c>
      <c r="CG25" s="90">
        <v>627</v>
      </c>
      <c r="CH25" s="16">
        <v>667</v>
      </c>
      <c r="CI25" s="16">
        <v>572</v>
      </c>
      <c r="CJ25" s="90">
        <v>576</v>
      </c>
      <c r="CK25" s="16">
        <v>618</v>
      </c>
      <c r="CL25" s="16">
        <v>617</v>
      </c>
      <c r="CM25" s="16">
        <v>696</v>
      </c>
      <c r="CN25" s="16">
        <v>670</v>
      </c>
      <c r="CO25" s="16">
        <v>737</v>
      </c>
      <c r="CP25" s="16">
        <v>964</v>
      </c>
      <c r="CQ25" s="90">
        <v>935</v>
      </c>
      <c r="CR25" s="16">
        <v>1010</v>
      </c>
      <c r="CS25" s="16">
        <v>1051</v>
      </c>
      <c r="CT25" s="16">
        <v>1282</v>
      </c>
      <c r="CU25" s="90">
        <v>1148</v>
      </c>
      <c r="CV25" s="16">
        <v>1283</v>
      </c>
      <c r="CW25" s="16">
        <v>1202</v>
      </c>
      <c r="CX25" s="16">
        <v>1421</v>
      </c>
      <c r="CY25" s="16">
        <v>1278</v>
      </c>
      <c r="CZ25" s="90">
        <v>1375</v>
      </c>
      <c r="DA25" s="16">
        <v>1487</v>
      </c>
      <c r="DB25" s="90">
        <v>1192</v>
      </c>
      <c r="DC25" s="16">
        <v>1641</v>
      </c>
      <c r="DD25" s="16">
        <v>1521</v>
      </c>
      <c r="DE25" s="16">
        <v>1141</v>
      </c>
      <c r="DF25" s="16">
        <v>1286</v>
      </c>
      <c r="DG25" s="16">
        <v>1420</v>
      </c>
      <c r="DH25" s="16">
        <v>1268</v>
      </c>
      <c r="DI25" s="90">
        <v>1137</v>
      </c>
      <c r="DJ25" s="90">
        <v>1181</v>
      </c>
      <c r="DK25" s="90">
        <v>1199</v>
      </c>
      <c r="DL25" s="90">
        <v>1112</v>
      </c>
      <c r="DM25" s="90">
        <v>1077</v>
      </c>
      <c r="DN25" s="90">
        <v>1135</v>
      </c>
      <c r="DO25" s="90">
        <v>1101</v>
      </c>
      <c r="DP25" s="90">
        <v>1213</v>
      </c>
      <c r="DQ25" s="90">
        <v>997</v>
      </c>
      <c r="DR25" s="90">
        <v>957</v>
      </c>
      <c r="DS25" s="90">
        <v>986</v>
      </c>
      <c r="DT25" s="90">
        <v>910</v>
      </c>
      <c r="DU25" s="90">
        <v>1025</v>
      </c>
      <c r="DV25" s="90">
        <v>1007</v>
      </c>
      <c r="DW25" s="90">
        <v>829</v>
      </c>
      <c r="DX25" s="90">
        <v>984</v>
      </c>
      <c r="DY25" s="90">
        <v>871</v>
      </c>
      <c r="DZ25" s="90">
        <v>838</v>
      </c>
      <c r="EA25" s="90">
        <v>834</v>
      </c>
      <c r="EB25" s="90">
        <v>855</v>
      </c>
      <c r="EC25" s="11">
        <v>1138</v>
      </c>
      <c r="ED25" s="90">
        <v>891</v>
      </c>
      <c r="EE25" s="90">
        <v>824</v>
      </c>
      <c r="EF25" s="18">
        <v>835</v>
      </c>
      <c r="EG25" s="18">
        <v>1043</v>
      </c>
      <c r="EH25" s="91">
        <v>880</v>
      </c>
      <c r="EI25" s="90">
        <v>851</v>
      </c>
      <c r="EJ25" s="18">
        <v>799</v>
      </c>
      <c r="EK25" s="18">
        <v>900</v>
      </c>
      <c r="EL25" s="18">
        <v>797</v>
      </c>
      <c r="EM25" s="18">
        <v>933</v>
      </c>
      <c r="EN25" s="18">
        <v>787</v>
      </c>
      <c r="EO25" s="18">
        <v>944</v>
      </c>
      <c r="EP25" s="18">
        <v>1081</v>
      </c>
      <c r="EQ25" s="18">
        <v>928</v>
      </c>
      <c r="ER25" s="18">
        <v>1036</v>
      </c>
      <c r="ES25" s="18">
        <v>1062</v>
      </c>
      <c r="ET25" s="18">
        <v>1247</v>
      </c>
      <c r="EU25" s="18">
        <v>1134</v>
      </c>
      <c r="EV25" s="90">
        <v>1335</v>
      </c>
      <c r="EW25" s="18">
        <v>956</v>
      </c>
      <c r="EX25" s="18">
        <v>1451</v>
      </c>
      <c r="EY25" s="18">
        <v>1282</v>
      </c>
      <c r="EZ25" s="18">
        <v>1282</v>
      </c>
      <c r="FA25" s="18">
        <v>1002</v>
      </c>
      <c r="FB25" s="18">
        <v>1188</v>
      </c>
      <c r="FC25" s="18">
        <v>1382</v>
      </c>
      <c r="FD25" s="18">
        <v>1121</v>
      </c>
      <c r="FE25" s="18">
        <v>941</v>
      </c>
      <c r="FF25" s="18">
        <v>953</v>
      </c>
      <c r="FG25" s="18">
        <v>928</v>
      </c>
      <c r="FH25" s="88">
        <v>927</v>
      </c>
      <c r="FI25" s="18">
        <v>830</v>
      </c>
      <c r="FJ25" s="18">
        <v>889</v>
      </c>
      <c r="FK25" s="92">
        <v>847</v>
      </c>
      <c r="FL25" s="18">
        <v>796</v>
      </c>
      <c r="FM25" s="91">
        <v>744</v>
      </c>
      <c r="FN25" s="91">
        <v>732</v>
      </c>
      <c r="FO25" s="91">
        <v>771</v>
      </c>
      <c r="FP25" s="91">
        <v>941</v>
      </c>
      <c r="FQ25" s="91">
        <v>743</v>
      </c>
      <c r="FR25" s="90">
        <v>798</v>
      </c>
      <c r="FS25" s="91">
        <v>725</v>
      </c>
      <c r="FT25" s="90">
        <v>806</v>
      </c>
      <c r="FU25" s="90">
        <v>730</v>
      </c>
      <c r="FV25" s="90">
        <v>676</v>
      </c>
      <c r="FW25" s="90">
        <v>722</v>
      </c>
      <c r="FX25" s="90">
        <v>734</v>
      </c>
      <c r="FY25" s="90">
        <v>766</v>
      </c>
      <c r="FZ25" s="90">
        <v>656</v>
      </c>
      <c r="GA25" s="90">
        <v>680</v>
      </c>
      <c r="GB25" s="90">
        <v>772</v>
      </c>
      <c r="GC25" s="90">
        <v>808</v>
      </c>
      <c r="GD25" s="90">
        <v>792</v>
      </c>
      <c r="GE25" s="73">
        <v>664</v>
      </c>
      <c r="GF25" s="73">
        <v>689</v>
      </c>
      <c r="GG25" s="73">
        <v>765</v>
      </c>
      <c r="GH25" s="73">
        <v>698</v>
      </c>
      <c r="GI25" s="73">
        <v>690</v>
      </c>
      <c r="GJ25" s="73">
        <v>705</v>
      </c>
      <c r="GK25" s="73">
        <v>789</v>
      </c>
      <c r="GL25" s="73">
        <v>673</v>
      </c>
      <c r="GM25" s="73">
        <v>768</v>
      </c>
      <c r="GN25" s="75">
        <v>692</v>
      </c>
      <c r="GO25" s="73">
        <v>765</v>
      </c>
      <c r="GP25" s="25">
        <v>1004</v>
      </c>
      <c r="GQ25" s="73">
        <v>879</v>
      </c>
      <c r="GR25" s="73">
        <v>879</v>
      </c>
      <c r="GS25" s="73">
        <v>946</v>
      </c>
      <c r="GT25" s="73">
        <v>1049</v>
      </c>
      <c r="GU25" s="73">
        <v>960</v>
      </c>
      <c r="GV25" s="73">
        <v>1137</v>
      </c>
      <c r="GW25" s="73">
        <v>1052</v>
      </c>
      <c r="GX25" s="73">
        <v>1651</v>
      </c>
      <c r="GY25" s="73">
        <v>1094</v>
      </c>
      <c r="GZ25" s="73">
        <v>1175</v>
      </c>
      <c r="HA25" s="73">
        <v>970</v>
      </c>
      <c r="HB25" s="73">
        <v>1101</v>
      </c>
      <c r="HC25" s="73">
        <v>1573</v>
      </c>
      <c r="HD25" s="73">
        <v>1063</v>
      </c>
      <c r="HE25" s="73">
        <v>870</v>
      </c>
      <c r="HF25" s="73">
        <v>886</v>
      </c>
      <c r="HG25" s="73">
        <v>851</v>
      </c>
      <c r="HH25" s="73">
        <v>791</v>
      </c>
      <c r="HI25" s="73">
        <v>714</v>
      </c>
      <c r="HJ25" s="73">
        <v>764</v>
      </c>
      <c r="HK25" s="73">
        <v>941</v>
      </c>
      <c r="HL25" s="73">
        <v>880</v>
      </c>
      <c r="HM25" s="73">
        <v>765</v>
      </c>
      <c r="HN25" s="73">
        <v>719</v>
      </c>
      <c r="HO25" s="73">
        <v>730</v>
      </c>
      <c r="HP25" s="73">
        <v>964</v>
      </c>
      <c r="HQ25" s="73">
        <v>810</v>
      </c>
      <c r="HR25" s="73">
        <v>699</v>
      </c>
      <c r="HS25" s="73">
        <v>740</v>
      </c>
      <c r="HT25" s="73">
        <v>816</v>
      </c>
      <c r="HU25" s="73">
        <v>783</v>
      </c>
      <c r="HV25" s="73">
        <v>682</v>
      </c>
      <c r="HW25" s="73">
        <v>706</v>
      </c>
      <c r="HX25" s="73">
        <v>693</v>
      </c>
      <c r="HY25" s="73">
        <v>704</v>
      </c>
      <c r="HZ25" s="73">
        <v>606</v>
      </c>
      <c r="IA25" s="73">
        <v>608</v>
      </c>
      <c r="IB25" s="73">
        <v>768</v>
      </c>
      <c r="IC25" s="73">
        <v>806</v>
      </c>
      <c r="ID25" s="73">
        <v>769</v>
      </c>
      <c r="IE25" s="73">
        <v>712</v>
      </c>
      <c r="IF25" s="73">
        <v>687</v>
      </c>
      <c r="IG25" s="73">
        <v>806</v>
      </c>
      <c r="IH25" s="73">
        <v>752</v>
      </c>
      <c r="II25" s="73">
        <v>652</v>
      </c>
      <c r="IJ25" s="73">
        <v>575</v>
      </c>
      <c r="IK25" s="73">
        <v>733</v>
      </c>
      <c r="IL25" s="73">
        <v>687</v>
      </c>
      <c r="IM25" s="73">
        <v>719</v>
      </c>
      <c r="IN25" s="73">
        <v>699</v>
      </c>
      <c r="IO25" s="73">
        <v>1034</v>
      </c>
      <c r="IP25" s="73">
        <v>1651</v>
      </c>
      <c r="IQ25" s="73">
        <v>1009</v>
      </c>
      <c r="IR25" s="73">
        <v>873</v>
      </c>
      <c r="IS25" s="73">
        <v>926</v>
      </c>
      <c r="IT25" s="73">
        <v>1125</v>
      </c>
      <c r="IU25" s="73">
        <v>879</v>
      </c>
      <c r="IV25" s="73">
        <v>1146</v>
      </c>
      <c r="IW25" s="73">
        <v>1036</v>
      </c>
      <c r="IX25" s="73">
        <v>1357</v>
      </c>
      <c r="IY25" s="73">
        <v>1008</v>
      </c>
      <c r="IZ25" s="73">
        <v>1175</v>
      </c>
      <c r="JA25" s="73">
        <v>1174</v>
      </c>
      <c r="JB25" s="73">
        <v>1078</v>
      </c>
      <c r="JC25" s="73">
        <v>1407</v>
      </c>
      <c r="JD25" s="73">
        <v>1038</v>
      </c>
      <c r="JE25" s="76">
        <v>955</v>
      </c>
      <c r="JF25" s="75">
        <v>1279</v>
      </c>
      <c r="JG25" s="82">
        <v>948</v>
      </c>
      <c r="JH25" s="82">
        <v>954</v>
      </c>
      <c r="JI25" s="82">
        <v>903</v>
      </c>
      <c r="JJ25" s="82">
        <v>831</v>
      </c>
      <c r="JK25" s="82">
        <v>833</v>
      </c>
      <c r="JL25" s="82">
        <v>794</v>
      </c>
      <c r="JM25" s="75">
        <v>810</v>
      </c>
      <c r="JN25" s="82">
        <v>793</v>
      </c>
      <c r="JO25" s="82">
        <v>775</v>
      </c>
      <c r="JP25" s="82">
        <v>1009</v>
      </c>
      <c r="JQ25" s="82">
        <v>835</v>
      </c>
      <c r="JR25" s="82">
        <v>695</v>
      </c>
      <c r="JS25" s="82">
        <v>615</v>
      </c>
      <c r="JT25" s="82">
        <v>737</v>
      </c>
      <c r="JU25" s="82">
        <v>648</v>
      </c>
      <c r="JV25" s="82">
        <v>680</v>
      </c>
      <c r="JW25" s="82">
        <v>711</v>
      </c>
      <c r="JX25" s="82">
        <v>668</v>
      </c>
      <c r="JY25" s="75">
        <v>744</v>
      </c>
      <c r="JZ25" s="75">
        <v>686</v>
      </c>
      <c r="KA25" s="82">
        <v>764</v>
      </c>
      <c r="KB25" s="82">
        <v>715</v>
      </c>
      <c r="KC25" s="82">
        <v>952</v>
      </c>
      <c r="KD25" s="82">
        <v>874</v>
      </c>
      <c r="KE25" s="82">
        <v>632</v>
      </c>
      <c r="KF25" s="82">
        <v>693</v>
      </c>
      <c r="KG25" s="82">
        <v>786</v>
      </c>
      <c r="KH25" s="82">
        <v>703</v>
      </c>
      <c r="KI25" s="82">
        <v>602</v>
      </c>
      <c r="KJ25" s="82">
        <v>615</v>
      </c>
      <c r="KK25" s="82">
        <v>615</v>
      </c>
      <c r="KL25" s="82">
        <v>706</v>
      </c>
      <c r="KM25" s="82">
        <v>707</v>
      </c>
      <c r="KN25" s="82">
        <v>614</v>
      </c>
      <c r="KO25" s="81">
        <v>650</v>
      </c>
      <c r="KP25" s="82">
        <v>845</v>
      </c>
      <c r="KQ25" s="82">
        <v>937</v>
      </c>
      <c r="KR25" s="82">
        <v>805</v>
      </c>
      <c r="KS25" s="82">
        <v>784</v>
      </c>
      <c r="KT25" s="82">
        <v>946</v>
      </c>
      <c r="KU25" s="82">
        <v>958</v>
      </c>
      <c r="KV25" s="82">
        <v>933</v>
      </c>
      <c r="KW25" s="82">
        <v>1010</v>
      </c>
      <c r="KX25" s="82">
        <v>1192</v>
      </c>
      <c r="KY25" s="82">
        <v>974</v>
      </c>
      <c r="KZ25" s="82">
        <v>1006</v>
      </c>
      <c r="LA25" s="82">
        <v>1005</v>
      </c>
      <c r="LB25" s="82">
        <v>952</v>
      </c>
      <c r="LC25" s="75">
        <v>1224</v>
      </c>
      <c r="LD25" s="82">
        <v>1235</v>
      </c>
      <c r="LE25" s="82">
        <v>952</v>
      </c>
      <c r="LF25" s="82">
        <v>891</v>
      </c>
      <c r="LG25" s="82">
        <v>957</v>
      </c>
      <c r="LH25" s="82">
        <v>911</v>
      </c>
      <c r="LI25" s="82">
        <v>778</v>
      </c>
      <c r="LJ25" s="82">
        <v>735</v>
      </c>
      <c r="LK25" s="82">
        <v>846</v>
      </c>
      <c r="LL25" s="82">
        <v>795</v>
      </c>
      <c r="LM25" s="82">
        <v>733</v>
      </c>
      <c r="LN25" s="82">
        <v>691</v>
      </c>
      <c r="LO25" s="82">
        <v>781</v>
      </c>
      <c r="LP25" s="82">
        <v>848</v>
      </c>
      <c r="LQ25" s="82">
        <v>897</v>
      </c>
      <c r="LR25" s="82">
        <v>909</v>
      </c>
      <c r="LS25" s="82">
        <v>767</v>
      </c>
      <c r="LT25" s="82">
        <v>698</v>
      </c>
      <c r="LU25" s="82">
        <v>644</v>
      </c>
      <c r="LV25" s="82">
        <v>611</v>
      </c>
      <c r="LW25" s="82">
        <v>625</v>
      </c>
      <c r="LX25" s="82">
        <v>661</v>
      </c>
      <c r="LY25" s="82">
        <v>679</v>
      </c>
      <c r="LZ25" s="82">
        <v>548</v>
      </c>
      <c r="MA25" s="82">
        <v>630</v>
      </c>
      <c r="MB25" s="82">
        <v>659</v>
      </c>
      <c r="MC25" s="82">
        <v>702</v>
      </c>
      <c r="MD25" s="82">
        <v>807</v>
      </c>
      <c r="ME25" s="82">
        <v>612</v>
      </c>
      <c r="MF25" s="82">
        <v>633</v>
      </c>
      <c r="MG25" s="82">
        <v>631</v>
      </c>
      <c r="MH25" s="82">
        <v>690</v>
      </c>
      <c r="MI25" s="82">
        <v>630</v>
      </c>
      <c r="MJ25" s="82">
        <v>606</v>
      </c>
      <c r="MK25" s="82">
        <v>546</v>
      </c>
      <c r="ML25" s="82">
        <v>547</v>
      </c>
      <c r="MM25" s="82">
        <v>598</v>
      </c>
      <c r="MN25" s="82">
        <v>571</v>
      </c>
      <c r="MO25" s="82">
        <v>600</v>
      </c>
      <c r="MP25" s="82">
        <v>901</v>
      </c>
      <c r="MQ25" s="82">
        <v>909</v>
      </c>
      <c r="MR25" s="82">
        <v>1148</v>
      </c>
      <c r="MS25" s="82">
        <v>760</v>
      </c>
      <c r="MT25" s="82">
        <v>784</v>
      </c>
      <c r="MU25" s="82">
        <v>913</v>
      </c>
      <c r="MV25" s="82">
        <v>772</v>
      </c>
      <c r="MW25" s="82">
        <v>919</v>
      </c>
      <c r="MX25" s="82">
        <v>845</v>
      </c>
      <c r="MY25" s="82">
        <v>1345</v>
      </c>
      <c r="MZ25" s="82">
        <v>1075</v>
      </c>
      <c r="NA25" s="82">
        <v>825</v>
      </c>
      <c r="NB25" s="82">
        <v>973</v>
      </c>
      <c r="NC25" s="82">
        <v>1110</v>
      </c>
      <c r="ND25" s="82">
        <v>1187</v>
      </c>
      <c r="NE25" s="82">
        <v>963</v>
      </c>
      <c r="NF25" s="82">
        <v>774</v>
      </c>
      <c r="NG25" s="82">
        <v>860</v>
      </c>
      <c r="NH25" s="82">
        <v>883</v>
      </c>
      <c r="NI25" s="82">
        <v>844</v>
      </c>
      <c r="NJ25" s="102">
        <v>656</v>
      </c>
      <c r="NK25" s="82">
        <v>745</v>
      </c>
      <c r="NL25" s="82">
        <v>798</v>
      </c>
      <c r="NM25" s="82">
        <v>722</v>
      </c>
      <c r="NN25" s="82">
        <v>619</v>
      </c>
      <c r="NO25" s="82">
        <v>645</v>
      </c>
      <c r="NP25" s="82">
        <v>674</v>
      </c>
      <c r="NQ25" s="82">
        <v>783</v>
      </c>
      <c r="NR25" s="82">
        <v>673</v>
      </c>
      <c r="NS25" s="82">
        <v>678</v>
      </c>
      <c r="NT25" s="82">
        <v>682</v>
      </c>
      <c r="NU25" s="82">
        <v>627</v>
      </c>
      <c r="NV25" s="82">
        <v>624</v>
      </c>
      <c r="NW25" s="82">
        <v>523</v>
      </c>
      <c r="NX25" s="82">
        <v>605</v>
      </c>
      <c r="NY25" s="82">
        <v>663</v>
      </c>
      <c r="NZ25" s="82">
        <v>495</v>
      </c>
      <c r="OA25" s="82">
        <v>572</v>
      </c>
      <c r="OB25" s="82">
        <v>577</v>
      </c>
      <c r="OC25" s="82">
        <v>624</v>
      </c>
      <c r="OD25" s="82">
        <v>720</v>
      </c>
      <c r="OE25" s="82">
        <v>528</v>
      </c>
      <c r="OF25" s="82">
        <v>588</v>
      </c>
      <c r="OG25" s="82">
        <v>541</v>
      </c>
      <c r="OH25" s="82">
        <v>592</v>
      </c>
      <c r="OI25" s="82">
        <v>591</v>
      </c>
      <c r="OJ25" s="82">
        <v>633</v>
      </c>
      <c r="OK25" s="82">
        <v>594</v>
      </c>
      <c r="OL25" s="82">
        <v>608</v>
      </c>
      <c r="OM25" s="82">
        <v>645</v>
      </c>
      <c r="ON25" s="82">
        <v>545</v>
      </c>
      <c r="OO25" s="82">
        <v>592</v>
      </c>
      <c r="OP25" s="82">
        <v>620</v>
      </c>
      <c r="OQ25" s="82">
        <v>778</v>
      </c>
      <c r="OR25" s="82">
        <v>577</v>
      </c>
      <c r="OS25" s="82">
        <v>697</v>
      </c>
      <c r="OT25" s="82">
        <v>757</v>
      </c>
      <c r="OU25" s="82">
        <v>845</v>
      </c>
      <c r="OV25" s="82">
        <v>779</v>
      </c>
      <c r="OW25" s="82">
        <v>915</v>
      </c>
      <c r="OX25" s="82">
        <v>756</v>
      </c>
      <c r="OY25" s="82">
        <v>1166</v>
      </c>
      <c r="OZ25" s="82">
        <v>755</v>
      </c>
      <c r="PA25" s="82">
        <v>854</v>
      </c>
      <c r="PB25" s="82">
        <v>807</v>
      </c>
      <c r="PC25" s="82">
        <v>907</v>
      </c>
      <c r="PD25" s="82">
        <v>1104</v>
      </c>
      <c r="PE25" s="82">
        <v>808</v>
      </c>
      <c r="PF25" s="82">
        <v>707</v>
      </c>
      <c r="PG25" s="82">
        <v>700</v>
      </c>
      <c r="PH25" s="82">
        <v>697</v>
      </c>
      <c r="PI25" s="82">
        <v>650</v>
      </c>
      <c r="PJ25" s="82">
        <v>522</v>
      </c>
      <c r="PK25" s="82">
        <v>595</v>
      </c>
      <c r="PL25" s="82">
        <v>635</v>
      </c>
      <c r="PM25" s="82">
        <v>541</v>
      </c>
      <c r="PN25" s="82">
        <v>550</v>
      </c>
      <c r="PO25" s="82">
        <v>477</v>
      </c>
      <c r="PP25" s="82">
        <v>548</v>
      </c>
      <c r="PQ25" s="82">
        <v>707</v>
      </c>
      <c r="PR25" s="82">
        <v>513</v>
      </c>
      <c r="PS25" s="82">
        <v>470</v>
      </c>
      <c r="PT25" s="82">
        <v>563</v>
      </c>
      <c r="PU25" s="82">
        <v>590</v>
      </c>
      <c r="PV25" s="82">
        <v>518</v>
      </c>
      <c r="PW25" s="82">
        <v>494</v>
      </c>
      <c r="PX25" s="75">
        <v>412</v>
      </c>
      <c r="PY25" s="75">
        <v>558</v>
      </c>
      <c r="PZ25" s="75">
        <v>460</v>
      </c>
      <c r="QA25" s="75">
        <v>504</v>
      </c>
      <c r="QB25" s="75">
        <v>448</v>
      </c>
      <c r="QC25" s="75">
        <v>599</v>
      </c>
      <c r="QD25" s="75">
        <v>718</v>
      </c>
      <c r="QE25" s="75">
        <v>478</v>
      </c>
      <c r="QF25" s="75">
        <v>491</v>
      </c>
      <c r="QG25" s="75">
        <v>544</v>
      </c>
      <c r="QH25" s="75">
        <v>558</v>
      </c>
      <c r="QI25" s="75">
        <v>447</v>
      </c>
      <c r="QJ25" s="75">
        <v>469</v>
      </c>
      <c r="QK25" s="75">
        <v>470</v>
      </c>
      <c r="QL25" s="75">
        <v>541</v>
      </c>
      <c r="QM25" s="75">
        <v>462</v>
      </c>
      <c r="QN25" s="75">
        <v>499</v>
      </c>
      <c r="QO25" s="75">
        <v>466</v>
      </c>
      <c r="QP25" s="75">
        <v>523</v>
      </c>
      <c r="QQ25" s="75">
        <v>643</v>
      </c>
      <c r="QR25" s="75">
        <v>579</v>
      </c>
      <c r="QS25" s="75">
        <v>625</v>
      </c>
      <c r="QT25" s="75">
        <v>636</v>
      </c>
      <c r="QU25" s="75">
        <v>721</v>
      </c>
      <c r="QV25" s="75">
        <v>687</v>
      </c>
      <c r="QW25" s="75">
        <v>838</v>
      </c>
      <c r="QX25" s="75">
        <v>737</v>
      </c>
      <c r="QY25" s="75">
        <v>950</v>
      </c>
      <c r="QZ25" s="75">
        <v>758</v>
      </c>
      <c r="RA25" s="75">
        <v>773</v>
      </c>
      <c r="RB25" s="75">
        <v>830</v>
      </c>
      <c r="RC25" s="75">
        <v>854</v>
      </c>
      <c r="RD25" s="75">
        <v>1081</v>
      </c>
      <c r="RE25" s="75">
        <v>750</v>
      </c>
      <c r="RF25" s="75">
        <v>692</v>
      </c>
      <c r="RG25" s="75">
        <v>649</v>
      </c>
      <c r="RH25" s="75">
        <v>694</v>
      </c>
      <c r="RI25" s="75">
        <v>557</v>
      </c>
      <c r="RJ25" s="75">
        <v>554</v>
      </c>
      <c r="RK25" s="75">
        <v>493</v>
      </c>
      <c r="RL25" s="75">
        <v>550</v>
      </c>
      <c r="RM25" s="75">
        <v>567</v>
      </c>
      <c r="RN25" s="75">
        <v>513</v>
      </c>
      <c r="RO25" s="75">
        <v>484</v>
      </c>
      <c r="RP25" s="75">
        <v>498</v>
      </c>
      <c r="RQ25" s="75">
        <v>592</v>
      </c>
      <c r="RR25" s="75">
        <v>548</v>
      </c>
      <c r="RS25" s="103">
        <v>471</v>
      </c>
      <c r="RT25" s="75">
        <v>500</v>
      </c>
      <c r="RU25" s="75">
        <v>581</v>
      </c>
      <c r="RV25" s="75">
        <v>477</v>
      </c>
      <c r="RW25" s="75">
        <v>438</v>
      </c>
      <c r="RX25" s="75">
        <v>462</v>
      </c>
      <c r="RY25" s="75">
        <v>441</v>
      </c>
      <c r="RZ25" s="75">
        <v>462</v>
      </c>
      <c r="SA25" s="75">
        <v>428</v>
      </c>
      <c r="SB25" s="75">
        <v>439</v>
      </c>
      <c r="SC25" s="75">
        <v>463</v>
      </c>
      <c r="SD25" s="75">
        <v>559</v>
      </c>
      <c r="SE25" s="75">
        <v>528</v>
      </c>
      <c r="SF25" s="75">
        <v>453</v>
      </c>
      <c r="SG25" s="75">
        <v>428</v>
      </c>
      <c r="SH25" s="75">
        <v>514</v>
      </c>
      <c r="SI25" s="107">
        <v>449</v>
      </c>
      <c r="SJ25" s="75">
        <v>430</v>
      </c>
      <c r="SK25" s="75">
        <v>448</v>
      </c>
      <c r="SL25" s="75">
        <v>449</v>
      </c>
      <c r="SM25" s="75">
        <v>389</v>
      </c>
      <c r="SN25" s="75">
        <v>405</v>
      </c>
      <c r="SO25" s="75">
        <v>415</v>
      </c>
      <c r="SP25" s="75">
        <v>413</v>
      </c>
      <c r="SQ25" s="75">
        <v>622</v>
      </c>
      <c r="SR25" s="75">
        <v>514</v>
      </c>
      <c r="SS25" s="75">
        <v>531</v>
      </c>
      <c r="ST25" s="75">
        <v>558</v>
      </c>
      <c r="SU25" s="75">
        <v>644</v>
      </c>
      <c r="SV25" s="75">
        <v>574</v>
      </c>
      <c r="SW25" s="75">
        <v>718</v>
      </c>
      <c r="SX25" s="75">
        <v>599</v>
      </c>
      <c r="SY25" s="75">
        <v>875</v>
      </c>
      <c r="SZ25" s="75">
        <v>814</v>
      </c>
      <c r="TA25" s="75">
        <v>837</v>
      </c>
      <c r="TB25" s="75">
        <v>801</v>
      </c>
      <c r="TC25" s="75">
        <v>695</v>
      </c>
      <c r="TD25" s="110"/>
    </row>
    <row r="26" spans="1:524" ht="12.75" customHeight="1" x14ac:dyDescent="0.2">
      <c r="A26" s="83">
        <v>61</v>
      </c>
      <c r="B26" s="83" t="s">
        <v>194</v>
      </c>
      <c r="C26" s="7">
        <v>103</v>
      </c>
      <c r="D26" s="7">
        <v>102</v>
      </c>
      <c r="E26" s="7">
        <v>100</v>
      </c>
      <c r="F26" s="7">
        <v>75</v>
      </c>
      <c r="G26" s="7">
        <v>75</v>
      </c>
      <c r="H26" s="7">
        <v>88</v>
      </c>
      <c r="I26" s="7">
        <v>79</v>
      </c>
      <c r="J26" s="7">
        <v>84</v>
      </c>
      <c r="K26" s="7">
        <v>81</v>
      </c>
      <c r="L26" s="7">
        <v>80</v>
      </c>
      <c r="M26" s="7">
        <v>84</v>
      </c>
      <c r="N26" s="7">
        <v>89</v>
      </c>
      <c r="O26" s="8">
        <v>110</v>
      </c>
      <c r="P26" s="7">
        <v>118</v>
      </c>
      <c r="Q26" s="7">
        <v>74</v>
      </c>
      <c r="R26" s="7">
        <v>76</v>
      </c>
      <c r="S26" s="7">
        <v>81</v>
      </c>
      <c r="T26" s="7">
        <v>80</v>
      </c>
      <c r="U26" s="7">
        <v>85</v>
      </c>
      <c r="V26" s="7">
        <v>83</v>
      </c>
      <c r="W26" s="7">
        <v>94</v>
      </c>
      <c r="X26" s="7">
        <v>132</v>
      </c>
      <c r="Y26" s="7">
        <v>204</v>
      </c>
      <c r="Z26" s="7">
        <v>272</v>
      </c>
      <c r="AA26" s="7">
        <v>253</v>
      </c>
      <c r="AB26" s="7">
        <v>304</v>
      </c>
      <c r="AC26" s="7">
        <v>157</v>
      </c>
      <c r="AD26" s="7">
        <v>142</v>
      </c>
      <c r="AE26" s="7">
        <v>112</v>
      </c>
      <c r="AF26" s="7">
        <v>121</v>
      </c>
      <c r="AG26" s="7">
        <v>134</v>
      </c>
      <c r="AH26" s="7">
        <v>145</v>
      </c>
      <c r="AI26" s="7">
        <v>144</v>
      </c>
      <c r="AJ26" s="7">
        <v>210</v>
      </c>
      <c r="AK26" s="7">
        <v>210</v>
      </c>
      <c r="AL26" s="7">
        <v>132</v>
      </c>
      <c r="AM26" s="7">
        <v>104</v>
      </c>
      <c r="AN26" s="7">
        <v>97</v>
      </c>
      <c r="AO26" s="7">
        <v>104</v>
      </c>
      <c r="AP26" s="7">
        <v>118</v>
      </c>
      <c r="AQ26" s="7">
        <v>89</v>
      </c>
      <c r="AR26" s="7">
        <v>91</v>
      </c>
      <c r="AS26" s="7">
        <v>108</v>
      </c>
      <c r="AT26" s="7">
        <v>110</v>
      </c>
      <c r="AU26" s="7">
        <v>86</v>
      </c>
      <c r="AV26" s="7">
        <v>74</v>
      </c>
      <c r="AW26" s="7">
        <v>113</v>
      </c>
      <c r="AX26" s="7">
        <v>112</v>
      </c>
      <c r="AY26" s="7">
        <v>134</v>
      </c>
      <c r="AZ26" s="7">
        <v>118</v>
      </c>
      <c r="BA26" s="7">
        <v>97</v>
      </c>
      <c r="BB26" s="7">
        <v>133</v>
      </c>
      <c r="BC26" s="7">
        <v>102</v>
      </c>
      <c r="BD26" s="7">
        <v>102</v>
      </c>
      <c r="BE26" s="7">
        <v>90</v>
      </c>
      <c r="BF26" s="7">
        <v>106</v>
      </c>
      <c r="BG26" s="90">
        <v>124</v>
      </c>
      <c r="BH26" s="7">
        <v>76</v>
      </c>
      <c r="BI26" s="7">
        <v>76</v>
      </c>
      <c r="BJ26" s="7">
        <v>73</v>
      </c>
      <c r="BK26" s="7">
        <v>79</v>
      </c>
      <c r="BL26" s="90">
        <v>77</v>
      </c>
      <c r="BM26" s="90">
        <v>91</v>
      </c>
      <c r="BN26" s="11">
        <v>90</v>
      </c>
      <c r="BO26" s="11">
        <v>117</v>
      </c>
      <c r="BP26" s="90">
        <v>110</v>
      </c>
      <c r="BQ26" s="90">
        <v>79</v>
      </c>
      <c r="BR26" s="90">
        <v>62</v>
      </c>
      <c r="BS26" s="90">
        <v>72</v>
      </c>
      <c r="BT26" s="90">
        <v>83</v>
      </c>
      <c r="BU26" s="90">
        <v>73</v>
      </c>
      <c r="BV26" s="90">
        <v>88</v>
      </c>
      <c r="BW26" s="15">
        <v>77</v>
      </c>
      <c r="BX26" s="15">
        <v>123</v>
      </c>
      <c r="BY26" s="15">
        <v>227</v>
      </c>
      <c r="BZ26" s="15">
        <v>310</v>
      </c>
      <c r="CA26" s="16">
        <v>296</v>
      </c>
      <c r="CB26" s="16">
        <v>212</v>
      </c>
      <c r="CC26" s="90">
        <v>283</v>
      </c>
      <c r="CD26" s="90">
        <v>165</v>
      </c>
      <c r="CE26" s="90">
        <v>164</v>
      </c>
      <c r="CF26" s="11">
        <v>167</v>
      </c>
      <c r="CG26" s="90">
        <v>163</v>
      </c>
      <c r="CH26" s="16">
        <v>127</v>
      </c>
      <c r="CI26" s="16">
        <v>144</v>
      </c>
      <c r="CJ26" s="90">
        <v>175</v>
      </c>
      <c r="CK26" s="16">
        <v>246</v>
      </c>
      <c r="CL26" s="16">
        <v>264</v>
      </c>
      <c r="CM26" s="16">
        <v>137</v>
      </c>
      <c r="CN26" s="16">
        <v>126</v>
      </c>
      <c r="CO26" s="16">
        <v>125</v>
      </c>
      <c r="CP26" s="16">
        <v>149</v>
      </c>
      <c r="CQ26" s="90">
        <v>113</v>
      </c>
      <c r="CR26" s="16">
        <v>99</v>
      </c>
      <c r="CS26" s="16">
        <v>130</v>
      </c>
      <c r="CT26" s="16">
        <v>146</v>
      </c>
      <c r="CU26" s="90">
        <v>139</v>
      </c>
      <c r="CV26" s="16">
        <v>135</v>
      </c>
      <c r="CW26" s="16">
        <v>101</v>
      </c>
      <c r="CX26" s="16">
        <v>155</v>
      </c>
      <c r="CY26" s="16">
        <v>138</v>
      </c>
      <c r="CZ26" s="90">
        <v>136</v>
      </c>
      <c r="DA26" s="16">
        <v>159</v>
      </c>
      <c r="DB26" s="90">
        <v>123</v>
      </c>
      <c r="DC26" s="16">
        <v>162</v>
      </c>
      <c r="DD26" s="16">
        <v>213</v>
      </c>
      <c r="DE26" s="16">
        <v>133</v>
      </c>
      <c r="DF26" s="16">
        <v>137</v>
      </c>
      <c r="DG26" s="16">
        <v>175</v>
      </c>
      <c r="DH26" s="16">
        <v>133</v>
      </c>
      <c r="DI26" s="90">
        <v>140</v>
      </c>
      <c r="DJ26" s="90">
        <v>118</v>
      </c>
      <c r="DK26" s="90">
        <v>145</v>
      </c>
      <c r="DL26" s="90">
        <v>118</v>
      </c>
      <c r="DM26" s="90">
        <v>144</v>
      </c>
      <c r="DN26" s="90">
        <v>159</v>
      </c>
      <c r="DO26" s="90">
        <v>159</v>
      </c>
      <c r="DP26" s="90">
        <v>187</v>
      </c>
      <c r="DQ26" s="90">
        <v>133</v>
      </c>
      <c r="DR26" s="90">
        <v>104</v>
      </c>
      <c r="DS26" s="90">
        <v>123</v>
      </c>
      <c r="DT26" s="90">
        <v>151</v>
      </c>
      <c r="DU26" s="90">
        <v>200</v>
      </c>
      <c r="DV26" s="90">
        <v>203</v>
      </c>
      <c r="DW26" s="90">
        <v>157</v>
      </c>
      <c r="DX26" s="90">
        <v>259</v>
      </c>
      <c r="DY26" s="90">
        <v>367</v>
      </c>
      <c r="DZ26" s="90">
        <v>680</v>
      </c>
      <c r="EA26" s="90">
        <v>843</v>
      </c>
      <c r="EB26" s="90">
        <v>553</v>
      </c>
      <c r="EC26" s="11">
        <v>619</v>
      </c>
      <c r="ED26" s="90">
        <v>340</v>
      </c>
      <c r="EE26" s="90">
        <v>235</v>
      </c>
      <c r="EF26" s="18">
        <v>219</v>
      </c>
      <c r="EG26" s="18">
        <v>287</v>
      </c>
      <c r="EH26" s="91">
        <v>249</v>
      </c>
      <c r="EI26" s="90">
        <v>259</v>
      </c>
      <c r="EJ26" s="18">
        <v>351</v>
      </c>
      <c r="EK26" s="18">
        <v>780</v>
      </c>
      <c r="EL26" s="18">
        <v>516</v>
      </c>
      <c r="EM26" s="18">
        <v>260</v>
      </c>
      <c r="EN26" s="18">
        <v>187</v>
      </c>
      <c r="EO26" s="18">
        <v>213</v>
      </c>
      <c r="EP26" s="18">
        <v>270</v>
      </c>
      <c r="EQ26" s="18">
        <v>196</v>
      </c>
      <c r="ER26" s="18">
        <v>204</v>
      </c>
      <c r="ES26" s="18">
        <v>158</v>
      </c>
      <c r="ET26" s="18">
        <v>243</v>
      </c>
      <c r="EU26" s="18">
        <v>203</v>
      </c>
      <c r="EV26" s="90">
        <v>184</v>
      </c>
      <c r="EW26" s="18">
        <v>145</v>
      </c>
      <c r="EX26" s="18">
        <v>272</v>
      </c>
      <c r="EY26" s="18">
        <v>169</v>
      </c>
      <c r="EZ26" s="18">
        <v>229</v>
      </c>
      <c r="FA26" s="18">
        <v>205</v>
      </c>
      <c r="FB26" s="18">
        <v>225</v>
      </c>
      <c r="FC26" s="18">
        <v>246</v>
      </c>
      <c r="FD26" s="18">
        <v>188</v>
      </c>
      <c r="FE26" s="18">
        <v>161</v>
      </c>
      <c r="FF26" s="18">
        <v>191</v>
      </c>
      <c r="FG26" s="18">
        <v>150</v>
      </c>
      <c r="FH26" s="88">
        <v>157</v>
      </c>
      <c r="FI26" s="18">
        <v>137</v>
      </c>
      <c r="FJ26" s="18">
        <v>162</v>
      </c>
      <c r="FK26" s="92">
        <v>151</v>
      </c>
      <c r="FL26" s="18">
        <v>148</v>
      </c>
      <c r="FM26" s="91">
        <v>123</v>
      </c>
      <c r="FN26" s="91">
        <v>197</v>
      </c>
      <c r="FO26" s="91">
        <v>163</v>
      </c>
      <c r="FP26" s="91">
        <v>192</v>
      </c>
      <c r="FQ26" s="91">
        <v>169</v>
      </c>
      <c r="FR26" s="90">
        <v>132</v>
      </c>
      <c r="FS26" s="91">
        <v>119</v>
      </c>
      <c r="FT26" s="90">
        <v>145</v>
      </c>
      <c r="FU26" s="90">
        <v>115</v>
      </c>
      <c r="FV26" s="90">
        <v>145</v>
      </c>
      <c r="FW26" s="90">
        <v>155</v>
      </c>
      <c r="FX26" s="90">
        <v>173</v>
      </c>
      <c r="FY26" s="90">
        <v>290</v>
      </c>
      <c r="FZ26" s="90">
        <v>405</v>
      </c>
      <c r="GA26" s="90">
        <v>564</v>
      </c>
      <c r="GB26" s="90">
        <v>421</v>
      </c>
      <c r="GC26" s="90">
        <v>398</v>
      </c>
      <c r="GD26" s="90">
        <v>288</v>
      </c>
      <c r="GE26" s="73">
        <v>219</v>
      </c>
      <c r="GF26" s="73">
        <v>179</v>
      </c>
      <c r="GG26" s="73">
        <v>228</v>
      </c>
      <c r="GH26" s="73">
        <v>191</v>
      </c>
      <c r="GI26" s="73">
        <v>218</v>
      </c>
      <c r="GJ26" s="73">
        <v>222</v>
      </c>
      <c r="GK26" s="73">
        <v>350</v>
      </c>
      <c r="GL26" s="73">
        <v>296</v>
      </c>
      <c r="GM26" s="73">
        <v>259</v>
      </c>
      <c r="GN26" s="75">
        <v>160</v>
      </c>
      <c r="GO26" s="73">
        <v>172</v>
      </c>
      <c r="GP26" s="25">
        <v>229</v>
      </c>
      <c r="GQ26" s="73">
        <v>154</v>
      </c>
      <c r="GR26" s="73">
        <v>166</v>
      </c>
      <c r="GS26" s="73">
        <v>141</v>
      </c>
      <c r="GT26" s="73">
        <v>188</v>
      </c>
      <c r="GU26" s="73">
        <v>165</v>
      </c>
      <c r="GV26" s="73">
        <v>190</v>
      </c>
      <c r="GW26" s="73">
        <v>91</v>
      </c>
      <c r="GX26" s="73">
        <v>250</v>
      </c>
      <c r="GY26" s="73">
        <v>178</v>
      </c>
      <c r="GZ26" s="73">
        <v>225</v>
      </c>
      <c r="HA26" s="73">
        <v>211</v>
      </c>
      <c r="HB26" s="73">
        <v>222</v>
      </c>
      <c r="HC26" s="73">
        <v>270</v>
      </c>
      <c r="HD26" s="73">
        <v>172</v>
      </c>
      <c r="HE26" s="73">
        <v>128</v>
      </c>
      <c r="HF26" s="73">
        <v>149</v>
      </c>
      <c r="HG26" s="73">
        <v>172</v>
      </c>
      <c r="HH26" s="73">
        <v>139</v>
      </c>
      <c r="HI26" s="73">
        <v>127</v>
      </c>
      <c r="HJ26" s="73">
        <v>107</v>
      </c>
      <c r="HK26" s="73">
        <v>143</v>
      </c>
      <c r="HL26" s="73">
        <v>139</v>
      </c>
      <c r="HM26" s="73">
        <v>137</v>
      </c>
      <c r="HN26" s="73">
        <v>149</v>
      </c>
      <c r="HO26" s="73">
        <v>176</v>
      </c>
      <c r="HP26" s="73">
        <v>183</v>
      </c>
      <c r="HQ26" s="73">
        <v>167</v>
      </c>
      <c r="HR26" s="73">
        <v>142</v>
      </c>
      <c r="HS26" s="73">
        <v>132</v>
      </c>
      <c r="HT26" s="73">
        <v>151</v>
      </c>
      <c r="HU26" s="73">
        <v>148</v>
      </c>
      <c r="HV26" s="73">
        <v>134</v>
      </c>
      <c r="HW26" s="73">
        <v>153</v>
      </c>
      <c r="HX26" s="73">
        <v>183</v>
      </c>
      <c r="HY26" s="73">
        <v>260</v>
      </c>
      <c r="HZ26" s="73">
        <v>492</v>
      </c>
      <c r="IA26" s="73">
        <v>737</v>
      </c>
      <c r="IB26" s="73">
        <v>658</v>
      </c>
      <c r="IC26" s="73">
        <v>523</v>
      </c>
      <c r="ID26" s="73">
        <v>320</v>
      </c>
      <c r="IE26" s="73">
        <v>268</v>
      </c>
      <c r="IF26" s="73">
        <v>200</v>
      </c>
      <c r="IG26" s="73">
        <v>261</v>
      </c>
      <c r="IH26" s="73">
        <v>249</v>
      </c>
      <c r="II26" s="73">
        <v>247</v>
      </c>
      <c r="IJ26" s="73">
        <v>200</v>
      </c>
      <c r="IK26" s="73">
        <v>378</v>
      </c>
      <c r="IL26" s="73">
        <v>287</v>
      </c>
      <c r="IM26" s="73">
        <v>383</v>
      </c>
      <c r="IN26" s="73">
        <v>220</v>
      </c>
      <c r="IO26" s="73">
        <v>188</v>
      </c>
      <c r="IP26" s="73">
        <v>227</v>
      </c>
      <c r="IQ26" s="73">
        <v>216</v>
      </c>
      <c r="IR26" s="73">
        <v>148</v>
      </c>
      <c r="IS26" s="73">
        <v>156</v>
      </c>
      <c r="IT26" s="73">
        <v>172</v>
      </c>
      <c r="IU26" s="73">
        <v>165</v>
      </c>
      <c r="IV26" s="73">
        <v>179</v>
      </c>
      <c r="IW26" s="73">
        <v>120</v>
      </c>
      <c r="IX26" s="73">
        <v>221</v>
      </c>
      <c r="IY26" s="73">
        <v>176</v>
      </c>
      <c r="IZ26" s="73">
        <v>219</v>
      </c>
      <c r="JA26" s="73">
        <v>208</v>
      </c>
      <c r="JB26" s="73">
        <v>197</v>
      </c>
      <c r="JC26" s="73">
        <v>193</v>
      </c>
      <c r="JD26" s="73">
        <v>157</v>
      </c>
      <c r="JE26" s="76">
        <v>126</v>
      </c>
      <c r="JF26" s="75">
        <v>207</v>
      </c>
      <c r="JG26" s="82">
        <v>156</v>
      </c>
      <c r="JH26" s="82">
        <v>132</v>
      </c>
      <c r="JI26" s="82">
        <v>115</v>
      </c>
      <c r="JJ26" s="82">
        <v>104</v>
      </c>
      <c r="JK26" s="82">
        <v>157</v>
      </c>
      <c r="JL26" s="82">
        <v>133</v>
      </c>
      <c r="JM26" s="75">
        <v>126</v>
      </c>
      <c r="JN26" s="82">
        <v>122</v>
      </c>
      <c r="JO26" s="82">
        <v>138</v>
      </c>
      <c r="JP26" s="82">
        <v>198</v>
      </c>
      <c r="JQ26" s="82">
        <v>151</v>
      </c>
      <c r="JR26" s="82">
        <v>110</v>
      </c>
      <c r="JS26" s="82">
        <v>123</v>
      </c>
      <c r="JT26" s="82">
        <v>128</v>
      </c>
      <c r="JU26" s="82">
        <v>144</v>
      </c>
      <c r="JV26" s="82">
        <v>133</v>
      </c>
      <c r="JW26" s="82">
        <v>121</v>
      </c>
      <c r="JX26" s="82">
        <v>164</v>
      </c>
      <c r="JY26" s="75">
        <v>210</v>
      </c>
      <c r="JZ26" s="75">
        <v>297</v>
      </c>
      <c r="KA26" s="82">
        <v>454</v>
      </c>
      <c r="KB26" s="82">
        <v>334</v>
      </c>
      <c r="KC26" s="82">
        <v>395</v>
      </c>
      <c r="KD26" s="82">
        <v>282</v>
      </c>
      <c r="KE26" s="82">
        <v>189</v>
      </c>
      <c r="KF26" s="82">
        <v>156</v>
      </c>
      <c r="KG26" s="82">
        <v>176</v>
      </c>
      <c r="KH26" s="82">
        <v>187</v>
      </c>
      <c r="KI26" s="82">
        <v>162</v>
      </c>
      <c r="KJ26" s="82">
        <v>180</v>
      </c>
      <c r="KK26" s="82">
        <v>208</v>
      </c>
      <c r="KL26" s="82">
        <v>274</v>
      </c>
      <c r="KM26" s="82">
        <v>205</v>
      </c>
      <c r="KN26" s="82">
        <v>139</v>
      </c>
      <c r="KO26" s="81">
        <v>161</v>
      </c>
      <c r="KP26" s="82">
        <v>172</v>
      </c>
      <c r="KQ26" s="82">
        <v>173</v>
      </c>
      <c r="KR26" s="82">
        <v>144</v>
      </c>
      <c r="KS26" s="82">
        <v>137</v>
      </c>
      <c r="KT26" s="82">
        <v>165</v>
      </c>
      <c r="KU26" s="82">
        <v>134</v>
      </c>
      <c r="KV26" s="82">
        <v>117</v>
      </c>
      <c r="KW26" s="82">
        <v>121</v>
      </c>
      <c r="KX26" s="82">
        <v>154</v>
      </c>
      <c r="KY26" s="82">
        <v>124</v>
      </c>
      <c r="KZ26" s="82">
        <v>165</v>
      </c>
      <c r="LA26" s="82">
        <v>174</v>
      </c>
      <c r="LB26" s="82">
        <v>168</v>
      </c>
      <c r="LC26" s="75">
        <v>192</v>
      </c>
      <c r="LD26" s="82">
        <v>177</v>
      </c>
      <c r="LE26" s="82">
        <v>117</v>
      </c>
      <c r="LF26" s="82">
        <v>92</v>
      </c>
      <c r="LG26" s="82">
        <v>124</v>
      </c>
      <c r="LH26" s="82">
        <v>118</v>
      </c>
      <c r="LI26" s="82">
        <v>106</v>
      </c>
      <c r="LJ26" s="82">
        <v>110</v>
      </c>
      <c r="LK26" s="82">
        <v>112</v>
      </c>
      <c r="LL26" s="82">
        <v>114</v>
      </c>
      <c r="LM26" s="82">
        <v>114</v>
      </c>
      <c r="LN26" s="82">
        <v>126</v>
      </c>
      <c r="LO26" s="82">
        <v>121</v>
      </c>
      <c r="LP26" s="82">
        <v>133</v>
      </c>
      <c r="LQ26" s="82">
        <v>126</v>
      </c>
      <c r="LR26" s="82">
        <v>91</v>
      </c>
      <c r="LS26" s="82">
        <v>114</v>
      </c>
      <c r="LT26" s="82">
        <v>104</v>
      </c>
      <c r="LU26" s="82">
        <v>128</v>
      </c>
      <c r="LV26" s="82">
        <v>104</v>
      </c>
      <c r="LW26" s="82">
        <v>128</v>
      </c>
      <c r="LX26" s="82">
        <v>96</v>
      </c>
      <c r="LY26" s="82">
        <v>145</v>
      </c>
      <c r="LZ26" s="82">
        <v>255</v>
      </c>
      <c r="MA26" s="82">
        <v>399</v>
      </c>
      <c r="MB26" s="82">
        <v>317</v>
      </c>
      <c r="MC26" s="82">
        <v>237</v>
      </c>
      <c r="MD26" s="82">
        <v>276</v>
      </c>
      <c r="ME26" s="82">
        <v>190</v>
      </c>
      <c r="MF26" s="82">
        <v>154</v>
      </c>
      <c r="MG26" s="82">
        <v>152</v>
      </c>
      <c r="MH26" s="82">
        <v>178</v>
      </c>
      <c r="MI26" s="82">
        <v>161</v>
      </c>
      <c r="MJ26" s="82">
        <v>169</v>
      </c>
      <c r="MK26" s="82">
        <v>169</v>
      </c>
      <c r="ML26" s="82">
        <v>199</v>
      </c>
      <c r="MM26" s="82">
        <v>212</v>
      </c>
      <c r="MN26" s="82">
        <v>126</v>
      </c>
      <c r="MO26" s="82">
        <v>106</v>
      </c>
      <c r="MP26" s="82">
        <v>173</v>
      </c>
      <c r="MQ26" s="82">
        <v>188</v>
      </c>
      <c r="MR26" s="82">
        <v>113</v>
      </c>
      <c r="MS26" s="82">
        <v>117</v>
      </c>
      <c r="MT26" s="82">
        <v>97</v>
      </c>
      <c r="MU26" s="82">
        <v>118</v>
      </c>
      <c r="MV26" s="82">
        <v>99</v>
      </c>
      <c r="MW26" s="82">
        <v>119</v>
      </c>
      <c r="MX26" s="82">
        <v>89</v>
      </c>
      <c r="MY26" s="82">
        <v>178</v>
      </c>
      <c r="MZ26" s="82">
        <v>171</v>
      </c>
      <c r="NA26" s="82">
        <v>141</v>
      </c>
      <c r="NB26" s="82">
        <v>137</v>
      </c>
      <c r="NC26" s="82">
        <v>161</v>
      </c>
      <c r="ND26" s="82">
        <v>163</v>
      </c>
      <c r="NE26" s="82">
        <v>137</v>
      </c>
      <c r="NF26" s="82">
        <v>90</v>
      </c>
      <c r="NG26" s="82">
        <v>101</v>
      </c>
      <c r="NH26" s="82">
        <v>95</v>
      </c>
      <c r="NI26" s="82">
        <v>99</v>
      </c>
      <c r="NJ26" s="102">
        <v>88</v>
      </c>
      <c r="NK26" s="82">
        <v>105</v>
      </c>
      <c r="NL26" s="82">
        <v>100</v>
      </c>
      <c r="NM26" s="82">
        <v>88</v>
      </c>
      <c r="NN26" s="82">
        <v>98</v>
      </c>
      <c r="NO26" s="82">
        <v>127</v>
      </c>
      <c r="NP26" s="82">
        <v>122</v>
      </c>
      <c r="NQ26" s="82">
        <v>141</v>
      </c>
      <c r="NR26" s="82">
        <v>94</v>
      </c>
      <c r="NS26" s="82">
        <v>87</v>
      </c>
      <c r="NT26" s="82">
        <v>94</v>
      </c>
      <c r="NU26" s="82">
        <v>101</v>
      </c>
      <c r="NV26" s="82">
        <v>106</v>
      </c>
      <c r="NW26" s="82">
        <v>68</v>
      </c>
      <c r="NX26" s="82">
        <v>102</v>
      </c>
      <c r="NY26" s="82">
        <v>112</v>
      </c>
      <c r="NZ26" s="82">
        <v>222</v>
      </c>
      <c r="OA26" s="82">
        <v>345</v>
      </c>
      <c r="OB26" s="82">
        <v>290</v>
      </c>
      <c r="OC26" s="82">
        <v>237</v>
      </c>
      <c r="OD26" s="82">
        <v>222</v>
      </c>
      <c r="OE26" s="82">
        <v>158</v>
      </c>
      <c r="OF26" s="82">
        <v>137</v>
      </c>
      <c r="OG26" s="82">
        <v>179</v>
      </c>
      <c r="OH26" s="82">
        <v>157</v>
      </c>
      <c r="OI26" s="82">
        <v>129</v>
      </c>
      <c r="OJ26" s="82">
        <v>140</v>
      </c>
      <c r="OK26" s="82">
        <v>182</v>
      </c>
      <c r="OL26" s="82">
        <v>246</v>
      </c>
      <c r="OM26" s="82">
        <v>162</v>
      </c>
      <c r="ON26" s="82">
        <v>145</v>
      </c>
      <c r="OO26" s="82">
        <v>123</v>
      </c>
      <c r="OP26" s="82">
        <v>124</v>
      </c>
      <c r="OQ26" s="82">
        <v>126</v>
      </c>
      <c r="OR26" s="82">
        <v>101</v>
      </c>
      <c r="OS26" s="82">
        <v>97</v>
      </c>
      <c r="OT26" s="82">
        <v>90</v>
      </c>
      <c r="OU26" s="82">
        <v>102</v>
      </c>
      <c r="OV26" s="82">
        <v>93</v>
      </c>
      <c r="OW26" s="82">
        <v>92</v>
      </c>
      <c r="OX26" s="82">
        <v>70</v>
      </c>
      <c r="OY26" s="82">
        <v>121</v>
      </c>
      <c r="OZ26" s="82">
        <v>127</v>
      </c>
      <c r="PA26" s="82">
        <v>180</v>
      </c>
      <c r="PB26" s="82">
        <v>119</v>
      </c>
      <c r="PC26" s="82">
        <v>103</v>
      </c>
      <c r="PD26" s="82">
        <v>161</v>
      </c>
      <c r="PE26" s="82">
        <v>103</v>
      </c>
      <c r="PF26" s="82">
        <v>91</v>
      </c>
      <c r="PG26" s="82">
        <v>94</v>
      </c>
      <c r="PH26" s="82">
        <v>88</v>
      </c>
      <c r="PI26" s="82">
        <v>81</v>
      </c>
      <c r="PJ26" s="82">
        <v>85</v>
      </c>
      <c r="PK26" s="82">
        <v>99</v>
      </c>
      <c r="PL26" s="82">
        <v>87</v>
      </c>
      <c r="PM26" s="82">
        <v>68</v>
      </c>
      <c r="PN26" s="82">
        <v>85</v>
      </c>
      <c r="PO26" s="82">
        <v>113</v>
      </c>
      <c r="PP26" s="82">
        <v>104</v>
      </c>
      <c r="PQ26" s="82">
        <v>102</v>
      </c>
      <c r="PR26" s="82">
        <v>84</v>
      </c>
      <c r="PS26" s="82">
        <v>68</v>
      </c>
      <c r="PT26" s="82">
        <v>68</v>
      </c>
      <c r="PU26" s="82">
        <v>106</v>
      </c>
      <c r="PV26" s="82">
        <v>68</v>
      </c>
      <c r="PW26" s="82">
        <v>79</v>
      </c>
      <c r="PX26" s="75">
        <v>77</v>
      </c>
      <c r="PY26" s="75">
        <v>109</v>
      </c>
      <c r="PZ26" s="75">
        <v>132</v>
      </c>
      <c r="QA26" s="75">
        <v>314</v>
      </c>
      <c r="QB26" s="75">
        <v>272</v>
      </c>
      <c r="QC26" s="75">
        <v>239</v>
      </c>
      <c r="QD26" s="75">
        <v>206</v>
      </c>
      <c r="QE26" s="75">
        <v>161</v>
      </c>
      <c r="QF26" s="75">
        <v>129</v>
      </c>
      <c r="QG26" s="75">
        <v>112</v>
      </c>
      <c r="QH26" s="75">
        <v>144</v>
      </c>
      <c r="QI26" s="75">
        <v>104</v>
      </c>
      <c r="QJ26" s="75">
        <v>152</v>
      </c>
      <c r="QK26" s="75">
        <v>157</v>
      </c>
      <c r="QL26" s="75">
        <v>213</v>
      </c>
      <c r="QM26" s="75">
        <v>150</v>
      </c>
      <c r="QN26" s="75">
        <v>155</v>
      </c>
      <c r="QO26" s="75">
        <v>128</v>
      </c>
      <c r="QP26" s="75">
        <v>104</v>
      </c>
      <c r="QQ26" s="75">
        <v>137</v>
      </c>
      <c r="QR26" s="75">
        <v>80</v>
      </c>
      <c r="QS26" s="75">
        <v>97</v>
      </c>
      <c r="QT26" s="75">
        <v>84</v>
      </c>
      <c r="QU26" s="75">
        <v>121</v>
      </c>
      <c r="QV26" s="75">
        <v>85</v>
      </c>
      <c r="QW26" s="75">
        <v>77</v>
      </c>
      <c r="QX26" s="75">
        <v>86</v>
      </c>
      <c r="QY26" s="75">
        <v>125</v>
      </c>
      <c r="QZ26" s="75">
        <v>121</v>
      </c>
      <c r="RA26" s="75">
        <v>176</v>
      </c>
      <c r="RB26" s="75">
        <v>113</v>
      </c>
      <c r="RC26" s="75">
        <v>117</v>
      </c>
      <c r="RD26" s="75">
        <v>148</v>
      </c>
      <c r="RE26" s="75">
        <v>99</v>
      </c>
      <c r="RF26" s="75">
        <v>96</v>
      </c>
      <c r="RG26" s="75">
        <v>62</v>
      </c>
      <c r="RH26" s="75">
        <v>99</v>
      </c>
      <c r="RI26" s="75">
        <v>65</v>
      </c>
      <c r="RJ26" s="75">
        <v>74</v>
      </c>
      <c r="RK26" s="75">
        <v>68</v>
      </c>
      <c r="RL26" s="75">
        <v>74</v>
      </c>
      <c r="RM26" s="75">
        <v>73</v>
      </c>
      <c r="RN26" s="75">
        <v>105</v>
      </c>
      <c r="RO26" s="75">
        <v>113</v>
      </c>
      <c r="RP26" s="75">
        <v>90</v>
      </c>
      <c r="RQ26" s="75">
        <v>97</v>
      </c>
      <c r="RR26" s="75">
        <v>84</v>
      </c>
      <c r="RS26" s="103">
        <v>70</v>
      </c>
      <c r="RT26" s="75">
        <v>85</v>
      </c>
      <c r="RU26" s="75">
        <v>84</v>
      </c>
      <c r="RV26" s="75">
        <v>83</v>
      </c>
      <c r="RW26" s="75">
        <v>85</v>
      </c>
      <c r="RX26" s="75">
        <v>78</v>
      </c>
      <c r="RY26" s="75">
        <v>102</v>
      </c>
      <c r="RZ26" s="75">
        <v>141</v>
      </c>
      <c r="SA26" s="75">
        <v>237</v>
      </c>
      <c r="SB26" s="75">
        <v>377</v>
      </c>
      <c r="SC26" s="75">
        <v>222</v>
      </c>
      <c r="SD26" s="75">
        <v>263</v>
      </c>
      <c r="SE26" s="75">
        <v>147</v>
      </c>
      <c r="SF26" s="75">
        <v>115</v>
      </c>
      <c r="SG26" s="75">
        <v>106</v>
      </c>
      <c r="SH26" s="75">
        <v>143</v>
      </c>
      <c r="SI26" s="107">
        <v>112</v>
      </c>
      <c r="SJ26" s="75">
        <v>141</v>
      </c>
      <c r="SK26" s="75">
        <v>196</v>
      </c>
      <c r="SL26" s="75">
        <v>197</v>
      </c>
      <c r="SM26" s="75">
        <v>162</v>
      </c>
      <c r="SN26" s="75">
        <v>132</v>
      </c>
      <c r="SO26" s="75">
        <v>105</v>
      </c>
      <c r="SP26" s="75">
        <v>85</v>
      </c>
      <c r="SQ26" s="75">
        <v>128</v>
      </c>
      <c r="SR26" s="75">
        <v>74</v>
      </c>
      <c r="SS26" s="75">
        <v>90</v>
      </c>
      <c r="ST26" s="75">
        <v>85</v>
      </c>
      <c r="SU26" s="75">
        <v>107</v>
      </c>
      <c r="SV26" s="75">
        <v>65</v>
      </c>
      <c r="SW26" s="75">
        <v>116</v>
      </c>
      <c r="SX26" s="75">
        <v>60</v>
      </c>
      <c r="SY26" s="75">
        <v>87</v>
      </c>
      <c r="SZ26" s="75">
        <v>117</v>
      </c>
      <c r="TA26" s="75">
        <v>163</v>
      </c>
      <c r="TB26" s="75">
        <v>154</v>
      </c>
      <c r="TC26" s="75">
        <v>109</v>
      </c>
      <c r="TD26" s="110"/>
    </row>
    <row r="27" spans="1:524" ht="12.75" customHeight="1" x14ac:dyDescent="0.2">
      <c r="A27" s="83">
        <v>62</v>
      </c>
      <c r="B27" s="83" t="s">
        <v>195</v>
      </c>
      <c r="C27" s="7">
        <v>465</v>
      </c>
      <c r="D27" s="7">
        <v>460</v>
      </c>
      <c r="E27" s="7">
        <v>473</v>
      </c>
      <c r="F27" s="7">
        <v>418</v>
      </c>
      <c r="G27" s="7">
        <v>409</v>
      </c>
      <c r="H27" s="7">
        <v>413</v>
      </c>
      <c r="I27" s="7">
        <v>329</v>
      </c>
      <c r="J27" s="7">
        <v>400</v>
      </c>
      <c r="K27" s="7">
        <v>386</v>
      </c>
      <c r="L27" s="7">
        <v>390</v>
      </c>
      <c r="M27" s="7">
        <v>400</v>
      </c>
      <c r="N27" s="7">
        <v>368</v>
      </c>
      <c r="O27" s="8">
        <v>621</v>
      </c>
      <c r="P27" s="7">
        <v>396</v>
      </c>
      <c r="Q27" s="7">
        <v>385</v>
      </c>
      <c r="R27" s="7">
        <v>380</v>
      </c>
      <c r="S27" s="7">
        <v>361</v>
      </c>
      <c r="T27" s="7">
        <v>367</v>
      </c>
      <c r="U27" s="7">
        <v>373</v>
      </c>
      <c r="V27" s="7">
        <v>403</v>
      </c>
      <c r="W27" s="7">
        <v>440</v>
      </c>
      <c r="X27" s="7">
        <v>520</v>
      </c>
      <c r="Y27" s="7">
        <v>482</v>
      </c>
      <c r="Z27" s="7">
        <v>527</v>
      </c>
      <c r="AA27" s="7">
        <v>478</v>
      </c>
      <c r="AB27" s="7">
        <v>542</v>
      </c>
      <c r="AC27" s="7">
        <v>451</v>
      </c>
      <c r="AD27" s="7">
        <v>423</v>
      </c>
      <c r="AE27" s="7">
        <v>425</v>
      </c>
      <c r="AF27" s="7">
        <v>448</v>
      </c>
      <c r="AG27" s="7">
        <v>427</v>
      </c>
      <c r="AH27" s="7">
        <v>390</v>
      </c>
      <c r="AI27" s="7">
        <v>380</v>
      </c>
      <c r="AJ27" s="7">
        <v>426</v>
      </c>
      <c r="AK27" s="7">
        <v>386</v>
      </c>
      <c r="AL27" s="7">
        <v>398</v>
      </c>
      <c r="AM27" s="7">
        <v>397</v>
      </c>
      <c r="AN27" s="7">
        <v>372</v>
      </c>
      <c r="AO27" s="7">
        <v>385</v>
      </c>
      <c r="AP27" s="7">
        <v>424</v>
      </c>
      <c r="AQ27" s="7">
        <v>384</v>
      </c>
      <c r="AR27" s="7">
        <v>398</v>
      </c>
      <c r="AS27" s="7">
        <v>509</v>
      </c>
      <c r="AT27" s="7">
        <v>560</v>
      </c>
      <c r="AU27" s="7">
        <v>503</v>
      </c>
      <c r="AV27" s="7">
        <v>319</v>
      </c>
      <c r="AW27" s="7">
        <v>468</v>
      </c>
      <c r="AX27" s="7">
        <v>461</v>
      </c>
      <c r="AY27" s="7">
        <v>473</v>
      </c>
      <c r="AZ27" s="7">
        <v>500</v>
      </c>
      <c r="BA27" s="7">
        <v>485</v>
      </c>
      <c r="BB27" s="7">
        <v>484</v>
      </c>
      <c r="BC27" s="7">
        <v>508</v>
      </c>
      <c r="BD27" s="7">
        <v>462</v>
      </c>
      <c r="BE27" s="7">
        <v>405</v>
      </c>
      <c r="BF27" s="7">
        <v>416</v>
      </c>
      <c r="BG27" s="90">
        <v>468</v>
      </c>
      <c r="BH27" s="7">
        <v>397</v>
      </c>
      <c r="BI27" s="7">
        <v>374</v>
      </c>
      <c r="BJ27" s="7">
        <v>429</v>
      </c>
      <c r="BK27" s="7">
        <v>493</v>
      </c>
      <c r="BL27" s="90">
        <v>436</v>
      </c>
      <c r="BM27" s="90">
        <v>388</v>
      </c>
      <c r="BN27" s="11">
        <v>367</v>
      </c>
      <c r="BO27" s="11">
        <v>603</v>
      </c>
      <c r="BP27" s="90">
        <v>498</v>
      </c>
      <c r="BQ27" s="90">
        <v>420</v>
      </c>
      <c r="BR27" s="90">
        <v>352</v>
      </c>
      <c r="BS27" s="90">
        <v>433</v>
      </c>
      <c r="BT27" s="90">
        <v>416</v>
      </c>
      <c r="BU27" s="90">
        <v>408</v>
      </c>
      <c r="BV27" s="90">
        <v>409</v>
      </c>
      <c r="BW27" s="15">
        <v>434</v>
      </c>
      <c r="BX27" s="15">
        <v>636</v>
      </c>
      <c r="BY27" s="15">
        <v>531</v>
      </c>
      <c r="BZ27" s="15">
        <v>553</v>
      </c>
      <c r="CA27" s="16">
        <v>537</v>
      </c>
      <c r="CB27" s="16">
        <v>450</v>
      </c>
      <c r="CC27" s="90">
        <v>571</v>
      </c>
      <c r="CD27" s="90">
        <v>423</v>
      </c>
      <c r="CE27" s="90">
        <v>434</v>
      </c>
      <c r="CF27" s="11">
        <v>446</v>
      </c>
      <c r="CG27" s="90">
        <v>487</v>
      </c>
      <c r="CH27" s="16">
        <v>391</v>
      </c>
      <c r="CI27" s="16">
        <v>417</v>
      </c>
      <c r="CJ27" s="90">
        <v>395</v>
      </c>
      <c r="CK27" s="16">
        <v>407</v>
      </c>
      <c r="CL27" s="16">
        <v>474</v>
      </c>
      <c r="CM27" s="16">
        <v>412</v>
      </c>
      <c r="CN27" s="16">
        <v>426</v>
      </c>
      <c r="CO27" s="16">
        <v>535</v>
      </c>
      <c r="CP27" s="16">
        <v>545</v>
      </c>
      <c r="CQ27" s="90">
        <v>480</v>
      </c>
      <c r="CR27" s="16">
        <v>476</v>
      </c>
      <c r="CS27" s="16">
        <v>513</v>
      </c>
      <c r="CT27" s="16">
        <v>596</v>
      </c>
      <c r="CU27" s="90">
        <v>546</v>
      </c>
      <c r="CV27" s="16">
        <v>603</v>
      </c>
      <c r="CW27" s="16">
        <v>571</v>
      </c>
      <c r="CX27" s="16">
        <v>636</v>
      </c>
      <c r="CY27" s="16">
        <v>570</v>
      </c>
      <c r="CZ27" s="90">
        <v>404</v>
      </c>
      <c r="DA27" s="16">
        <v>568</v>
      </c>
      <c r="DB27" s="90">
        <v>551</v>
      </c>
      <c r="DC27" s="16">
        <v>817</v>
      </c>
      <c r="DD27" s="16">
        <v>761</v>
      </c>
      <c r="DE27" s="16">
        <v>610</v>
      </c>
      <c r="DF27" s="16">
        <v>659</v>
      </c>
      <c r="DG27" s="16">
        <v>714</v>
      </c>
      <c r="DH27" s="16">
        <v>694</v>
      </c>
      <c r="DI27" s="90">
        <v>567</v>
      </c>
      <c r="DJ27" s="90">
        <v>619</v>
      </c>
      <c r="DK27" s="90">
        <v>679</v>
      </c>
      <c r="DL27" s="90">
        <v>609</v>
      </c>
      <c r="DM27" s="90">
        <v>600</v>
      </c>
      <c r="DN27" s="90">
        <v>631</v>
      </c>
      <c r="DO27" s="90">
        <v>866</v>
      </c>
      <c r="DP27" s="90">
        <v>732</v>
      </c>
      <c r="DQ27" s="90">
        <v>577</v>
      </c>
      <c r="DR27" s="90">
        <v>633</v>
      </c>
      <c r="DS27" s="90">
        <v>641</v>
      </c>
      <c r="DT27" s="90">
        <v>510</v>
      </c>
      <c r="DU27" s="90">
        <v>581</v>
      </c>
      <c r="DV27" s="90">
        <v>595</v>
      </c>
      <c r="DW27" s="90">
        <v>632</v>
      </c>
      <c r="DX27" s="90">
        <v>903</v>
      </c>
      <c r="DY27" s="90">
        <v>751</v>
      </c>
      <c r="DZ27" s="90">
        <v>735</v>
      </c>
      <c r="EA27" s="90">
        <v>817</v>
      </c>
      <c r="EB27" s="90">
        <v>727</v>
      </c>
      <c r="EC27" s="11">
        <v>973</v>
      </c>
      <c r="ED27" s="90">
        <v>697</v>
      </c>
      <c r="EE27" s="90">
        <v>637</v>
      </c>
      <c r="EF27" s="18">
        <v>654</v>
      </c>
      <c r="EG27" s="18">
        <v>750</v>
      </c>
      <c r="EH27" s="91">
        <v>671</v>
      </c>
      <c r="EI27" s="90">
        <v>606</v>
      </c>
      <c r="EJ27" s="18">
        <v>629</v>
      </c>
      <c r="EK27" s="18">
        <v>712</v>
      </c>
      <c r="EL27" s="18">
        <v>574</v>
      </c>
      <c r="EM27" s="18">
        <v>661</v>
      </c>
      <c r="EN27" s="18">
        <v>674</v>
      </c>
      <c r="EO27" s="18">
        <v>740</v>
      </c>
      <c r="EP27" s="18">
        <v>819</v>
      </c>
      <c r="EQ27" s="18">
        <v>680</v>
      </c>
      <c r="ER27" s="18">
        <v>776</v>
      </c>
      <c r="ES27" s="18">
        <v>711</v>
      </c>
      <c r="ET27" s="18">
        <v>1004</v>
      </c>
      <c r="EU27" s="18">
        <v>664</v>
      </c>
      <c r="EV27" s="90">
        <v>733</v>
      </c>
      <c r="EW27" s="18">
        <v>486</v>
      </c>
      <c r="EX27" s="18">
        <v>833</v>
      </c>
      <c r="EY27" s="18">
        <v>580</v>
      </c>
      <c r="EZ27" s="18">
        <v>689</v>
      </c>
      <c r="FA27" s="18">
        <v>772</v>
      </c>
      <c r="FB27" s="18">
        <v>690</v>
      </c>
      <c r="FC27" s="18">
        <v>859</v>
      </c>
      <c r="FD27" s="18">
        <v>793</v>
      </c>
      <c r="FE27" s="18">
        <v>636</v>
      </c>
      <c r="FF27" s="18">
        <v>662</v>
      </c>
      <c r="FG27" s="18">
        <v>721</v>
      </c>
      <c r="FH27" s="88">
        <v>686</v>
      </c>
      <c r="FI27" s="18">
        <v>585</v>
      </c>
      <c r="FJ27" s="18">
        <v>660</v>
      </c>
      <c r="FK27" s="92">
        <v>692</v>
      </c>
      <c r="FL27" s="18">
        <v>632</v>
      </c>
      <c r="FM27" s="91">
        <v>632</v>
      </c>
      <c r="FN27" s="91">
        <v>620</v>
      </c>
      <c r="FO27" s="91">
        <v>871</v>
      </c>
      <c r="FP27" s="91">
        <v>766</v>
      </c>
      <c r="FQ27" s="91">
        <v>668</v>
      </c>
      <c r="FR27" s="90">
        <v>642</v>
      </c>
      <c r="FS27" s="91">
        <v>636</v>
      </c>
      <c r="FT27" s="90">
        <v>663</v>
      </c>
      <c r="FU27" s="90">
        <v>628</v>
      </c>
      <c r="FV27" s="90">
        <v>655</v>
      </c>
      <c r="FW27" s="90">
        <v>767</v>
      </c>
      <c r="FX27" s="90">
        <v>799</v>
      </c>
      <c r="FY27" s="90">
        <v>832</v>
      </c>
      <c r="FZ27" s="90">
        <v>755</v>
      </c>
      <c r="GA27" s="90">
        <v>687</v>
      </c>
      <c r="GB27" s="90">
        <v>772</v>
      </c>
      <c r="GC27" s="90">
        <v>745</v>
      </c>
      <c r="GD27" s="90">
        <v>774</v>
      </c>
      <c r="GE27" s="73">
        <v>734</v>
      </c>
      <c r="GF27" s="73">
        <v>647</v>
      </c>
      <c r="GG27" s="73">
        <v>704</v>
      </c>
      <c r="GH27" s="73">
        <v>646</v>
      </c>
      <c r="GI27" s="73">
        <v>670</v>
      </c>
      <c r="GJ27" s="73">
        <v>663</v>
      </c>
      <c r="GK27" s="73">
        <v>804</v>
      </c>
      <c r="GL27" s="73">
        <v>630</v>
      </c>
      <c r="GM27" s="73">
        <v>668</v>
      </c>
      <c r="GN27" s="75">
        <v>655</v>
      </c>
      <c r="GO27" s="73">
        <v>695</v>
      </c>
      <c r="GP27" s="25">
        <v>801</v>
      </c>
      <c r="GQ27" s="73">
        <v>672</v>
      </c>
      <c r="GR27" s="73">
        <v>701</v>
      </c>
      <c r="GS27" s="73">
        <v>915</v>
      </c>
      <c r="GT27" s="73">
        <v>963</v>
      </c>
      <c r="GU27" s="73">
        <v>749</v>
      </c>
      <c r="GV27" s="73">
        <v>734</v>
      </c>
      <c r="GW27" s="73">
        <v>412</v>
      </c>
      <c r="GX27" s="73">
        <v>831</v>
      </c>
      <c r="GY27" s="73">
        <v>691</v>
      </c>
      <c r="GZ27" s="73">
        <v>769</v>
      </c>
      <c r="HA27" s="73">
        <v>821</v>
      </c>
      <c r="HB27" s="73">
        <v>684</v>
      </c>
      <c r="HC27" s="73">
        <v>1092</v>
      </c>
      <c r="HD27" s="73">
        <v>804</v>
      </c>
      <c r="HE27" s="73">
        <v>702</v>
      </c>
      <c r="HF27" s="73">
        <v>707</v>
      </c>
      <c r="HG27" s="73">
        <v>663</v>
      </c>
      <c r="HH27" s="73">
        <v>568</v>
      </c>
      <c r="HI27" s="73">
        <v>563</v>
      </c>
      <c r="HJ27" s="73">
        <v>502</v>
      </c>
      <c r="HK27" s="73">
        <v>666</v>
      </c>
      <c r="HL27" s="73">
        <v>696</v>
      </c>
      <c r="HM27" s="73">
        <v>588</v>
      </c>
      <c r="HN27" s="73">
        <v>580</v>
      </c>
      <c r="HO27" s="73">
        <v>616</v>
      </c>
      <c r="HP27" s="73">
        <v>939</v>
      </c>
      <c r="HQ27" s="73">
        <v>657</v>
      </c>
      <c r="HR27" s="73">
        <v>689</v>
      </c>
      <c r="HS27" s="73">
        <v>648</v>
      </c>
      <c r="HT27" s="73">
        <v>668</v>
      </c>
      <c r="HU27" s="73">
        <v>683</v>
      </c>
      <c r="HV27" s="73">
        <v>588</v>
      </c>
      <c r="HW27" s="73">
        <v>681</v>
      </c>
      <c r="HX27" s="73">
        <v>761</v>
      </c>
      <c r="HY27" s="73">
        <v>792</v>
      </c>
      <c r="HZ27" s="73">
        <v>765</v>
      </c>
      <c r="IA27" s="73">
        <v>704</v>
      </c>
      <c r="IB27" s="73">
        <v>774</v>
      </c>
      <c r="IC27" s="73">
        <v>731</v>
      </c>
      <c r="ID27" s="73">
        <v>696</v>
      </c>
      <c r="IE27" s="73">
        <v>661</v>
      </c>
      <c r="IF27" s="73">
        <v>634</v>
      </c>
      <c r="IG27" s="73">
        <v>649</v>
      </c>
      <c r="IH27" s="73">
        <v>731</v>
      </c>
      <c r="II27" s="73">
        <v>686</v>
      </c>
      <c r="IJ27" s="73">
        <v>537</v>
      </c>
      <c r="IK27" s="73">
        <v>714</v>
      </c>
      <c r="IL27" s="73">
        <v>596</v>
      </c>
      <c r="IM27" s="73">
        <v>606</v>
      </c>
      <c r="IN27" s="73">
        <v>606</v>
      </c>
      <c r="IO27" s="73">
        <v>645</v>
      </c>
      <c r="IP27" s="73">
        <v>832</v>
      </c>
      <c r="IQ27" s="73">
        <v>681</v>
      </c>
      <c r="IR27" s="73">
        <v>742</v>
      </c>
      <c r="IS27" s="73">
        <v>772</v>
      </c>
      <c r="IT27" s="73">
        <v>966</v>
      </c>
      <c r="IU27" s="73">
        <v>650</v>
      </c>
      <c r="IV27" s="73">
        <v>755</v>
      </c>
      <c r="IW27" s="73">
        <v>477</v>
      </c>
      <c r="IX27" s="73">
        <v>811</v>
      </c>
      <c r="IY27" s="73">
        <v>632</v>
      </c>
      <c r="IZ27" s="73">
        <v>669</v>
      </c>
      <c r="JA27" s="73">
        <v>817</v>
      </c>
      <c r="JB27" s="73">
        <v>660</v>
      </c>
      <c r="JC27" s="73">
        <v>909</v>
      </c>
      <c r="JD27" s="73">
        <v>721</v>
      </c>
      <c r="JE27" s="76">
        <v>608</v>
      </c>
      <c r="JF27" s="75">
        <v>749</v>
      </c>
      <c r="JG27" s="82">
        <v>680</v>
      </c>
      <c r="JH27" s="82">
        <v>649</v>
      </c>
      <c r="JI27" s="82">
        <v>623</v>
      </c>
      <c r="JJ27" s="82">
        <v>534</v>
      </c>
      <c r="JK27" s="82">
        <v>612</v>
      </c>
      <c r="JL27" s="82">
        <v>640</v>
      </c>
      <c r="JM27" s="75">
        <v>593</v>
      </c>
      <c r="JN27" s="82">
        <v>601</v>
      </c>
      <c r="JO27" s="82">
        <v>635</v>
      </c>
      <c r="JP27" s="82">
        <v>933</v>
      </c>
      <c r="JQ27" s="82">
        <v>652</v>
      </c>
      <c r="JR27" s="82">
        <v>611</v>
      </c>
      <c r="JS27" s="82">
        <v>508</v>
      </c>
      <c r="JT27" s="82">
        <v>722</v>
      </c>
      <c r="JU27" s="82">
        <v>602</v>
      </c>
      <c r="JV27" s="82">
        <v>577</v>
      </c>
      <c r="JW27" s="82">
        <v>688</v>
      </c>
      <c r="JX27" s="82">
        <v>758</v>
      </c>
      <c r="JY27" s="75">
        <v>719</v>
      </c>
      <c r="JZ27" s="75">
        <v>725</v>
      </c>
      <c r="KA27" s="82">
        <v>720</v>
      </c>
      <c r="KB27" s="82">
        <v>667</v>
      </c>
      <c r="KC27" s="82">
        <v>716</v>
      </c>
      <c r="KD27" s="82">
        <v>739</v>
      </c>
      <c r="KE27" s="82">
        <v>579</v>
      </c>
      <c r="KF27" s="82">
        <v>549</v>
      </c>
      <c r="KG27" s="82">
        <v>653</v>
      </c>
      <c r="KH27" s="82">
        <v>579</v>
      </c>
      <c r="KI27" s="82">
        <v>551</v>
      </c>
      <c r="KJ27" s="82">
        <v>563</v>
      </c>
      <c r="KK27" s="82">
        <v>586</v>
      </c>
      <c r="KL27" s="82">
        <v>664</v>
      </c>
      <c r="KM27" s="82">
        <v>615</v>
      </c>
      <c r="KN27" s="82">
        <v>560</v>
      </c>
      <c r="KO27" s="81">
        <v>622</v>
      </c>
      <c r="KP27" s="82">
        <v>662</v>
      </c>
      <c r="KQ27" s="82">
        <v>711</v>
      </c>
      <c r="KR27" s="82">
        <v>588</v>
      </c>
      <c r="KS27" s="82">
        <v>570</v>
      </c>
      <c r="KT27" s="82">
        <v>774</v>
      </c>
      <c r="KU27" s="82">
        <v>791</v>
      </c>
      <c r="KV27" s="82">
        <v>641</v>
      </c>
      <c r="KW27" s="82">
        <v>487</v>
      </c>
      <c r="KX27" s="82">
        <v>721</v>
      </c>
      <c r="KY27" s="82">
        <v>645</v>
      </c>
      <c r="KZ27" s="82">
        <v>582</v>
      </c>
      <c r="LA27" s="82">
        <v>721</v>
      </c>
      <c r="LB27" s="82">
        <v>622</v>
      </c>
      <c r="LC27" s="75">
        <v>725</v>
      </c>
      <c r="LD27" s="82">
        <v>711</v>
      </c>
      <c r="LE27" s="82">
        <v>583</v>
      </c>
      <c r="LF27" s="82">
        <v>512</v>
      </c>
      <c r="LG27" s="82">
        <v>578</v>
      </c>
      <c r="LH27" s="82">
        <v>567</v>
      </c>
      <c r="LI27" s="82">
        <v>560</v>
      </c>
      <c r="LJ27" s="82">
        <v>486</v>
      </c>
      <c r="LK27" s="82">
        <v>588</v>
      </c>
      <c r="LL27" s="82">
        <v>535</v>
      </c>
      <c r="LM27" s="82">
        <v>545</v>
      </c>
      <c r="LN27" s="82">
        <v>517</v>
      </c>
      <c r="LO27" s="82">
        <v>568</v>
      </c>
      <c r="LP27" s="82">
        <v>792</v>
      </c>
      <c r="LQ27" s="82">
        <v>681</v>
      </c>
      <c r="LR27" s="82">
        <v>539</v>
      </c>
      <c r="LS27" s="82">
        <v>503</v>
      </c>
      <c r="LT27" s="82">
        <v>568</v>
      </c>
      <c r="LU27" s="82">
        <v>603</v>
      </c>
      <c r="LV27" s="82">
        <v>560</v>
      </c>
      <c r="LW27" s="82">
        <v>554</v>
      </c>
      <c r="LX27" s="82">
        <v>623</v>
      </c>
      <c r="LY27" s="82">
        <v>704</v>
      </c>
      <c r="LZ27" s="82">
        <v>715</v>
      </c>
      <c r="MA27" s="82">
        <v>604</v>
      </c>
      <c r="MB27" s="82">
        <v>687</v>
      </c>
      <c r="MC27" s="82">
        <v>675</v>
      </c>
      <c r="MD27" s="82">
        <v>686</v>
      </c>
      <c r="ME27" s="82">
        <v>589</v>
      </c>
      <c r="MF27" s="82">
        <v>537</v>
      </c>
      <c r="MG27" s="82">
        <v>554</v>
      </c>
      <c r="MH27" s="82">
        <v>579</v>
      </c>
      <c r="MI27" s="82">
        <v>557</v>
      </c>
      <c r="MJ27" s="82">
        <v>496</v>
      </c>
      <c r="MK27" s="82">
        <v>503</v>
      </c>
      <c r="ML27" s="82">
        <v>454</v>
      </c>
      <c r="MM27" s="82">
        <v>617</v>
      </c>
      <c r="MN27" s="82">
        <v>481</v>
      </c>
      <c r="MO27" s="82">
        <v>476</v>
      </c>
      <c r="MP27" s="82">
        <v>660</v>
      </c>
      <c r="MQ27" s="82">
        <v>693</v>
      </c>
      <c r="MR27" s="82">
        <v>702</v>
      </c>
      <c r="MS27" s="82">
        <v>585</v>
      </c>
      <c r="MT27" s="82">
        <v>679</v>
      </c>
      <c r="MU27" s="82">
        <v>731</v>
      </c>
      <c r="MV27" s="82">
        <v>550</v>
      </c>
      <c r="MW27" s="82">
        <v>569</v>
      </c>
      <c r="MX27" s="82">
        <v>421</v>
      </c>
      <c r="MY27" s="82">
        <v>703</v>
      </c>
      <c r="MZ27" s="82">
        <v>574</v>
      </c>
      <c r="NA27" s="82">
        <v>529</v>
      </c>
      <c r="NB27" s="82">
        <v>735</v>
      </c>
      <c r="NC27" s="82">
        <v>715</v>
      </c>
      <c r="ND27" s="82">
        <v>710</v>
      </c>
      <c r="NE27" s="82">
        <v>587</v>
      </c>
      <c r="NF27" s="82">
        <v>523</v>
      </c>
      <c r="NG27" s="82">
        <v>589</v>
      </c>
      <c r="NH27" s="82">
        <v>577</v>
      </c>
      <c r="NI27" s="82">
        <v>494</v>
      </c>
      <c r="NJ27" s="102">
        <v>489</v>
      </c>
      <c r="NK27" s="82">
        <v>544</v>
      </c>
      <c r="NL27" s="82">
        <v>587</v>
      </c>
      <c r="NM27" s="82">
        <v>537</v>
      </c>
      <c r="NN27" s="82">
        <v>461</v>
      </c>
      <c r="NO27" s="82">
        <v>495</v>
      </c>
      <c r="NP27" s="82">
        <v>731</v>
      </c>
      <c r="NQ27" s="82">
        <v>774</v>
      </c>
      <c r="NR27" s="82">
        <v>493</v>
      </c>
      <c r="NS27" s="82">
        <v>526</v>
      </c>
      <c r="NT27" s="82">
        <v>554</v>
      </c>
      <c r="NU27" s="82">
        <v>534</v>
      </c>
      <c r="NV27" s="82">
        <v>503</v>
      </c>
      <c r="NW27" s="82">
        <v>480</v>
      </c>
      <c r="NX27" s="82">
        <v>557</v>
      </c>
      <c r="NY27" s="82">
        <v>637</v>
      </c>
      <c r="NZ27" s="82">
        <v>721</v>
      </c>
      <c r="OA27" s="82">
        <v>649</v>
      </c>
      <c r="OB27" s="82">
        <v>605</v>
      </c>
      <c r="OC27" s="82">
        <v>577</v>
      </c>
      <c r="OD27" s="82">
        <v>631</v>
      </c>
      <c r="OE27" s="82">
        <v>479</v>
      </c>
      <c r="OF27" s="82">
        <v>543</v>
      </c>
      <c r="OG27" s="82">
        <v>502</v>
      </c>
      <c r="OH27" s="82">
        <v>524</v>
      </c>
      <c r="OI27" s="82">
        <v>499</v>
      </c>
      <c r="OJ27" s="82">
        <v>427</v>
      </c>
      <c r="OK27" s="82">
        <v>479</v>
      </c>
      <c r="OL27" s="82">
        <v>591</v>
      </c>
      <c r="OM27" s="82">
        <v>515</v>
      </c>
      <c r="ON27" s="82">
        <v>510</v>
      </c>
      <c r="OO27" s="82">
        <v>452</v>
      </c>
      <c r="OP27" s="82">
        <v>575</v>
      </c>
      <c r="OQ27" s="82">
        <v>522</v>
      </c>
      <c r="OR27" s="82">
        <v>427</v>
      </c>
      <c r="OS27" s="82">
        <v>499</v>
      </c>
      <c r="OT27" s="82">
        <v>655</v>
      </c>
      <c r="OU27" s="82">
        <v>553</v>
      </c>
      <c r="OV27" s="82">
        <v>492</v>
      </c>
      <c r="OW27" s="82">
        <v>656</v>
      </c>
      <c r="OX27" s="82">
        <v>404</v>
      </c>
      <c r="OY27" s="82">
        <v>551</v>
      </c>
      <c r="OZ27" s="82">
        <v>447</v>
      </c>
      <c r="PA27" s="82">
        <v>589</v>
      </c>
      <c r="PB27" s="82">
        <v>580</v>
      </c>
      <c r="PC27" s="82">
        <v>524</v>
      </c>
      <c r="PD27" s="82">
        <v>649</v>
      </c>
      <c r="PE27" s="82">
        <v>547</v>
      </c>
      <c r="PF27" s="82">
        <v>437</v>
      </c>
      <c r="PG27" s="82">
        <v>466</v>
      </c>
      <c r="PH27" s="82">
        <v>467</v>
      </c>
      <c r="PI27" s="82">
        <v>413</v>
      </c>
      <c r="PJ27" s="82">
        <v>375</v>
      </c>
      <c r="PK27" s="82">
        <v>424</v>
      </c>
      <c r="PL27" s="82">
        <v>511</v>
      </c>
      <c r="PM27" s="82">
        <v>439</v>
      </c>
      <c r="PN27" s="82">
        <v>420</v>
      </c>
      <c r="PO27" s="82">
        <v>412</v>
      </c>
      <c r="PP27" s="82">
        <v>547</v>
      </c>
      <c r="PQ27" s="82">
        <v>598</v>
      </c>
      <c r="PR27" s="82">
        <v>505</v>
      </c>
      <c r="PS27" s="82">
        <v>428</v>
      </c>
      <c r="PT27" s="82">
        <v>458</v>
      </c>
      <c r="PU27" s="82">
        <v>451</v>
      </c>
      <c r="PV27" s="82">
        <v>476</v>
      </c>
      <c r="PW27" s="82">
        <v>392</v>
      </c>
      <c r="PX27" s="75">
        <v>387</v>
      </c>
      <c r="PY27" s="75">
        <v>536</v>
      </c>
      <c r="PZ27" s="75">
        <v>584</v>
      </c>
      <c r="QA27" s="75">
        <v>509</v>
      </c>
      <c r="QB27" s="75">
        <v>533</v>
      </c>
      <c r="QC27" s="75">
        <v>504</v>
      </c>
      <c r="QD27" s="75">
        <v>525</v>
      </c>
      <c r="QE27" s="75">
        <v>425</v>
      </c>
      <c r="QF27" s="75">
        <v>396</v>
      </c>
      <c r="QG27" s="75">
        <v>429</v>
      </c>
      <c r="QH27" s="75">
        <v>450</v>
      </c>
      <c r="QI27" s="75">
        <v>437</v>
      </c>
      <c r="QJ27" s="75">
        <v>400</v>
      </c>
      <c r="QK27" s="75">
        <v>403</v>
      </c>
      <c r="QL27" s="75">
        <v>505</v>
      </c>
      <c r="QM27" s="75">
        <v>398</v>
      </c>
      <c r="QN27" s="75">
        <v>450</v>
      </c>
      <c r="QO27" s="75">
        <v>389</v>
      </c>
      <c r="QP27" s="75">
        <v>456</v>
      </c>
      <c r="QQ27" s="75">
        <v>470</v>
      </c>
      <c r="QR27" s="75">
        <v>426</v>
      </c>
      <c r="QS27" s="75">
        <v>385</v>
      </c>
      <c r="QT27" s="75">
        <v>416</v>
      </c>
      <c r="QU27" s="75">
        <v>587</v>
      </c>
      <c r="QV27" s="75">
        <v>382</v>
      </c>
      <c r="QW27" s="75">
        <v>631</v>
      </c>
      <c r="QX27" s="75">
        <v>355</v>
      </c>
      <c r="QY27" s="75">
        <v>469</v>
      </c>
      <c r="QZ27" s="75">
        <v>405</v>
      </c>
      <c r="RA27" s="75">
        <v>466</v>
      </c>
      <c r="RB27" s="75">
        <v>619</v>
      </c>
      <c r="RC27" s="75">
        <v>463</v>
      </c>
      <c r="RD27" s="75">
        <v>510</v>
      </c>
      <c r="RE27" s="75">
        <v>482</v>
      </c>
      <c r="RF27" s="75">
        <v>427</v>
      </c>
      <c r="RG27" s="75">
        <v>457</v>
      </c>
      <c r="RH27" s="75">
        <v>525</v>
      </c>
      <c r="RI27" s="75">
        <v>414</v>
      </c>
      <c r="RJ27" s="75">
        <v>328</v>
      </c>
      <c r="RK27" s="75">
        <v>382</v>
      </c>
      <c r="RL27" s="75">
        <v>420</v>
      </c>
      <c r="RM27" s="75">
        <v>381</v>
      </c>
      <c r="RN27" s="75">
        <v>380</v>
      </c>
      <c r="RO27" s="75">
        <v>395</v>
      </c>
      <c r="RP27" s="75">
        <v>401</v>
      </c>
      <c r="RQ27" s="75">
        <v>650</v>
      </c>
      <c r="RR27" s="75">
        <v>456</v>
      </c>
      <c r="RS27" s="103">
        <v>486</v>
      </c>
      <c r="RT27" s="75">
        <v>384</v>
      </c>
      <c r="RU27" s="75">
        <v>426</v>
      </c>
      <c r="RV27" s="75">
        <v>377</v>
      </c>
      <c r="RW27" s="75">
        <v>385</v>
      </c>
      <c r="RX27" s="75">
        <v>397</v>
      </c>
      <c r="RY27" s="75">
        <v>527</v>
      </c>
      <c r="RZ27" s="75">
        <v>522</v>
      </c>
      <c r="SA27" s="75">
        <v>458</v>
      </c>
      <c r="SB27" s="75">
        <v>512</v>
      </c>
      <c r="SC27" s="75">
        <v>512</v>
      </c>
      <c r="SD27" s="75">
        <v>475</v>
      </c>
      <c r="SE27" s="75">
        <v>407</v>
      </c>
      <c r="SF27" s="75">
        <v>337</v>
      </c>
      <c r="SG27" s="75">
        <v>449</v>
      </c>
      <c r="SH27" s="75">
        <v>490</v>
      </c>
      <c r="SI27" s="107">
        <v>398</v>
      </c>
      <c r="SJ27" s="75">
        <v>408</v>
      </c>
      <c r="SK27" s="75">
        <v>355</v>
      </c>
      <c r="SL27" s="75">
        <v>443</v>
      </c>
      <c r="SM27" s="75">
        <v>342</v>
      </c>
      <c r="SN27" s="75">
        <v>374</v>
      </c>
      <c r="SO27" s="75">
        <v>333</v>
      </c>
      <c r="SP27" s="75">
        <v>347</v>
      </c>
      <c r="SQ27" s="75">
        <v>423</v>
      </c>
      <c r="SR27" s="75">
        <v>362</v>
      </c>
      <c r="SS27" s="75">
        <v>388</v>
      </c>
      <c r="ST27" s="75">
        <v>447</v>
      </c>
      <c r="SU27" s="75">
        <v>569</v>
      </c>
      <c r="SV27" s="75">
        <v>379</v>
      </c>
      <c r="SW27" s="75">
        <v>460</v>
      </c>
      <c r="SX27" s="75">
        <v>360</v>
      </c>
      <c r="SY27" s="75">
        <v>444</v>
      </c>
      <c r="SZ27" s="75">
        <v>419</v>
      </c>
      <c r="TA27" s="75">
        <v>440</v>
      </c>
      <c r="TB27" s="75">
        <v>635</v>
      </c>
      <c r="TC27" s="75">
        <v>411</v>
      </c>
      <c r="TD27" s="110"/>
    </row>
    <row r="28" spans="1:524" ht="12.75" customHeight="1" x14ac:dyDescent="0.2">
      <c r="A28" s="83">
        <v>71</v>
      </c>
      <c r="B28" s="83" t="s">
        <v>196</v>
      </c>
      <c r="C28" s="7">
        <v>174</v>
      </c>
      <c r="D28" s="7">
        <v>145</v>
      </c>
      <c r="E28" s="7">
        <v>142</v>
      </c>
      <c r="F28" s="7">
        <v>134</v>
      </c>
      <c r="G28" s="7">
        <v>108</v>
      </c>
      <c r="H28" s="7">
        <v>129</v>
      </c>
      <c r="I28" s="7">
        <v>125</v>
      </c>
      <c r="J28" s="7">
        <v>109</v>
      </c>
      <c r="K28" s="7">
        <v>141</v>
      </c>
      <c r="L28" s="7">
        <v>103</v>
      </c>
      <c r="M28" s="7">
        <v>103</v>
      </c>
      <c r="N28" s="7">
        <v>86</v>
      </c>
      <c r="O28" s="8">
        <v>104</v>
      </c>
      <c r="P28" s="7">
        <v>122</v>
      </c>
      <c r="Q28" s="7">
        <v>140</v>
      </c>
      <c r="R28" s="7">
        <v>166</v>
      </c>
      <c r="S28" s="7">
        <v>149</v>
      </c>
      <c r="T28" s="7">
        <v>133</v>
      </c>
      <c r="U28" s="7">
        <v>131</v>
      </c>
      <c r="V28" s="7">
        <v>115</v>
      </c>
      <c r="W28" s="7">
        <v>122</v>
      </c>
      <c r="X28" s="7">
        <v>124</v>
      </c>
      <c r="Y28" s="7">
        <v>142</v>
      </c>
      <c r="Z28" s="7">
        <v>159</v>
      </c>
      <c r="AA28" s="7">
        <v>97</v>
      </c>
      <c r="AB28" s="7">
        <v>124</v>
      </c>
      <c r="AC28" s="7">
        <v>104</v>
      </c>
      <c r="AD28" s="7">
        <v>93</v>
      </c>
      <c r="AE28" s="7">
        <v>102</v>
      </c>
      <c r="AF28" s="7">
        <v>108</v>
      </c>
      <c r="AG28" s="7">
        <v>146</v>
      </c>
      <c r="AH28" s="7">
        <v>87</v>
      </c>
      <c r="AI28" s="7">
        <v>107</v>
      </c>
      <c r="AJ28" s="7">
        <v>106</v>
      </c>
      <c r="AK28" s="7">
        <v>106</v>
      </c>
      <c r="AL28" s="7">
        <v>104</v>
      </c>
      <c r="AM28" s="7">
        <v>114</v>
      </c>
      <c r="AN28" s="7">
        <v>120</v>
      </c>
      <c r="AO28" s="7">
        <v>187</v>
      </c>
      <c r="AP28" s="7">
        <v>161</v>
      </c>
      <c r="AQ28" s="7">
        <v>153</v>
      </c>
      <c r="AR28" s="7">
        <v>159</v>
      </c>
      <c r="AS28" s="7">
        <v>171</v>
      </c>
      <c r="AT28" s="7">
        <v>196</v>
      </c>
      <c r="AU28" s="7">
        <v>153</v>
      </c>
      <c r="AV28" s="7">
        <v>133</v>
      </c>
      <c r="AW28" s="7">
        <v>201</v>
      </c>
      <c r="AX28" s="7">
        <v>197</v>
      </c>
      <c r="AY28" s="7">
        <v>140</v>
      </c>
      <c r="AZ28" s="7">
        <v>153</v>
      </c>
      <c r="BA28" s="7">
        <v>120</v>
      </c>
      <c r="BB28" s="7">
        <v>244</v>
      </c>
      <c r="BC28" s="7">
        <v>197</v>
      </c>
      <c r="BD28" s="7">
        <v>151</v>
      </c>
      <c r="BE28" s="7">
        <v>129</v>
      </c>
      <c r="BF28" s="7">
        <v>134</v>
      </c>
      <c r="BG28" s="90">
        <v>122</v>
      </c>
      <c r="BH28" s="7">
        <v>143</v>
      </c>
      <c r="BI28" s="7">
        <v>95</v>
      </c>
      <c r="BJ28" s="7">
        <v>137</v>
      </c>
      <c r="BK28" s="7">
        <v>170</v>
      </c>
      <c r="BL28" s="90">
        <v>122</v>
      </c>
      <c r="BM28" s="90">
        <v>114</v>
      </c>
      <c r="BN28" s="11">
        <v>124</v>
      </c>
      <c r="BO28" s="11">
        <v>128</v>
      </c>
      <c r="BP28" s="90">
        <v>151</v>
      </c>
      <c r="BQ28" s="90">
        <v>131</v>
      </c>
      <c r="BR28" s="90">
        <v>169</v>
      </c>
      <c r="BS28" s="90">
        <v>155</v>
      </c>
      <c r="BT28" s="90">
        <v>138</v>
      </c>
      <c r="BU28" s="90">
        <v>116</v>
      </c>
      <c r="BV28" s="90">
        <v>104</v>
      </c>
      <c r="BW28" s="15">
        <v>108</v>
      </c>
      <c r="BX28" s="15">
        <v>125</v>
      </c>
      <c r="BY28" s="15">
        <v>175</v>
      </c>
      <c r="BZ28" s="15">
        <v>140</v>
      </c>
      <c r="CA28" s="16">
        <v>100</v>
      </c>
      <c r="CB28" s="16">
        <v>111</v>
      </c>
      <c r="CC28" s="90">
        <v>145</v>
      </c>
      <c r="CD28" s="90">
        <v>122</v>
      </c>
      <c r="CE28" s="90">
        <v>108</v>
      </c>
      <c r="CF28" s="11">
        <v>110</v>
      </c>
      <c r="CG28" s="90">
        <v>148</v>
      </c>
      <c r="CH28" s="16">
        <v>123</v>
      </c>
      <c r="CI28" s="16">
        <v>118</v>
      </c>
      <c r="CJ28" s="90">
        <v>131</v>
      </c>
      <c r="CK28" s="16">
        <v>118</v>
      </c>
      <c r="CL28" s="16">
        <v>120</v>
      </c>
      <c r="CM28" s="16">
        <v>125</v>
      </c>
      <c r="CN28" s="16">
        <v>137</v>
      </c>
      <c r="CO28" s="16">
        <v>173</v>
      </c>
      <c r="CP28" s="16">
        <v>220</v>
      </c>
      <c r="CQ28" s="90">
        <v>227</v>
      </c>
      <c r="CR28" s="16">
        <v>242</v>
      </c>
      <c r="CS28" s="16">
        <v>213</v>
      </c>
      <c r="CT28" s="16">
        <v>258</v>
      </c>
      <c r="CU28" s="90">
        <v>212</v>
      </c>
      <c r="CV28" s="16">
        <v>282</v>
      </c>
      <c r="CW28" s="16">
        <v>216</v>
      </c>
      <c r="CX28" s="16">
        <v>287</v>
      </c>
      <c r="CY28" s="16">
        <v>235</v>
      </c>
      <c r="CZ28" s="90">
        <v>220</v>
      </c>
      <c r="DA28" s="16">
        <v>214</v>
      </c>
      <c r="DB28" s="90">
        <v>273</v>
      </c>
      <c r="DC28" s="16">
        <v>351</v>
      </c>
      <c r="DD28" s="16">
        <v>315</v>
      </c>
      <c r="DE28" s="16">
        <v>189</v>
      </c>
      <c r="DF28" s="16">
        <v>194</v>
      </c>
      <c r="DG28" s="16">
        <v>234</v>
      </c>
      <c r="DH28" s="16">
        <v>259</v>
      </c>
      <c r="DI28" s="90">
        <v>216</v>
      </c>
      <c r="DJ28" s="90">
        <v>211</v>
      </c>
      <c r="DK28" s="90">
        <v>180</v>
      </c>
      <c r="DL28" s="90">
        <v>192</v>
      </c>
      <c r="DM28" s="90">
        <v>167</v>
      </c>
      <c r="DN28" s="90">
        <v>152</v>
      </c>
      <c r="DO28" s="90">
        <v>199</v>
      </c>
      <c r="DP28" s="90">
        <v>201</v>
      </c>
      <c r="DQ28" s="90">
        <v>180</v>
      </c>
      <c r="DR28" s="90">
        <v>213</v>
      </c>
      <c r="DS28" s="90">
        <v>200</v>
      </c>
      <c r="DT28" s="90">
        <v>202</v>
      </c>
      <c r="DU28" s="90">
        <v>230</v>
      </c>
      <c r="DV28" s="90">
        <v>193</v>
      </c>
      <c r="DW28" s="90">
        <v>220</v>
      </c>
      <c r="DX28" s="90">
        <v>192</v>
      </c>
      <c r="DY28" s="90">
        <v>268</v>
      </c>
      <c r="DZ28" s="90">
        <v>214</v>
      </c>
      <c r="EA28" s="90">
        <v>209</v>
      </c>
      <c r="EB28" s="90">
        <v>189</v>
      </c>
      <c r="EC28" s="11">
        <v>251</v>
      </c>
      <c r="ED28" s="90">
        <v>174</v>
      </c>
      <c r="EE28" s="90">
        <v>172</v>
      </c>
      <c r="EF28" s="18">
        <v>168</v>
      </c>
      <c r="EG28" s="18">
        <v>182</v>
      </c>
      <c r="EH28" s="91">
        <v>195</v>
      </c>
      <c r="EI28" s="90">
        <v>207</v>
      </c>
      <c r="EJ28" s="18">
        <v>151</v>
      </c>
      <c r="EK28" s="18">
        <v>166</v>
      </c>
      <c r="EL28" s="18">
        <v>162</v>
      </c>
      <c r="EM28" s="18">
        <v>256</v>
      </c>
      <c r="EN28" s="18">
        <v>225</v>
      </c>
      <c r="EO28" s="18">
        <v>305</v>
      </c>
      <c r="EP28" s="18">
        <v>367</v>
      </c>
      <c r="EQ28" s="18">
        <v>242</v>
      </c>
      <c r="ER28" s="18">
        <v>274</v>
      </c>
      <c r="ES28" s="18">
        <v>262</v>
      </c>
      <c r="ET28" s="18">
        <v>325</v>
      </c>
      <c r="EU28" s="18">
        <v>232</v>
      </c>
      <c r="EV28" s="90">
        <v>272</v>
      </c>
      <c r="EW28" s="18">
        <v>193</v>
      </c>
      <c r="EX28" s="18">
        <v>318</v>
      </c>
      <c r="EY28" s="18">
        <v>236</v>
      </c>
      <c r="EZ28" s="18">
        <v>242</v>
      </c>
      <c r="FA28" s="18">
        <v>182</v>
      </c>
      <c r="FB28" s="18">
        <v>231</v>
      </c>
      <c r="FC28" s="18">
        <v>310</v>
      </c>
      <c r="FD28" s="18">
        <v>269</v>
      </c>
      <c r="FE28" s="18">
        <v>165</v>
      </c>
      <c r="FF28" s="18">
        <v>226</v>
      </c>
      <c r="FG28" s="18">
        <v>178</v>
      </c>
      <c r="FH28" s="88">
        <v>183</v>
      </c>
      <c r="FI28" s="18">
        <v>184</v>
      </c>
      <c r="FJ28" s="18">
        <v>198</v>
      </c>
      <c r="FK28" s="92">
        <v>164</v>
      </c>
      <c r="FL28" s="18">
        <v>141</v>
      </c>
      <c r="FM28" s="91">
        <v>140</v>
      </c>
      <c r="FN28" s="91">
        <v>135</v>
      </c>
      <c r="FO28" s="91">
        <v>171</v>
      </c>
      <c r="FP28" s="91">
        <v>204</v>
      </c>
      <c r="FQ28" s="91">
        <v>228</v>
      </c>
      <c r="FR28" s="90">
        <v>222</v>
      </c>
      <c r="FS28" s="91">
        <v>279</v>
      </c>
      <c r="FT28" s="90">
        <v>249</v>
      </c>
      <c r="FU28" s="90">
        <v>229</v>
      </c>
      <c r="FV28" s="90">
        <v>189</v>
      </c>
      <c r="FW28" s="90">
        <v>180</v>
      </c>
      <c r="FX28" s="90">
        <v>183</v>
      </c>
      <c r="FY28" s="90">
        <v>193</v>
      </c>
      <c r="FZ28" s="90">
        <v>204</v>
      </c>
      <c r="GA28" s="90">
        <v>220</v>
      </c>
      <c r="GB28" s="90">
        <v>188</v>
      </c>
      <c r="GC28" s="90">
        <v>196</v>
      </c>
      <c r="GD28" s="90">
        <v>183</v>
      </c>
      <c r="GE28" s="73">
        <v>212</v>
      </c>
      <c r="GF28" s="73">
        <v>174</v>
      </c>
      <c r="GG28" s="73">
        <v>205</v>
      </c>
      <c r="GH28" s="73">
        <v>166</v>
      </c>
      <c r="GI28" s="73">
        <v>180</v>
      </c>
      <c r="GJ28" s="73">
        <v>200</v>
      </c>
      <c r="GK28" s="73">
        <v>216</v>
      </c>
      <c r="GL28" s="73">
        <v>173</v>
      </c>
      <c r="GM28" s="73">
        <v>192</v>
      </c>
      <c r="GN28" s="75">
        <v>206</v>
      </c>
      <c r="GO28" s="73">
        <v>222</v>
      </c>
      <c r="GP28" s="25">
        <v>307</v>
      </c>
      <c r="GQ28" s="73">
        <v>222</v>
      </c>
      <c r="GR28" s="73">
        <v>262</v>
      </c>
      <c r="GS28" s="73">
        <v>260</v>
      </c>
      <c r="GT28" s="73">
        <v>320</v>
      </c>
      <c r="GU28" s="73">
        <v>249</v>
      </c>
      <c r="GV28" s="73">
        <v>275</v>
      </c>
      <c r="GW28" s="73">
        <v>205</v>
      </c>
      <c r="GX28" s="73">
        <v>349</v>
      </c>
      <c r="GY28" s="73">
        <v>251</v>
      </c>
      <c r="GZ28" s="73">
        <v>256</v>
      </c>
      <c r="HA28" s="73">
        <v>212</v>
      </c>
      <c r="HB28" s="73">
        <v>244</v>
      </c>
      <c r="HC28" s="73">
        <v>322</v>
      </c>
      <c r="HD28" s="73">
        <v>234</v>
      </c>
      <c r="HE28" s="73">
        <v>178</v>
      </c>
      <c r="HF28" s="73">
        <v>162</v>
      </c>
      <c r="HG28" s="73">
        <v>171</v>
      </c>
      <c r="HH28" s="73">
        <v>192</v>
      </c>
      <c r="HI28" s="73">
        <v>164</v>
      </c>
      <c r="HJ28" s="73">
        <v>147</v>
      </c>
      <c r="HK28" s="73">
        <v>213</v>
      </c>
      <c r="HL28" s="73">
        <v>181</v>
      </c>
      <c r="HM28" s="73">
        <v>128</v>
      </c>
      <c r="HN28" s="73">
        <v>142</v>
      </c>
      <c r="HO28" s="73">
        <v>143</v>
      </c>
      <c r="HP28" s="73">
        <v>186</v>
      </c>
      <c r="HQ28" s="73">
        <v>163</v>
      </c>
      <c r="HR28" s="73">
        <v>258</v>
      </c>
      <c r="HS28" s="73">
        <v>161</v>
      </c>
      <c r="HT28" s="73">
        <v>211</v>
      </c>
      <c r="HU28" s="73">
        <v>237</v>
      </c>
      <c r="HV28" s="73">
        <v>167</v>
      </c>
      <c r="HW28" s="73">
        <v>153</v>
      </c>
      <c r="HX28" s="73">
        <v>162</v>
      </c>
      <c r="HY28" s="73">
        <v>170</v>
      </c>
      <c r="HZ28" s="73">
        <v>181</v>
      </c>
      <c r="IA28" s="73">
        <v>147</v>
      </c>
      <c r="IB28" s="73">
        <v>159</v>
      </c>
      <c r="IC28" s="73">
        <v>150</v>
      </c>
      <c r="ID28" s="73">
        <v>158</v>
      </c>
      <c r="IE28" s="73">
        <v>125</v>
      </c>
      <c r="IF28" s="73">
        <v>145</v>
      </c>
      <c r="IG28" s="73">
        <v>141</v>
      </c>
      <c r="IH28" s="73">
        <v>147</v>
      </c>
      <c r="II28" s="73">
        <v>101</v>
      </c>
      <c r="IJ28" s="73">
        <v>98</v>
      </c>
      <c r="IK28" s="73">
        <v>146</v>
      </c>
      <c r="IL28" s="73">
        <v>137</v>
      </c>
      <c r="IM28" s="73">
        <v>190</v>
      </c>
      <c r="IN28" s="73">
        <v>151</v>
      </c>
      <c r="IO28" s="73">
        <v>178</v>
      </c>
      <c r="IP28" s="73">
        <v>263</v>
      </c>
      <c r="IQ28" s="73">
        <v>215</v>
      </c>
      <c r="IR28" s="73">
        <v>194</v>
      </c>
      <c r="IS28" s="73">
        <v>235</v>
      </c>
      <c r="IT28" s="73">
        <v>283</v>
      </c>
      <c r="IU28" s="73">
        <v>223</v>
      </c>
      <c r="IV28" s="73">
        <v>250</v>
      </c>
      <c r="IW28" s="73">
        <v>164</v>
      </c>
      <c r="IX28" s="73">
        <v>264</v>
      </c>
      <c r="IY28" s="73">
        <v>186</v>
      </c>
      <c r="IZ28" s="73">
        <v>191</v>
      </c>
      <c r="JA28" s="73">
        <v>191</v>
      </c>
      <c r="JB28" s="73">
        <v>184</v>
      </c>
      <c r="JC28" s="73">
        <v>249</v>
      </c>
      <c r="JD28" s="73">
        <v>205</v>
      </c>
      <c r="JE28" s="76">
        <v>144</v>
      </c>
      <c r="JF28" s="75">
        <v>185</v>
      </c>
      <c r="JG28" s="82">
        <v>204</v>
      </c>
      <c r="JH28" s="82">
        <v>165</v>
      </c>
      <c r="JI28" s="82">
        <v>194</v>
      </c>
      <c r="JJ28" s="82">
        <v>139</v>
      </c>
      <c r="JK28" s="82">
        <v>127</v>
      </c>
      <c r="JL28" s="82">
        <v>154</v>
      </c>
      <c r="JM28" s="75">
        <v>141</v>
      </c>
      <c r="JN28" s="82">
        <v>118</v>
      </c>
      <c r="JO28" s="82">
        <v>127</v>
      </c>
      <c r="JP28" s="82">
        <v>141</v>
      </c>
      <c r="JQ28" s="82">
        <v>141</v>
      </c>
      <c r="JR28" s="82">
        <v>162</v>
      </c>
      <c r="JS28" s="82">
        <v>180</v>
      </c>
      <c r="JT28" s="82">
        <v>208</v>
      </c>
      <c r="JU28" s="82">
        <v>182</v>
      </c>
      <c r="JV28" s="82">
        <v>174</v>
      </c>
      <c r="JW28" s="82">
        <v>170</v>
      </c>
      <c r="JX28" s="82">
        <v>134</v>
      </c>
      <c r="JY28" s="75">
        <v>133</v>
      </c>
      <c r="JZ28" s="75">
        <v>149</v>
      </c>
      <c r="KA28" s="82">
        <v>218</v>
      </c>
      <c r="KB28" s="82">
        <v>152</v>
      </c>
      <c r="KC28" s="82">
        <v>127</v>
      </c>
      <c r="KD28" s="82">
        <v>161</v>
      </c>
      <c r="KE28" s="82">
        <v>146</v>
      </c>
      <c r="KF28" s="82">
        <v>103</v>
      </c>
      <c r="KG28" s="82">
        <v>144</v>
      </c>
      <c r="KH28" s="82">
        <v>134</v>
      </c>
      <c r="KI28" s="82">
        <v>131</v>
      </c>
      <c r="KJ28" s="82">
        <v>142</v>
      </c>
      <c r="KK28" s="82">
        <v>115</v>
      </c>
      <c r="KL28" s="82">
        <v>142</v>
      </c>
      <c r="KM28" s="82">
        <v>121</v>
      </c>
      <c r="KN28" s="82">
        <v>130</v>
      </c>
      <c r="KO28" s="81">
        <v>193</v>
      </c>
      <c r="KP28" s="82">
        <v>172</v>
      </c>
      <c r="KQ28" s="82">
        <v>234</v>
      </c>
      <c r="KR28" s="82">
        <v>229</v>
      </c>
      <c r="KS28" s="82">
        <v>190</v>
      </c>
      <c r="KT28" s="82">
        <v>221</v>
      </c>
      <c r="KU28" s="82">
        <v>246</v>
      </c>
      <c r="KV28" s="82">
        <v>276</v>
      </c>
      <c r="KW28" s="82">
        <v>167</v>
      </c>
      <c r="KX28" s="82">
        <v>208</v>
      </c>
      <c r="KY28" s="82">
        <v>197</v>
      </c>
      <c r="KZ28" s="82">
        <v>178</v>
      </c>
      <c r="LA28" s="82">
        <v>160</v>
      </c>
      <c r="LB28" s="82">
        <v>136</v>
      </c>
      <c r="LC28" s="75">
        <v>232</v>
      </c>
      <c r="LD28" s="82">
        <v>238</v>
      </c>
      <c r="LE28" s="82">
        <v>167</v>
      </c>
      <c r="LF28" s="82">
        <v>156</v>
      </c>
      <c r="LG28" s="82">
        <v>142</v>
      </c>
      <c r="LH28" s="82">
        <v>130</v>
      </c>
      <c r="LI28" s="82">
        <v>105</v>
      </c>
      <c r="LJ28" s="82">
        <v>114</v>
      </c>
      <c r="LK28" s="82">
        <v>153</v>
      </c>
      <c r="LL28" s="82">
        <v>110</v>
      </c>
      <c r="LM28" s="82">
        <v>142</v>
      </c>
      <c r="LN28" s="82">
        <v>106</v>
      </c>
      <c r="LO28" s="82">
        <v>106</v>
      </c>
      <c r="LP28" s="82">
        <v>99</v>
      </c>
      <c r="LQ28" s="82">
        <v>152</v>
      </c>
      <c r="LR28" s="82">
        <v>154</v>
      </c>
      <c r="LS28" s="82">
        <v>190</v>
      </c>
      <c r="LT28" s="82">
        <v>218</v>
      </c>
      <c r="LU28" s="82">
        <v>145</v>
      </c>
      <c r="LV28" s="82">
        <v>145</v>
      </c>
      <c r="LW28" s="82">
        <v>123</v>
      </c>
      <c r="LX28" s="82">
        <v>120</v>
      </c>
      <c r="LY28" s="82">
        <v>124</v>
      </c>
      <c r="LZ28" s="82">
        <v>190</v>
      </c>
      <c r="MA28" s="82">
        <v>141</v>
      </c>
      <c r="MB28" s="82">
        <v>125</v>
      </c>
      <c r="MC28" s="82">
        <v>113</v>
      </c>
      <c r="MD28" s="82">
        <v>140</v>
      </c>
      <c r="ME28" s="82">
        <v>101</v>
      </c>
      <c r="MF28" s="82">
        <v>111</v>
      </c>
      <c r="MG28" s="82">
        <v>134</v>
      </c>
      <c r="MH28" s="82">
        <v>181</v>
      </c>
      <c r="MI28" s="82">
        <v>126</v>
      </c>
      <c r="MJ28" s="82">
        <v>108</v>
      </c>
      <c r="MK28" s="82">
        <v>84</v>
      </c>
      <c r="ML28" s="82">
        <v>110</v>
      </c>
      <c r="MM28" s="82">
        <v>143</v>
      </c>
      <c r="MN28" s="82">
        <v>120</v>
      </c>
      <c r="MO28" s="82">
        <v>132</v>
      </c>
      <c r="MP28" s="82">
        <v>205</v>
      </c>
      <c r="MQ28" s="82">
        <v>265</v>
      </c>
      <c r="MR28" s="82">
        <v>190</v>
      </c>
      <c r="MS28" s="82">
        <v>181</v>
      </c>
      <c r="MT28" s="82">
        <v>184</v>
      </c>
      <c r="MU28" s="82">
        <v>212</v>
      </c>
      <c r="MV28" s="82">
        <v>183</v>
      </c>
      <c r="MW28" s="82">
        <v>176</v>
      </c>
      <c r="MX28" s="82">
        <v>162</v>
      </c>
      <c r="MY28" s="82">
        <v>250</v>
      </c>
      <c r="MZ28" s="82">
        <v>147</v>
      </c>
      <c r="NA28" s="82">
        <v>162</v>
      </c>
      <c r="NB28" s="82">
        <v>140</v>
      </c>
      <c r="NC28" s="82">
        <v>191</v>
      </c>
      <c r="ND28" s="82">
        <v>207</v>
      </c>
      <c r="NE28" s="82">
        <v>187</v>
      </c>
      <c r="NF28" s="82">
        <v>139</v>
      </c>
      <c r="NG28" s="82">
        <v>167</v>
      </c>
      <c r="NH28" s="82">
        <v>140</v>
      </c>
      <c r="NI28" s="82">
        <v>172</v>
      </c>
      <c r="NJ28" s="102">
        <v>104</v>
      </c>
      <c r="NK28" s="82">
        <v>112</v>
      </c>
      <c r="NL28" s="82">
        <v>112</v>
      </c>
      <c r="NM28" s="82">
        <v>92</v>
      </c>
      <c r="NN28" s="82">
        <v>84</v>
      </c>
      <c r="NO28" s="82">
        <v>106</v>
      </c>
      <c r="NP28" s="82">
        <v>127</v>
      </c>
      <c r="NQ28" s="82">
        <v>120</v>
      </c>
      <c r="NR28" s="82">
        <v>96</v>
      </c>
      <c r="NS28" s="82">
        <v>179</v>
      </c>
      <c r="NT28" s="82">
        <v>143</v>
      </c>
      <c r="NU28" s="82">
        <v>161</v>
      </c>
      <c r="NV28" s="82">
        <v>132</v>
      </c>
      <c r="NW28" s="82">
        <v>129</v>
      </c>
      <c r="NX28" s="82">
        <v>167</v>
      </c>
      <c r="NY28" s="82">
        <v>117</v>
      </c>
      <c r="NZ28" s="82">
        <v>146</v>
      </c>
      <c r="OA28" s="82">
        <v>138</v>
      </c>
      <c r="OB28" s="82">
        <v>108</v>
      </c>
      <c r="OC28" s="82">
        <v>119</v>
      </c>
      <c r="OD28" s="82">
        <v>116</v>
      </c>
      <c r="OE28" s="82">
        <v>121</v>
      </c>
      <c r="OF28" s="82">
        <v>120</v>
      </c>
      <c r="OG28" s="82">
        <v>87</v>
      </c>
      <c r="OH28" s="82">
        <v>102</v>
      </c>
      <c r="OI28" s="82">
        <v>105</v>
      </c>
      <c r="OJ28" s="82">
        <v>139</v>
      </c>
      <c r="OK28" s="82">
        <v>127</v>
      </c>
      <c r="OL28" s="82">
        <v>107</v>
      </c>
      <c r="OM28" s="82">
        <v>104</v>
      </c>
      <c r="ON28" s="82">
        <v>91</v>
      </c>
      <c r="OO28" s="82">
        <v>118</v>
      </c>
      <c r="OP28" s="82">
        <v>134</v>
      </c>
      <c r="OQ28" s="82">
        <v>177</v>
      </c>
      <c r="OR28" s="82">
        <v>149</v>
      </c>
      <c r="OS28" s="82">
        <v>159</v>
      </c>
      <c r="OT28" s="82">
        <v>191</v>
      </c>
      <c r="OU28" s="82">
        <v>246</v>
      </c>
      <c r="OV28" s="82">
        <v>190</v>
      </c>
      <c r="OW28" s="82">
        <v>183</v>
      </c>
      <c r="OX28" s="82">
        <v>96</v>
      </c>
      <c r="OY28" s="82">
        <v>173</v>
      </c>
      <c r="OZ28" s="82">
        <v>147</v>
      </c>
      <c r="PA28" s="82">
        <v>176</v>
      </c>
      <c r="PB28" s="82">
        <v>131</v>
      </c>
      <c r="PC28" s="82">
        <v>136</v>
      </c>
      <c r="PD28" s="82">
        <v>194</v>
      </c>
      <c r="PE28" s="82">
        <v>159</v>
      </c>
      <c r="PF28" s="82">
        <v>130</v>
      </c>
      <c r="PG28" s="82">
        <v>94</v>
      </c>
      <c r="PH28" s="82">
        <v>110</v>
      </c>
      <c r="PI28" s="82">
        <v>146</v>
      </c>
      <c r="PJ28" s="82">
        <v>107</v>
      </c>
      <c r="PK28" s="82">
        <v>110</v>
      </c>
      <c r="PL28" s="82">
        <v>111</v>
      </c>
      <c r="PM28" s="82">
        <v>104</v>
      </c>
      <c r="PN28" s="82">
        <v>152</v>
      </c>
      <c r="PO28" s="82">
        <v>123</v>
      </c>
      <c r="PP28" s="82">
        <v>95</v>
      </c>
      <c r="PQ28" s="82">
        <v>98</v>
      </c>
      <c r="PR28" s="82">
        <v>94</v>
      </c>
      <c r="PS28" s="82">
        <v>103</v>
      </c>
      <c r="PT28" s="82">
        <v>95</v>
      </c>
      <c r="PU28" s="82">
        <v>122</v>
      </c>
      <c r="PV28" s="82">
        <v>108</v>
      </c>
      <c r="PW28" s="82">
        <v>94</v>
      </c>
      <c r="PX28" s="75">
        <v>92</v>
      </c>
      <c r="PY28" s="75">
        <v>96</v>
      </c>
      <c r="PZ28" s="75">
        <v>95</v>
      </c>
      <c r="QA28" s="75">
        <v>100</v>
      </c>
      <c r="QB28" s="75">
        <v>80</v>
      </c>
      <c r="QC28" s="75">
        <v>98</v>
      </c>
      <c r="QD28" s="75">
        <v>107</v>
      </c>
      <c r="QE28" s="75">
        <v>94</v>
      </c>
      <c r="QF28" s="75">
        <v>127</v>
      </c>
      <c r="QG28" s="75">
        <v>83</v>
      </c>
      <c r="QH28" s="75">
        <v>84</v>
      </c>
      <c r="QI28" s="75">
        <v>126</v>
      </c>
      <c r="QJ28" s="75">
        <v>77</v>
      </c>
      <c r="QK28" s="75">
        <v>101</v>
      </c>
      <c r="QL28" s="75">
        <v>103</v>
      </c>
      <c r="QM28" s="75">
        <v>65</v>
      </c>
      <c r="QN28" s="75">
        <v>95</v>
      </c>
      <c r="QO28" s="75">
        <v>85</v>
      </c>
      <c r="QP28" s="75">
        <v>114</v>
      </c>
      <c r="QQ28" s="75">
        <v>149</v>
      </c>
      <c r="QR28" s="75">
        <v>125</v>
      </c>
      <c r="QS28" s="75">
        <v>122</v>
      </c>
      <c r="QT28" s="75">
        <v>152</v>
      </c>
      <c r="QU28" s="75">
        <v>199</v>
      </c>
      <c r="QV28" s="75">
        <v>136</v>
      </c>
      <c r="QW28" s="75">
        <v>179</v>
      </c>
      <c r="QX28" s="75">
        <v>96</v>
      </c>
      <c r="QY28" s="75">
        <v>152</v>
      </c>
      <c r="QZ28" s="75">
        <v>125</v>
      </c>
      <c r="RA28" s="75">
        <v>174</v>
      </c>
      <c r="RB28" s="75">
        <v>125</v>
      </c>
      <c r="RC28" s="75">
        <v>145</v>
      </c>
      <c r="RD28" s="75">
        <v>197</v>
      </c>
      <c r="RE28" s="75">
        <v>133</v>
      </c>
      <c r="RF28" s="75">
        <v>90</v>
      </c>
      <c r="RG28" s="75">
        <v>113</v>
      </c>
      <c r="RH28" s="75">
        <v>115</v>
      </c>
      <c r="RI28" s="75">
        <v>104</v>
      </c>
      <c r="RJ28" s="75">
        <v>87</v>
      </c>
      <c r="RK28" s="75">
        <v>87</v>
      </c>
      <c r="RL28" s="75">
        <v>102</v>
      </c>
      <c r="RM28" s="75">
        <v>70</v>
      </c>
      <c r="RN28" s="75">
        <v>71</v>
      </c>
      <c r="RO28" s="75">
        <v>72</v>
      </c>
      <c r="RP28" s="75">
        <v>88</v>
      </c>
      <c r="RQ28" s="75">
        <v>78</v>
      </c>
      <c r="RR28" s="75">
        <v>76</v>
      </c>
      <c r="RS28" s="103">
        <v>85</v>
      </c>
      <c r="RT28" s="75">
        <v>124</v>
      </c>
      <c r="RU28" s="75">
        <v>104</v>
      </c>
      <c r="RV28" s="75">
        <v>123</v>
      </c>
      <c r="RW28" s="75">
        <v>94</v>
      </c>
      <c r="RX28" s="75">
        <v>94</v>
      </c>
      <c r="RY28" s="75">
        <v>88</v>
      </c>
      <c r="RZ28" s="75">
        <v>83</v>
      </c>
      <c r="SA28" s="75">
        <v>127</v>
      </c>
      <c r="SB28" s="75">
        <v>93</v>
      </c>
      <c r="SC28" s="75">
        <v>95</v>
      </c>
      <c r="SD28" s="75">
        <v>81</v>
      </c>
      <c r="SE28" s="75">
        <v>66</v>
      </c>
      <c r="SF28" s="75">
        <v>94</v>
      </c>
      <c r="SG28" s="75">
        <v>69</v>
      </c>
      <c r="SH28" s="75">
        <v>78</v>
      </c>
      <c r="SI28" s="107">
        <v>86</v>
      </c>
      <c r="SJ28" s="75">
        <v>94</v>
      </c>
      <c r="SK28" s="75">
        <v>83</v>
      </c>
      <c r="SL28" s="75">
        <v>125</v>
      </c>
      <c r="SM28" s="75">
        <v>44</v>
      </c>
      <c r="SN28" s="75">
        <v>91</v>
      </c>
      <c r="SO28" s="75">
        <v>95</v>
      </c>
      <c r="SP28" s="75">
        <v>94</v>
      </c>
      <c r="SQ28" s="75">
        <v>135</v>
      </c>
      <c r="SR28" s="75">
        <v>103</v>
      </c>
      <c r="SS28" s="75">
        <v>123</v>
      </c>
      <c r="ST28" s="75">
        <v>113</v>
      </c>
      <c r="SU28" s="75">
        <v>154</v>
      </c>
      <c r="SV28" s="75">
        <v>122</v>
      </c>
      <c r="SW28" s="75">
        <v>144</v>
      </c>
      <c r="SX28" s="75">
        <v>91</v>
      </c>
      <c r="SY28" s="75">
        <v>165</v>
      </c>
      <c r="SZ28" s="75">
        <v>165</v>
      </c>
      <c r="TA28" s="75">
        <v>127</v>
      </c>
      <c r="TB28" s="75">
        <v>118</v>
      </c>
      <c r="TC28" s="75">
        <v>125</v>
      </c>
      <c r="TD28" s="110"/>
    </row>
    <row r="29" spans="1:524" ht="12.75" customHeight="1" x14ac:dyDescent="0.2">
      <c r="A29" s="83">
        <v>72</v>
      </c>
      <c r="B29" s="83" t="s">
        <v>197</v>
      </c>
      <c r="C29" s="7">
        <v>567</v>
      </c>
      <c r="D29" s="7">
        <v>542</v>
      </c>
      <c r="E29" s="7">
        <v>525</v>
      </c>
      <c r="F29" s="7">
        <v>451</v>
      </c>
      <c r="G29" s="7">
        <v>420</v>
      </c>
      <c r="H29" s="7">
        <v>372</v>
      </c>
      <c r="I29" s="7">
        <v>387</v>
      </c>
      <c r="J29" s="7">
        <v>380</v>
      </c>
      <c r="K29" s="7">
        <v>402</v>
      </c>
      <c r="L29" s="7">
        <v>355</v>
      </c>
      <c r="M29" s="7">
        <v>351</v>
      </c>
      <c r="N29" s="7">
        <v>416</v>
      </c>
      <c r="O29" s="8">
        <v>552</v>
      </c>
      <c r="P29" s="7">
        <v>375</v>
      </c>
      <c r="Q29" s="7">
        <v>342</v>
      </c>
      <c r="R29" s="7">
        <v>327</v>
      </c>
      <c r="S29" s="7">
        <v>300</v>
      </c>
      <c r="T29" s="7">
        <v>311</v>
      </c>
      <c r="U29" s="7">
        <v>317</v>
      </c>
      <c r="V29" s="7">
        <v>349</v>
      </c>
      <c r="W29" s="7">
        <v>268</v>
      </c>
      <c r="X29" s="7">
        <v>328</v>
      </c>
      <c r="Y29" s="7">
        <v>375</v>
      </c>
      <c r="Z29" s="7">
        <v>475</v>
      </c>
      <c r="AA29" s="7">
        <v>552</v>
      </c>
      <c r="AB29" s="7">
        <v>432</v>
      </c>
      <c r="AC29" s="7">
        <v>438</v>
      </c>
      <c r="AD29" s="7">
        <v>361</v>
      </c>
      <c r="AE29" s="7">
        <v>319</v>
      </c>
      <c r="AF29" s="7">
        <v>331</v>
      </c>
      <c r="AG29" s="7">
        <v>356</v>
      </c>
      <c r="AH29" s="7">
        <v>332</v>
      </c>
      <c r="AI29" s="7">
        <v>318</v>
      </c>
      <c r="AJ29" s="7">
        <v>294</v>
      </c>
      <c r="AK29" s="7">
        <v>287</v>
      </c>
      <c r="AL29" s="7">
        <v>347</v>
      </c>
      <c r="AM29" s="7">
        <v>337</v>
      </c>
      <c r="AN29" s="7">
        <v>325</v>
      </c>
      <c r="AO29" s="7">
        <v>388</v>
      </c>
      <c r="AP29" s="7">
        <v>430</v>
      </c>
      <c r="AQ29" s="7">
        <v>375</v>
      </c>
      <c r="AR29" s="7">
        <v>385</v>
      </c>
      <c r="AS29" s="7">
        <v>439</v>
      </c>
      <c r="AT29" s="7">
        <v>468</v>
      </c>
      <c r="AU29" s="7">
        <v>414</v>
      </c>
      <c r="AV29" s="7">
        <v>354</v>
      </c>
      <c r="AW29" s="7">
        <v>531</v>
      </c>
      <c r="AX29" s="7">
        <v>530</v>
      </c>
      <c r="AY29" s="7">
        <v>586</v>
      </c>
      <c r="AZ29" s="7">
        <v>723</v>
      </c>
      <c r="BA29" s="7">
        <v>551</v>
      </c>
      <c r="BB29" s="7">
        <v>614</v>
      </c>
      <c r="BC29" s="7">
        <v>681</v>
      </c>
      <c r="BD29" s="7">
        <v>649</v>
      </c>
      <c r="BE29" s="7">
        <v>475</v>
      </c>
      <c r="BF29" s="7">
        <v>545</v>
      </c>
      <c r="BG29" s="90">
        <v>489</v>
      </c>
      <c r="BH29" s="7">
        <v>404</v>
      </c>
      <c r="BI29" s="7">
        <v>443</v>
      </c>
      <c r="BJ29" s="7">
        <v>415</v>
      </c>
      <c r="BK29" s="7">
        <v>401</v>
      </c>
      <c r="BL29" s="90">
        <v>389</v>
      </c>
      <c r="BM29" s="90">
        <v>369</v>
      </c>
      <c r="BN29" s="11">
        <v>385</v>
      </c>
      <c r="BO29" s="11">
        <v>579</v>
      </c>
      <c r="BP29" s="90">
        <v>411</v>
      </c>
      <c r="BQ29" s="90">
        <v>389</v>
      </c>
      <c r="BR29" s="90">
        <v>377</v>
      </c>
      <c r="BS29" s="90">
        <v>336</v>
      </c>
      <c r="BT29" s="90">
        <v>360</v>
      </c>
      <c r="BU29" s="90">
        <v>364</v>
      </c>
      <c r="BV29" s="90">
        <v>381</v>
      </c>
      <c r="BW29" s="15">
        <v>342</v>
      </c>
      <c r="BX29" s="15">
        <v>361</v>
      </c>
      <c r="BY29" s="15">
        <v>408</v>
      </c>
      <c r="BZ29" s="15">
        <v>604</v>
      </c>
      <c r="CA29" s="16">
        <v>552</v>
      </c>
      <c r="CB29" s="16">
        <v>423</v>
      </c>
      <c r="CC29" s="90">
        <v>551</v>
      </c>
      <c r="CD29" s="90">
        <v>390</v>
      </c>
      <c r="CE29" s="90">
        <v>396</v>
      </c>
      <c r="CF29" s="11">
        <v>522</v>
      </c>
      <c r="CG29" s="90">
        <v>421</v>
      </c>
      <c r="CH29" s="16">
        <v>421</v>
      </c>
      <c r="CI29" s="16">
        <v>408</v>
      </c>
      <c r="CJ29" s="90">
        <v>435</v>
      </c>
      <c r="CK29" s="16">
        <v>406</v>
      </c>
      <c r="CL29" s="16">
        <v>480</v>
      </c>
      <c r="CM29" s="16">
        <v>413</v>
      </c>
      <c r="CN29" s="16">
        <v>455</v>
      </c>
      <c r="CO29" s="16">
        <v>475</v>
      </c>
      <c r="CP29" s="16">
        <v>570</v>
      </c>
      <c r="CQ29" s="90">
        <v>526</v>
      </c>
      <c r="CR29" s="16">
        <v>533</v>
      </c>
      <c r="CS29" s="16">
        <v>619</v>
      </c>
      <c r="CT29" s="16">
        <v>656</v>
      </c>
      <c r="CU29" s="90">
        <v>607</v>
      </c>
      <c r="CV29" s="16">
        <v>782</v>
      </c>
      <c r="CW29" s="16">
        <v>625</v>
      </c>
      <c r="CX29" s="16">
        <v>745</v>
      </c>
      <c r="CY29" s="16">
        <v>777</v>
      </c>
      <c r="CZ29" s="90">
        <v>782</v>
      </c>
      <c r="DA29" s="16">
        <v>873</v>
      </c>
      <c r="DB29" s="90">
        <v>890</v>
      </c>
      <c r="DC29" s="16">
        <v>1364</v>
      </c>
      <c r="DD29" s="16">
        <v>1326</v>
      </c>
      <c r="DE29" s="16">
        <v>857</v>
      </c>
      <c r="DF29" s="16">
        <v>904</v>
      </c>
      <c r="DG29" s="16">
        <v>877</v>
      </c>
      <c r="DH29" s="16">
        <v>886</v>
      </c>
      <c r="DI29" s="90">
        <v>822</v>
      </c>
      <c r="DJ29" s="90">
        <v>878</v>
      </c>
      <c r="DK29" s="90">
        <v>784</v>
      </c>
      <c r="DL29" s="90">
        <v>737</v>
      </c>
      <c r="DM29" s="90">
        <v>766</v>
      </c>
      <c r="DN29" s="90">
        <v>806</v>
      </c>
      <c r="DO29" s="90">
        <v>861</v>
      </c>
      <c r="DP29" s="90">
        <v>649</v>
      </c>
      <c r="DQ29" s="90">
        <v>577</v>
      </c>
      <c r="DR29" s="90">
        <v>547</v>
      </c>
      <c r="DS29" s="90">
        <v>624</v>
      </c>
      <c r="DT29" s="90">
        <v>521</v>
      </c>
      <c r="DU29" s="90">
        <v>660</v>
      </c>
      <c r="DV29" s="90">
        <v>578</v>
      </c>
      <c r="DW29" s="90">
        <v>548</v>
      </c>
      <c r="DX29" s="90">
        <v>688</v>
      </c>
      <c r="DY29" s="90">
        <v>676</v>
      </c>
      <c r="DZ29" s="90">
        <v>825</v>
      </c>
      <c r="EA29" s="90">
        <v>891</v>
      </c>
      <c r="EB29" s="90">
        <v>623</v>
      </c>
      <c r="EC29" s="11">
        <v>858</v>
      </c>
      <c r="ED29" s="90">
        <v>644</v>
      </c>
      <c r="EE29" s="90">
        <v>595</v>
      </c>
      <c r="EF29" s="18">
        <v>610</v>
      </c>
      <c r="EG29" s="18">
        <v>668</v>
      </c>
      <c r="EH29" s="91">
        <v>634</v>
      </c>
      <c r="EI29" s="90">
        <v>616</v>
      </c>
      <c r="EJ29" s="18">
        <v>564</v>
      </c>
      <c r="EK29" s="18">
        <v>643</v>
      </c>
      <c r="EL29" s="18">
        <v>592</v>
      </c>
      <c r="EM29" s="18">
        <v>722</v>
      </c>
      <c r="EN29" s="18">
        <v>719</v>
      </c>
      <c r="EO29" s="18">
        <v>767</v>
      </c>
      <c r="EP29" s="18">
        <v>850</v>
      </c>
      <c r="EQ29" s="18">
        <v>738</v>
      </c>
      <c r="ER29" s="18">
        <v>832</v>
      </c>
      <c r="ES29" s="18">
        <v>832</v>
      </c>
      <c r="ET29" s="18">
        <v>972</v>
      </c>
      <c r="EU29" s="18">
        <v>831</v>
      </c>
      <c r="EV29" s="90">
        <v>901</v>
      </c>
      <c r="EW29" s="18">
        <v>657</v>
      </c>
      <c r="EX29" s="18">
        <v>1085</v>
      </c>
      <c r="EY29" s="18">
        <v>871</v>
      </c>
      <c r="EZ29" s="18">
        <v>1033</v>
      </c>
      <c r="FA29" s="18">
        <v>1110</v>
      </c>
      <c r="FB29" s="18">
        <v>936</v>
      </c>
      <c r="FC29" s="18">
        <v>1127</v>
      </c>
      <c r="FD29" s="18">
        <v>1132</v>
      </c>
      <c r="FE29" s="18">
        <v>787</v>
      </c>
      <c r="FF29" s="18">
        <v>887</v>
      </c>
      <c r="FG29" s="18">
        <v>759</v>
      </c>
      <c r="FH29" s="88">
        <v>718</v>
      </c>
      <c r="FI29" s="18">
        <v>617</v>
      </c>
      <c r="FJ29" s="18">
        <v>635</v>
      </c>
      <c r="FK29" s="92">
        <v>641</v>
      </c>
      <c r="FL29" s="18">
        <v>675</v>
      </c>
      <c r="FM29" s="91">
        <v>637</v>
      </c>
      <c r="FN29" s="91">
        <v>747</v>
      </c>
      <c r="FO29" s="91">
        <v>778</v>
      </c>
      <c r="FP29" s="91">
        <v>757</v>
      </c>
      <c r="FQ29" s="91">
        <v>573</v>
      </c>
      <c r="FR29" s="90">
        <v>617</v>
      </c>
      <c r="FS29" s="91">
        <v>565</v>
      </c>
      <c r="FT29" s="90">
        <v>646</v>
      </c>
      <c r="FU29" s="90">
        <v>601</v>
      </c>
      <c r="FV29" s="90">
        <v>632</v>
      </c>
      <c r="FW29" s="90">
        <v>648</v>
      </c>
      <c r="FX29" s="90">
        <v>557</v>
      </c>
      <c r="FY29" s="90">
        <v>695</v>
      </c>
      <c r="FZ29" s="90">
        <v>796</v>
      </c>
      <c r="GA29" s="90">
        <v>811</v>
      </c>
      <c r="GB29" s="90">
        <v>678</v>
      </c>
      <c r="GC29" s="90">
        <v>582</v>
      </c>
      <c r="GD29" s="90">
        <v>614</v>
      </c>
      <c r="GE29" s="73">
        <v>548</v>
      </c>
      <c r="GF29" s="73">
        <v>548</v>
      </c>
      <c r="GG29" s="73">
        <v>553</v>
      </c>
      <c r="GH29" s="73">
        <v>537</v>
      </c>
      <c r="GI29" s="73">
        <v>562</v>
      </c>
      <c r="GJ29" s="73">
        <v>594</v>
      </c>
      <c r="GK29" s="73">
        <v>613</v>
      </c>
      <c r="GL29" s="73">
        <v>568</v>
      </c>
      <c r="GM29" s="73">
        <v>647</v>
      </c>
      <c r="GN29" s="75">
        <v>558</v>
      </c>
      <c r="GO29" s="73">
        <v>655</v>
      </c>
      <c r="GP29" s="25">
        <v>755</v>
      </c>
      <c r="GQ29" s="73">
        <v>668</v>
      </c>
      <c r="GR29" s="73">
        <v>708</v>
      </c>
      <c r="GS29" s="73">
        <v>765</v>
      </c>
      <c r="GT29" s="73">
        <v>851</v>
      </c>
      <c r="GU29" s="73">
        <v>747</v>
      </c>
      <c r="GV29" s="73">
        <v>826</v>
      </c>
      <c r="GW29" s="73">
        <v>600</v>
      </c>
      <c r="GX29" s="73">
        <v>989</v>
      </c>
      <c r="GY29" s="73">
        <v>827</v>
      </c>
      <c r="GZ29" s="73">
        <v>960</v>
      </c>
      <c r="HA29" s="73">
        <v>1058</v>
      </c>
      <c r="HB29" s="73">
        <v>792</v>
      </c>
      <c r="HC29" s="73">
        <v>1122</v>
      </c>
      <c r="HD29" s="73">
        <v>934</v>
      </c>
      <c r="HE29" s="73">
        <v>751</v>
      </c>
      <c r="HF29" s="73">
        <v>752</v>
      </c>
      <c r="HG29" s="73">
        <v>689</v>
      </c>
      <c r="HH29" s="73">
        <v>595</v>
      </c>
      <c r="HI29" s="73">
        <v>492</v>
      </c>
      <c r="HJ29" s="73">
        <v>519</v>
      </c>
      <c r="HK29" s="73">
        <v>676</v>
      </c>
      <c r="HL29" s="73">
        <v>668</v>
      </c>
      <c r="HM29" s="73">
        <v>632</v>
      </c>
      <c r="HN29" s="73">
        <v>611</v>
      </c>
      <c r="HO29" s="73">
        <v>552</v>
      </c>
      <c r="HP29" s="73">
        <v>784</v>
      </c>
      <c r="HQ29" s="73">
        <v>524</v>
      </c>
      <c r="HR29" s="73">
        <v>474</v>
      </c>
      <c r="HS29" s="73">
        <v>588</v>
      </c>
      <c r="HT29" s="73">
        <v>502</v>
      </c>
      <c r="HU29" s="73">
        <v>563</v>
      </c>
      <c r="HV29" s="73">
        <v>525</v>
      </c>
      <c r="HW29" s="73">
        <v>496</v>
      </c>
      <c r="HX29" s="73">
        <v>499</v>
      </c>
      <c r="HY29" s="73">
        <v>513</v>
      </c>
      <c r="HZ29" s="73">
        <v>701</v>
      </c>
      <c r="IA29" s="73">
        <v>695</v>
      </c>
      <c r="IB29" s="73">
        <v>585</v>
      </c>
      <c r="IC29" s="73">
        <v>602</v>
      </c>
      <c r="ID29" s="73">
        <v>539</v>
      </c>
      <c r="IE29" s="73">
        <v>508</v>
      </c>
      <c r="IF29" s="73">
        <v>481</v>
      </c>
      <c r="IG29" s="73">
        <v>505</v>
      </c>
      <c r="IH29" s="73">
        <v>494</v>
      </c>
      <c r="II29" s="73">
        <v>452</v>
      </c>
      <c r="IJ29" s="73">
        <v>416</v>
      </c>
      <c r="IK29" s="73">
        <v>536</v>
      </c>
      <c r="IL29" s="73">
        <v>481</v>
      </c>
      <c r="IM29" s="73">
        <v>496</v>
      </c>
      <c r="IN29" s="73">
        <v>539</v>
      </c>
      <c r="IO29" s="73">
        <v>540</v>
      </c>
      <c r="IP29" s="73">
        <v>742</v>
      </c>
      <c r="IQ29" s="73">
        <v>641</v>
      </c>
      <c r="IR29" s="73">
        <v>606</v>
      </c>
      <c r="IS29" s="73">
        <v>612</v>
      </c>
      <c r="IT29" s="73">
        <v>762</v>
      </c>
      <c r="IU29" s="73">
        <v>584</v>
      </c>
      <c r="IV29" s="73">
        <v>785</v>
      </c>
      <c r="IW29" s="73">
        <v>641</v>
      </c>
      <c r="IX29" s="73">
        <v>802</v>
      </c>
      <c r="IY29" s="73">
        <v>746</v>
      </c>
      <c r="IZ29" s="73">
        <v>802</v>
      </c>
      <c r="JA29" s="73">
        <v>1094</v>
      </c>
      <c r="JB29" s="73">
        <v>737</v>
      </c>
      <c r="JC29" s="73">
        <v>1002</v>
      </c>
      <c r="JD29" s="73">
        <v>893</v>
      </c>
      <c r="JE29" s="76">
        <v>722</v>
      </c>
      <c r="JF29" s="75">
        <v>809</v>
      </c>
      <c r="JG29" s="82">
        <v>615</v>
      </c>
      <c r="JH29" s="82">
        <v>554</v>
      </c>
      <c r="JI29" s="82">
        <v>523</v>
      </c>
      <c r="JJ29" s="82">
        <v>494</v>
      </c>
      <c r="JK29" s="82">
        <v>492</v>
      </c>
      <c r="JL29" s="82">
        <v>496</v>
      </c>
      <c r="JM29" s="75">
        <v>555</v>
      </c>
      <c r="JN29" s="82">
        <v>607</v>
      </c>
      <c r="JO29" s="82">
        <v>512</v>
      </c>
      <c r="JP29" s="82">
        <v>734</v>
      </c>
      <c r="JQ29" s="82">
        <v>532</v>
      </c>
      <c r="JR29" s="82">
        <v>497</v>
      </c>
      <c r="JS29" s="82">
        <v>381</v>
      </c>
      <c r="JT29" s="82">
        <v>521</v>
      </c>
      <c r="JU29" s="82">
        <v>447</v>
      </c>
      <c r="JV29" s="82">
        <v>507</v>
      </c>
      <c r="JW29" s="82">
        <v>507</v>
      </c>
      <c r="JX29" s="82">
        <v>460</v>
      </c>
      <c r="JY29" s="75">
        <v>493</v>
      </c>
      <c r="JZ29" s="75">
        <v>599</v>
      </c>
      <c r="KA29" s="82">
        <v>686</v>
      </c>
      <c r="KB29" s="82">
        <v>633</v>
      </c>
      <c r="KC29" s="82">
        <v>569</v>
      </c>
      <c r="KD29" s="82">
        <v>558</v>
      </c>
      <c r="KE29" s="82">
        <v>433</v>
      </c>
      <c r="KF29" s="82">
        <v>468</v>
      </c>
      <c r="KG29" s="82">
        <v>491</v>
      </c>
      <c r="KH29" s="82">
        <v>488</v>
      </c>
      <c r="KI29" s="82">
        <v>473</v>
      </c>
      <c r="KJ29" s="82">
        <v>425</v>
      </c>
      <c r="KK29" s="82">
        <v>475</v>
      </c>
      <c r="KL29" s="82">
        <v>476</v>
      </c>
      <c r="KM29" s="82">
        <v>509</v>
      </c>
      <c r="KN29" s="82">
        <v>496</v>
      </c>
      <c r="KO29" s="81">
        <v>518</v>
      </c>
      <c r="KP29" s="82">
        <v>561</v>
      </c>
      <c r="KQ29" s="82">
        <v>612</v>
      </c>
      <c r="KR29" s="82">
        <v>625</v>
      </c>
      <c r="KS29" s="82">
        <v>556</v>
      </c>
      <c r="KT29" s="82">
        <v>681</v>
      </c>
      <c r="KU29" s="82">
        <v>625</v>
      </c>
      <c r="KV29" s="82">
        <v>622</v>
      </c>
      <c r="KW29" s="82">
        <v>630</v>
      </c>
      <c r="KX29" s="82">
        <v>769</v>
      </c>
      <c r="KY29" s="82">
        <v>670</v>
      </c>
      <c r="KZ29" s="82">
        <v>661</v>
      </c>
      <c r="LA29" s="82">
        <v>991</v>
      </c>
      <c r="LB29" s="82">
        <v>687</v>
      </c>
      <c r="LC29" s="75">
        <v>806</v>
      </c>
      <c r="LD29" s="82">
        <v>869</v>
      </c>
      <c r="LE29" s="82">
        <v>755</v>
      </c>
      <c r="LF29" s="82">
        <v>609</v>
      </c>
      <c r="LG29" s="82">
        <v>636</v>
      </c>
      <c r="LH29" s="82">
        <v>564</v>
      </c>
      <c r="LI29" s="82">
        <v>499</v>
      </c>
      <c r="LJ29" s="82">
        <v>466</v>
      </c>
      <c r="LK29" s="82">
        <v>525</v>
      </c>
      <c r="LL29" s="82">
        <v>499</v>
      </c>
      <c r="LM29" s="82">
        <v>543</v>
      </c>
      <c r="LN29" s="82">
        <v>490</v>
      </c>
      <c r="LO29" s="82">
        <v>553</v>
      </c>
      <c r="LP29" s="82">
        <v>615</v>
      </c>
      <c r="LQ29" s="82">
        <v>522</v>
      </c>
      <c r="LR29" s="82">
        <v>469</v>
      </c>
      <c r="LS29" s="82">
        <v>387</v>
      </c>
      <c r="LT29" s="82">
        <v>418</v>
      </c>
      <c r="LU29" s="82">
        <v>415</v>
      </c>
      <c r="LV29" s="82">
        <v>445</v>
      </c>
      <c r="LW29" s="82">
        <v>419</v>
      </c>
      <c r="LX29" s="82">
        <v>497</v>
      </c>
      <c r="LY29" s="82">
        <v>378</v>
      </c>
      <c r="LZ29" s="82">
        <v>490</v>
      </c>
      <c r="MA29" s="82">
        <v>676</v>
      </c>
      <c r="MB29" s="82">
        <v>527</v>
      </c>
      <c r="MC29" s="82">
        <v>441</v>
      </c>
      <c r="MD29" s="82">
        <v>573</v>
      </c>
      <c r="ME29" s="82">
        <v>465</v>
      </c>
      <c r="MF29" s="82">
        <v>439</v>
      </c>
      <c r="MG29" s="82">
        <v>420</v>
      </c>
      <c r="MH29" s="82">
        <v>426</v>
      </c>
      <c r="MI29" s="82">
        <v>448</v>
      </c>
      <c r="MJ29" s="82">
        <v>404</v>
      </c>
      <c r="MK29" s="82">
        <v>406</v>
      </c>
      <c r="ML29" s="82">
        <v>387</v>
      </c>
      <c r="MM29" s="82">
        <v>506</v>
      </c>
      <c r="MN29" s="82">
        <v>351</v>
      </c>
      <c r="MO29" s="82">
        <v>421</v>
      </c>
      <c r="MP29" s="82">
        <v>526</v>
      </c>
      <c r="MQ29" s="82">
        <v>619</v>
      </c>
      <c r="MR29" s="82">
        <v>510</v>
      </c>
      <c r="MS29" s="82">
        <v>481</v>
      </c>
      <c r="MT29" s="82">
        <v>541</v>
      </c>
      <c r="MU29" s="82">
        <v>550</v>
      </c>
      <c r="MV29" s="82">
        <v>484</v>
      </c>
      <c r="MW29" s="82">
        <v>529</v>
      </c>
      <c r="MX29" s="82">
        <v>457</v>
      </c>
      <c r="MY29" s="82">
        <v>681</v>
      </c>
      <c r="MZ29" s="82">
        <v>648</v>
      </c>
      <c r="NA29" s="82">
        <v>593</v>
      </c>
      <c r="NB29" s="82">
        <v>780</v>
      </c>
      <c r="NC29" s="82">
        <v>731</v>
      </c>
      <c r="ND29" s="82">
        <v>772</v>
      </c>
      <c r="NE29" s="82">
        <v>738</v>
      </c>
      <c r="NF29" s="82">
        <v>540</v>
      </c>
      <c r="NG29" s="82">
        <v>543</v>
      </c>
      <c r="NH29" s="82">
        <v>511</v>
      </c>
      <c r="NI29" s="82">
        <v>506</v>
      </c>
      <c r="NJ29" s="102">
        <v>503</v>
      </c>
      <c r="NK29" s="82">
        <v>469</v>
      </c>
      <c r="NL29" s="82">
        <v>462</v>
      </c>
      <c r="NM29" s="82">
        <v>421</v>
      </c>
      <c r="NN29" s="82">
        <v>472</v>
      </c>
      <c r="NO29" s="82">
        <v>438</v>
      </c>
      <c r="NP29" s="82">
        <v>419</v>
      </c>
      <c r="NQ29" s="82">
        <v>511</v>
      </c>
      <c r="NR29" s="82">
        <v>420</v>
      </c>
      <c r="NS29" s="82">
        <v>410</v>
      </c>
      <c r="NT29" s="82">
        <v>368</v>
      </c>
      <c r="NU29" s="82">
        <v>415</v>
      </c>
      <c r="NV29" s="82">
        <v>378</v>
      </c>
      <c r="NW29" s="82">
        <v>360</v>
      </c>
      <c r="NX29" s="82">
        <v>394</v>
      </c>
      <c r="NY29" s="82">
        <v>402</v>
      </c>
      <c r="NZ29" s="82">
        <v>429</v>
      </c>
      <c r="OA29" s="82">
        <v>533</v>
      </c>
      <c r="OB29" s="82">
        <v>562</v>
      </c>
      <c r="OC29" s="82">
        <v>430</v>
      </c>
      <c r="OD29" s="82">
        <v>417</v>
      </c>
      <c r="OE29" s="82">
        <v>340</v>
      </c>
      <c r="OF29" s="82">
        <v>390</v>
      </c>
      <c r="OG29" s="82">
        <v>347</v>
      </c>
      <c r="OH29" s="82">
        <v>358</v>
      </c>
      <c r="OI29" s="82">
        <v>392</v>
      </c>
      <c r="OJ29" s="82">
        <v>362</v>
      </c>
      <c r="OK29" s="82">
        <v>334</v>
      </c>
      <c r="OL29" s="82">
        <v>370</v>
      </c>
      <c r="OM29" s="82">
        <v>428</v>
      </c>
      <c r="ON29" s="82">
        <v>372</v>
      </c>
      <c r="OO29" s="82">
        <v>369</v>
      </c>
      <c r="OP29" s="82">
        <v>480</v>
      </c>
      <c r="OQ29" s="82">
        <v>573</v>
      </c>
      <c r="OR29" s="82">
        <v>393</v>
      </c>
      <c r="OS29" s="82">
        <v>477</v>
      </c>
      <c r="OT29" s="82">
        <v>498</v>
      </c>
      <c r="OU29" s="82">
        <v>535</v>
      </c>
      <c r="OV29" s="82">
        <v>473</v>
      </c>
      <c r="OW29" s="82">
        <v>534</v>
      </c>
      <c r="OX29" s="82">
        <v>441</v>
      </c>
      <c r="OY29" s="82">
        <v>580</v>
      </c>
      <c r="OZ29" s="82">
        <v>478</v>
      </c>
      <c r="PA29" s="82">
        <v>623</v>
      </c>
      <c r="PB29" s="82">
        <v>676</v>
      </c>
      <c r="PC29" s="82">
        <v>576</v>
      </c>
      <c r="PD29" s="82">
        <v>706</v>
      </c>
      <c r="PE29" s="82">
        <v>569</v>
      </c>
      <c r="PF29" s="82">
        <v>475</v>
      </c>
      <c r="PG29" s="82">
        <v>441</v>
      </c>
      <c r="PH29" s="82">
        <v>412</v>
      </c>
      <c r="PI29" s="82">
        <v>394</v>
      </c>
      <c r="PJ29" s="82">
        <v>390</v>
      </c>
      <c r="PK29" s="82">
        <v>345</v>
      </c>
      <c r="PL29" s="82">
        <v>401</v>
      </c>
      <c r="PM29" s="82">
        <v>376</v>
      </c>
      <c r="PN29" s="82">
        <v>352</v>
      </c>
      <c r="PO29" s="82">
        <v>376</v>
      </c>
      <c r="PP29" s="82">
        <v>369</v>
      </c>
      <c r="PQ29" s="82">
        <v>474</v>
      </c>
      <c r="PR29" s="82">
        <v>375</v>
      </c>
      <c r="PS29" s="82">
        <v>277</v>
      </c>
      <c r="PT29" s="82">
        <v>312</v>
      </c>
      <c r="PU29" s="82">
        <v>311</v>
      </c>
      <c r="PV29" s="82">
        <v>306</v>
      </c>
      <c r="PW29" s="82">
        <v>298</v>
      </c>
      <c r="PX29" s="75">
        <v>304</v>
      </c>
      <c r="PY29" s="75">
        <v>281</v>
      </c>
      <c r="PZ29" s="75">
        <v>329</v>
      </c>
      <c r="QA29" s="75">
        <v>493</v>
      </c>
      <c r="QB29" s="75">
        <v>434</v>
      </c>
      <c r="QC29" s="75">
        <v>374</v>
      </c>
      <c r="QD29" s="75">
        <v>452</v>
      </c>
      <c r="QE29" s="75">
        <v>345</v>
      </c>
      <c r="QF29" s="75">
        <v>328</v>
      </c>
      <c r="QG29" s="75">
        <v>328</v>
      </c>
      <c r="QH29" s="75">
        <v>447</v>
      </c>
      <c r="QI29" s="75">
        <v>367</v>
      </c>
      <c r="QJ29" s="75">
        <v>367</v>
      </c>
      <c r="QK29" s="75">
        <v>330</v>
      </c>
      <c r="QL29" s="75">
        <v>411</v>
      </c>
      <c r="QM29" s="75">
        <v>309</v>
      </c>
      <c r="QN29" s="75">
        <v>360</v>
      </c>
      <c r="QO29" s="75">
        <v>342</v>
      </c>
      <c r="QP29" s="75">
        <v>398</v>
      </c>
      <c r="QQ29" s="75">
        <v>437</v>
      </c>
      <c r="QR29" s="75">
        <v>436</v>
      </c>
      <c r="QS29" s="75">
        <v>391</v>
      </c>
      <c r="QT29" s="75">
        <v>403</v>
      </c>
      <c r="QU29" s="75">
        <v>521</v>
      </c>
      <c r="QV29" s="75">
        <v>417</v>
      </c>
      <c r="QW29" s="75">
        <v>441</v>
      </c>
      <c r="QX29" s="75">
        <v>431</v>
      </c>
      <c r="QY29" s="75">
        <v>545</v>
      </c>
      <c r="QZ29" s="75">
        <v>469</v>
      </c>
      <c r="RA29" s="75">
        <v>567</v>
      </c>
      <c r="RB29" s="75">
        <v>689</v>
      </c>
      <c r="RC29" s="75">
        <v>568</v>
      </c>
      <c r="RD29" s="75">
        <v>663</v>
      </c>
      <c r="RE29" s="75">
        <v>579</v>
      </c>
      <c r="RF29" s="75">
        <v>438</v>
      </c>
      <c r="RG29" s="75">
        <v>440</v>
      </c>
      <c r="RH29" s="75">
        <v>403</v>
      </c>
      <c r="RI29" s="75">
        <v>322</v>
      </c>
      <c r="RJ29" s="75">
        <v>342</v>
      </c>
      <c r="RK29" s="75">
        <v>358</v>
      </c>
      <c r="RL29" s="75">
        <v>366</v>
      </c>
      <c r="RM29" s="75">
        <v>361</v>
      </c>
      <c r="RN29" s="75">
        <v>358</v>
      </c>
      <c r="RO29" s="75">
        <v>393</v>
      </c>
      <c r="RP29" s="75">
        <v>353</v>
      </c>
      <c r="RQ29" s="75">
        <v>421</v>
      </c>
      <c r="RR29" s="75">
        <v>319</v>
      </c>
      <c r="RS29" s="103">
        <v>300</v>
      </c>
      <c r="RT29" s="75">
        <v>322</v>
      </c>
      <c r="RU29" s="75">
        <v>341</v>
      </c>
      <c r="RV29" s="75">
        <v>331</v>
      </c>
      <c r="RW29" s="75">
        <v>302</v>
      </c>
      <c r="RX29" s="75">
        <v>328</v>
      </c>
      <c r="RY29" s="75">
        <v>298</v>
      </c>
      <c r="RZ29" s="75">
        <v>327</v>
      </c>
      <c r="SA29" s="75">
        <v>441</v>
      </c>
      <c r="SB29" s="75">
        <v>485</v>
      </c>
      <c r="SC29" s="75">
        <v>381</v>
      </c>
      <c r="SD29" s="75">
        <v>335</v>
      </c>
      <c r="SE29" s="75">
        <v>364</v>
      </c>
      <c r="SF29" s="75">
        <v>270</v>
      </c>
      <c r="SG29" s="75">
        <v>309</v>
      </c>
      <c r="SH29" s="75">
        <v>332</v>
      </c>
      <c r="SI29" s="107">
        <v>307</v>
      </c>
      <c r="SJ29" s="75">
        <v>289</v>
      </c>
      <c r="SK29" s="75">
        <v>299</v>
      </c>
      <c r="SL29" s="75">
        <v>327</v>
      </c>
      <c r="SM29" s="75">
        <v>309</v>
      </c>
      <c r="SN29" s="75">
        <v>302</v>
      </c>
      <c r="SO29" s="75">
        <v>290</v>
      </c>
      <c r="SP29" s="75">
        <v>313</v>
      </c>
      <c r="SQ29" s="75">
        <v>421</v>
      </c>
      <c r="SR29" s="75">
        <v>321</v>
      </c>
      <c r="SS29" s="75">
        <v>347</v>
      </c>
      <c r="ST29" s="75">
        <v>383</v>
      </c>
      <c r="SU29" s="75">
        <v>426</v>
      </c>
      <c r="SV29" s="75">
        <v>372</v>
      </c>
      <c r="SW29" s="75">
        <v>402</v>
      </c>
      <c r="SX29" s="75">
        <v>331</v>
      </c>
      <c r="SY29" s="75">
        <v>491</v>
      </c>
      <c r="SZ29" s="75">
        <v>456</v>
      </c>
      <c r="TA29" s="75">
        <v>510</v>
      </c>
      <c r="TB29" s="75">
        <v>671</v>
      </c>
      <c r="TC29" s="75">
        <v>482</v>
      </c>
      <c r="TD29" s="110"/>
    </row>
    <row r="30" spans="1:524" ht="12.75" customHeight="1" x14ac:dyDescent="0.2">
      <c r="A30" s="83">
        <v>81</v>
      </c>
      <c r="B30" s="83" t="s">
        <v>198</v>
      </c>
      <c r="C30" s="7">
        <v>230</v>
      </c>
      <c r="D30" s="7">
        <v>217</v>
      </c>
      <c r="E30" s="7">
        <v>225</v>
      </c>
      <c r="F30" s="7">
        <v>228</v>
      </c>
      <c r="G30" s="7">
        <v>196</v>
      </c>
      <c r="H30" s="7">
        <v>206</v>
      </c>
      <c r="I30" s="7">
        <v>172</v>
      </c>
      <c r="J30" s="7">
        <v>180</v>
      </c>
      <c r="K30" s="7">
        <v>166</v>
      </c>
      <c r="L30" s="7">
        <v>184</v>
      </c>
      <c r="M30" s="7">
        <v>185</v>
      </c>
      <c r="N30" s="7">
        <v>169</v>
      </c>
      <c r="O30" s="8">
        <v>225</v>
      </c>
      <c r="P30" s="7">
        <v>185</v>
      </c>
      <c r="Q30" s="7">
        <v>184</v>
      </c>
      <c r="R30" s="7">
        <v>165</v>
      </c>
      <c r="S30" s="7">
        <v>194</v>
      </c>
      <c r="T30" s="7">
        <v>177</v>
      </c>
      <c r="U30" s="7">
        <v>184</v>
      </c>
      <c r="V30" s="7">
        <v>177</v>
      </c>
      <c r="W30" s="7">
        <v>152</v>
      </c>
      <c r="X30" s="7">
        <v>183</v>
      </c>
      <c r="Y30" s="7">
        <v>178</v>
      </c>
      <c r="Z30" s="7">
        <v>185</v>
      </c>
      <c r="AA30" s="7">
        <v>170</v>
      </c>
      <c r="AB30" s="7">
        <v>214</v>
      </c>
      <c r="AC30" s="7">
        <v>196</v>
      </c>
      <c r="AD30" s="7">
        <v>164</v>
      </c>
      <c r="AE30" s="7">
        <v>159</v>
      </c>
      <c r="AF30" s="7">
        <v>214</v>
      </c>
      <c r="AG30" s="7">
        <v>155</v>
      </c>
      <c r="AH30" s="7">
        <v>142</v>
      </c>
      <c r="AI30" s="7">
        <v>148</v>
      </c>
      <c r="AJ30" s="7">
        <v>157</v>
      </c>
      <c r="AK30" s="7">
        <v>157</v>
      </c>
      <c r="AL30" s="7">
        <v>170</v>
      </c>
      <c r="AM30" s="7">
        <v>198</v>
      </c>
      <c r="AN30" s="7">
        <v>176</v>
      </c>
      <c r="AO30" s="7">
        <v>195</v>
      </c>
      <c r="AP30" s="7">
        <v>208</v>
      </c>
      <c r="AQ30" s="7">
        <v>190</v>
      </c>
      <c r="AR30" s="7">
        <v>227</v>
      </c>
      <c r="AS30" s="7">
        <v>162</v>
      </c>
      <c r="AT30" s="7">
        <v>218</v>
      </c>
      <c r="AU30" s="7">
        <v>213</v>
      </c>
      <c r="AV30" s="7">
        <v>159</v>
      </c>
      <c r="AW30" s="7">
        <v>250</v>
      </c>
      <c r="AX30" s="7">
        <v>244</v>
      </c>
      <c r="AY30" s="7">
        <v>257</v>
      </c>
      <c r="AZ30" s="7">
        <v>241</v>
      </c>
      <c r="BA30" s="7">
        <v>175</v>
      </c>
      <c r="BB30" s="7">
        <v>253</v>
      </c>
      <c r="BC30" s="7">
        <v>264</v>
      </c>
      <c r="BD30" s="7">
        <v>235</v>
      </c>
      <c r="BE30" s="7">
        <v>195</v>
      </c>
      <c r="BF30" s="7">
        <v>232</v>
      </c>
      <c r="BG30" s="90">
        <v>220</v>
      </c>
      <c r="BH30" s="7">
        <v>186</v>
      </c>
      <c r="BI30" s="7">
        <v>186</v>
      </c>
      <c r="BJ30" s="7">
        <v>209</v>
      </c>
      <c r="BK30" s="7">
        <v>181</v>
      </c>
      <c r="BL30" s="90">
        <v>201</v>
      </c>
      <c r="BM30" s="90">
        <v>199</v>
      </c>
      <c r="BN30" s="11">
        <v>195</v>
      </c>
      <c r="BO30" s="11">
        <v>205</v>
      </c>
      <c r="BP30" s="90">
        <v>213</v>
      </c>
      <c r="BQ30" s="90">
        <v>193</v>
      </c>
      <c r="BR30" s="90">
        <v>210</v>
      </c>
      <c r="BS30" s="90">
        <v>230</v>
      </c>
      <c r="BT30" s="90">
        <v>185</v>
      </c>
      <c r="BU30" s="90">
        <v>203</v>
      </c>
      <c r="BV30" s="90">
        <v>200</v>
      </c>
      <c r="BW30" s="15">
        <v>178</v>
      </c>
      <c r="BX30" s="15">
        <v>217</v>
      </c>
      <c r="BY30" s="15">
        <v>228</v>
      </c>
      <c r="BZ30" s="15">
        <v>242</v>
      </c>
      <c r="CA30" s="16">
        <v>217</v>
      </c>
      <c r="CB30" s="16">
        <v>207</v>
      </c>
      <c r="CC30" s="90">
        <v>274</v>
      </c>
      <c r="CD30" s="90">
        <v>197</v>
      </c>
      <c r="CE30" s="90">
        <v>218</v>
      </c>
      <c r="CF30" s="11">
        <v>232</v>
      </c>
      <c r="CG30" s="90">
        <v>239</v>
      </c>
      <c r="CH30" s="16">
        <v>195</v>
      </c>
      <c r="CI30" s="16">
        <v>214</v>
      </c>
      <c r="CJ30" s="90">
        <v>213</v>
      </c>
      <c r="CK30" s="16">
        <v>213</v>
      </c>
      <c r="CL30" s="16">
        <v>224</v>
      </c>
      <c r="CM30" s="16">
        <v>211</v>
      </c>
      <c r="CN30" s="16">
        <v>210</v>
      </c>
      <c r="CO30" s="16">
        <v>254</v>
      </c>
      <c r="CP30" s="16">
        <v>320</v>
      </c>
      <c r="CQ30" s="90">
        <v>300</v>
      </c>
      <c r="CR30" s="16">
        <v>303</v>
      </c>
      <c r="CS30" s="16">
        <v>316</v>
      </c>
      <c r="CT30" s="16">
        <v>353</v>
      </c>
      <c r="CU30" s="90">
        <v>352</v>
      </c>
      <c r="CV30" s="16">
        <v>360</v>
      </c>
      <c r="CW30" s="16">
        <v>307</v>
      </c>
      <c r="CX30" s="16">
        <v>398</v>
      </c>
      <c r="CY30" s="16">
        <v>328</v>
      </c>
      <c r="CZ30" s="90">
        <v>308</v>
      </c>
      <c r="DA30" s="16">
        <v>364</v>
      </c>
      <c r="DB30" s="90">
        <v>372</v>
      </c>
      <c r="DC30" s="16">
        <v>510</v>
      </c>
      <c r="DD30" s="16">
        <v>431</v>
      </c>
      <c r="DE30" s="16">
        <v>316</v>
      </c>
      <c r="DF30" s="16">
        <v>354</v>
      </c>
      <c r="DG30" s="16">
        <v>397</v>
      </c>
      <c r="DH30" s="16">
        <v>378</v>
      </c>
      <c r="DI30" s="90">
        <v>331</v>
      </c>
      <c r="DJ30" s="90">
        <v>389</v>
      </c>
      <c r="DK30" s="90">
        <v>344</v>
      </c>
      <c r="DL30" s="90">
        <v>334</v>
      </c>
      <c r="DM30" s="90">
        <v>344</v>
      </c>
      <c r="DN30" s="90">
        <v>326</v>
      </c>
      <c r="DO30" s="90">
        <v>343</v>
      </c>
      <c r="DP30" s="90">
        <v>371</v>
      </c>
      <c r="DQ30" s="90">
        <v>346</v>
      </c>
      <c r="DR30" s="90">
        <v>322</v>
      </c>
      <c r="DS30" s="90">
        <v>326</v>
      </c>
      <c r="DT30" s="90">
        <v>280</v>
      </c>
      <c r="DU30" s="90">
        <v>339</v>
      </c>
      <c r="DV30" s="90">
        <v>343</v>
      </c>
      <c r="DW30" s="90">
        <v>339</v>
      </c>
      <c r="DX30" s="90">
        <v>329</v>
      </c>
      <c r="DY30" s="90">
        <v>322</v>
      </c>
      <c r="DZ30" s="90">
        <v>319</v>
      </c>
      <c r="EA30" s="90">
        <v>362</v>
      </c>
      <c r="EB30" s="90">
        <v>305</v>
      </c>
      <c r="EC30" s="11">
        <v>410</v>
      </c>
      <c r="ED30" s="90">
        <v>336</v>
      </c>
      <c r="EE30" s="90">
        <v>278</v>
      </c>
      <c r="EF30" s="18">
        <v>274</v>
      </c>
      <c r="EG30" s="18">
        <v>346</v>
      </c>
      <c r="EH30" s="91">
        <v>319</v>
      </c>
      <c r="EI30" s="90">
        <v>296</v>
      </c>
      <c r="EJ30" s="18">
        <v>309</v>
      </c>
      <c r="EK30" s="18">
        <v>352</v>
      </c>
      <c r="EL30" s="18">
        <v>318</v>
      </c>
      <c r="EM30" s="18">
        <v>320</v>
      </c>
      <c r="EN30" s="18">
        <v>315</v>
      </c>
      <c r="EO30" s="18">
        <v>353</v>
      </c>
      <c r="EP30" s="18">
        <v>441</v>
      </c>
      <c r="EQ30" s="18">
        <v>360</v>
      </c>
      <c r="ER30" s="18">
        <v>349</v>
      </c>
      <c r="ES30" s="18">
        <v>378</v>
      </c>
      <c r="ET30" s="18">
        <v>449</v>
      </c>
      <c r="EU30" s="18">
        <v>404</v>
      </c>
      <c r="EV30" s="90">
        <v>413</v>
      </c>
      <c r="EW30" s="18">
        <v>262</v>
      </c>
      <c r="EX30" s="18">
        <v>498</v>
      </c>
      <c r="EY30" s="18">
        <v>385</v>
      </c>
      <c r="EZ30" s="18">
        <v>396</v>
      </c>
      <c r="FA30" s="18">
        <v>298</v>
      </c>
      <c r="FB30" s="18">
        <v>376</v>
      </c>
      <c r="FC30" s="18">
        <v>457</v>
      </c>
      <c r="FD30" s="18">
        <v>468</v>
      </c>
      <c r="FE30" s="18">
        <v>355</v>
      </c>
      <c r="FF30" s="18">
        <v>368</v>
      </c>
      <c r="FG30" s="18">
        <v>389</v>
      </c>
      <c r="FH30" s="88">
        <v>355</v>
      </c>
      <c r="FI30" s="18">
        <v>318</v>
      </c>
      <c r="FJ30" s="18">
        <v>328</v>
      </c>
      <c r="FK30" s="92">
        <v>340</v>
      </c>
      <c r="FL30" s="18">
        <v>337</v>
      </c>
      <c r="FM30" s="91">
        <v>346</v>
      </c>
      <c r="FN30" s="91">
        <v>281</v>
      </c>
      <c r="FO30" s="91">
        <v>333</v>
      </c>
      <c r="FP30" s="91">
        <v>385</v>
      </c>
      <c r="FQ30" s="91">
        <v>315</v>
      </c>
      <c r="FR30" s="90">
        <v>303</v>
      </c>
      <c r="FS30" s="91">
        <v>292</v>
      </c>
      <c r="FT30" s="90">
        <v>282</v>
      </c>
      <c r="FU30" s="90">
        <v>275</v>
      </c>
      <c r="FV30" s="90">
        <v>249</v>
      </c>
      <c r="FW30" s="90">
        <v>284</v>
      </c>
      <c r="FX30" s="90">
        <v>248</v>
      </c>
      <c r="FY30" s="90">
        <v>276</v>
      </c>
      <c r="FZ30" s="90">
        <v>263</v>
      </c>
      <c r="GA30" s="90">
        <v>273</v>
      </c>
      <c r="GB30" s="90">
        <v>340</v>
      </c>
      <c r="GC30" s="90">
        <v>274</v>
      </c>
      <c r="GD30" s="90">
        <v>250</v>
      </c>
      <c r="GE30" s="73">
        <v>246</v>
      </c>
      <c r="GF30" s="73">
        <v>280</v>
      </c>
      <c r="GG30" s="73">
        <v>272</v>
      </c>
      <c r="GH30" s="73">
        <v>243</v>
      </c>
      <c r="GI30" s="73">
        <v>242</v>
      </c>
      <c r="GJ30" s="73">
        <v>261</v>
      </c>
      <c r="GK30" s="73">
        <v>377</v>
      </c>
      <c r="GL30" s="73">
        <v>267</v>
      </c>
      <c r="GM30" s="73">
        <v>262</v>
      </c>
      <c r="GN30" s="75">
        <v>247</v>
      </c>
      <c r="GO30" s="73">
        <v>304</v>
      </c>
      <c r="GP30" s="25">
        <v>303</v>
      </c>
      <c r="GQ30" s="73">
        <v>288</v>
      </c>
      <c r="GR30" s="73">
        <v>292</v>
      </c>
      <c r="GS30" s="73">
        <v>351</v>
      </c>
      <c r="GT30" s="73">
        <v>330</v>
      </c>
      <c r="GU30" s="73">
        <v>277</v>
      </c>
      <c r="GV30" s="73">
        <v>315</v>
      </c>
      <c r="GW30" s="73">
        <v>198</v>
      </c>
      <c r="GX30" s="73">
        <v>478</v>
      </c>
      <c r="GY30" s="73">
        <v>321</v>
      </c>
      <c r="GZ30" s="73">
        <v>335</v>
      </c>
      <c r="HA30" s="73">
        <v>249</v>
      </c>
      <c r="HB30" s="73">
        <v>310</v>
      </c>
      <c r="HC30" s="73">
        <v>436</v>
      </c>
      <c r="HD30" s="73">
        <v>284</v>
      </c>
      <c r="HE30" s="73">
        <v>276</v>
      </c>
      <c r="HF30" s="73">
        <v>286</v>
      </c>
      <c r="HG30" s="73">
        <v>323</v>
      </c>
      <c r="HH30" s="73">
        <v>273</v>
      </c>
      <c r="HI30" s="73">
        <v>242</v>
      </c>
      <c r="HJ30" s="73">
        <v>194</v>
      </c>
      <c r="HK30" s="73">
        <v>287</v>
      </c>
      <c r="HL30" s="73">
        <v>241</v>
      </c>
      <c r="HM30" s="73">
        <v>212</v>
      </c>
      <c r="HN30" s="73">
        <v>243</v>
      </c>
      <c r="HO30" s="73">
        <v>280</v>
      </c>
      <c r="HP30" s="73">
        <v>289</v>
      </c>
      <c r="HQ30" s="73">
        <v>262</v>
      </c>
      <c r="HR30" s="73">
        <v>227</v>
      </c>
      <c r="HS30" s="73">
        <v>213</v>
      </c>
      <c r="HT30" s="73">
        <v>272</v>
      </c>
      <c r="HU30" s="73">
        <v>230</v>
      </c>
      <c r="HV30" s="73">
        <v>199</v>
      </c>
      <c r="HW30" s="73">
        <v>242</v>
      </c>
      <c r="HX30" s="73">
        <v>284</v>
      </c>
      <c r="HY30" s="73">
        <v>229</v>
      </c>
      <c r="HZ30" s="73">
        <v>295</v>
      </c>
      <c r="IA30" s="73">
        <v>246</v>
      </c>
      <c r="IB30" s="73">
        <v>260</v>
      </c>
      <c r="IC30" s="73">
        <v>242</v>
      </c>
      <c r="ID30" s="73">
        <v>230</v>
      </c>
      <c r="IE30" s="73">
        <v>201</v>
      </c>
      <c r="IF30" s="73">
        <v>195</v>
      </c>
      <c r="IG30" s="73">
        <v>262</v>
      </c>
      <c r="IH30" s="73">
        <v>245</v>
      </c>
      <c r="II30" s="73">
        <v>240</v>
      </c>
      <c r="IJ30" s="73">
        <v>167</v>
      </c>
      <c r="IK30" s="73">
        <v>274</v>
      </c>
      <c r="IL30" s="73">
        <v>215</v>
      </c>
      <c r="IM30" s="73">
        <v>255</v>
      </c>
      <c r="IN30" s="73">
        <v>186</v>
      </c>
      <c r="IO30" s="73">
        <v>277</v>
      </c>
      <c r="IP30" s="73">
        <v>332</v>
      </c>
      <c r="IQ30" s="73">
        <v>273</v>
      </c>
      <c r="IR30" s="73">
        <v>269</v>
      </c>
      <c r="IS30" s="73">
        <v>264</v>
      </c>
      <c r="IT30" s="73">
        <v>367</v>
      </c>
      <c r="IU30" s="73">
        <v>281</v>
      </c>
      <c r="IV30" s="73">
        <v>349</v>
      </c>
      <c r="IW30" s="73">
        <v>244</v>
      </c>
      <c r="IX30" s="73">
        <v>376</v>
      </c>
      <c r="IY30" s="73">
        <v>255</v>
      </c>
      <c r="IZ30" s="73">
        <v>265</v>
      </c>
      <c r="JA30" s="73">
        <v>274</v>
      </c>
      <c r="JB30" s="73">
        <v>255</v>
      </c>
      <c r="JC30" s="73">
        <v>315</v>
      </c>
      <c r="JD30" s="73">
        <v>310</v>
      </c>
      <c r="JE30" s="76">
        <v>224</v>
      </c>
      <c r="JF30" s="75">
        <v>357</v>
      </c>
      <c r="JG30" s="82">
        <v>281</v>
      </c>
      <c r="JH30" s="82">
        <v>260</v>
      </c>
      <c r="JI30" s="82">
        <v>222</v>
      </c>
      <c r="JJ30" s="82">
        <v>221</v>
      </c>
      <c r="JK30" s="82">
        <v>244</v>
      </c>
      <c r="JL30" s="82">
        <v>245</v>
      </c>
      <c r="JM30" s="75">
        <v>211</v>
      </c>
      <c r="JN30" s="82">
        <v>205</v>
      </c>
      <c r="JO30" s="82">
        <v>194</v>
      </c>
      <c r="JP30" s="82">
        <v>249</v>
      </c>
      <c r="JQ30" s="82">
        <v>228</v>
      </c>
      <c r="JR30" s="82">
        <v>234</v>
      </c>
      <c r="JS30" s="82">
        <v>196</v>
      </c>
      <c r="JT30" s="82">
        <v>237</v>
      </c>
      <c r="JU30" s="82">
        <v>222</v>
      </c>
      <c r="JV30" s="82">
        <v>200</v>
      </c>
      <c r="JW30" s="82">
        <v>219</v>
      </c>
      <c r="JX30" s="82">
        <v>229</v>
      </c>
      <c r="JY30" s="75">
        <v>252</v>
      </c>
      <c r="JZ30" s="75">
        <v>252</v>
      </c>
      <c r="KA30" s="82">
        <v>209</v>
      </c>
      <c r="KB30" s="82">
        <v>216</v>
      </c>
      <c r="KC30" s="82">
        <v>234</v>
      </c>
      <c r="KD30" s="82">
        <v>223</v>
      </c>
      <c r="KE30" s="82">
        <v>197</v>
      </c>
      <c r="KF30" s="82">
        <v>190</v>
      </c>
      <c r="KG30" s="82">
        <v>265</v>
      </c>
      <c r="KH30" s="82">
        <v>189</v>
      </c>
      <c r="KI30" s="82">
        <v>157</v>
      </c>
      <c r="KJ30" s="82">
        <v>201</v>
      </c>
      <c r="KK30" s="82">
        <v>236</v>
      </c>
      <c r="KL30" s="82">
        <v>237</v>
      </c>
      <c r="KM30" s="82">
        <v>202</v>
      </c>
      <c r="KN30" s="82">
        <v>181</v>
      </c>
      <c r="KO30" s="81">
        <v>194</v>
      </c>
      <c r="KP30" s="82">
        <v>267</v>
      </c>
      <c r="KQ30" s="82">
        <v>270</v>
      </c>
      <c r="KR30" s="82">
        <v>216</v>
      </c>
      <c r="KS30" s="82">
        <v>245</v>
      </c>
      <c r="KT30" s="82">
        <v>306</v>
      </c>
      <c r="KU30" s="82">
        <v>280</v>
      </c>
      <c r="KV30" s="82">
        <v>219</v>
      </c>
      <c r="KW30" s="82">
        <v>246</v>
      </c>
      <c r="KX30" s="82">
        <v>345</v>
      </c>
      <c r="KY30" s="82">
        <v>293</v>
      </c>
      <c r="KZ30" s="82">
        <v>234</v>
      </c>
      <c r="LA30" s="82">
        <v>256</v>
      </c>
      <c r="LB30" s="82">
        <v>192</v>
      </c>
      <c r="LC30" s="75">
        <v>319</v>
      </c>
      <c r="LD30" s="82">
        <v>274</v>
      </c>
      <c r="LE30" s="82">
        <v>251</v>
      </c>
      <c r="LF30" s="82">
        <v>242</v>
      </c>
      <c r="LG30" s="82">
        <v>320</v>
      </c>
      <c r="LH30" s="82">
        <v>225</v>
      </c>
      <c r="LI30" s="82">
        <v>225</v>
      </c>
      <c r="LJ30" s="82">
        <v>213</v>
      </c>
      <c r="LK30" s="82">
        <v>278</v>
      </c>
      <c r="LL30" s="82">
        <v>198</v>
      </c>
      <c r="LM30" s="82">
        <v>223</v>
      </c>
      <c r="LN30" s="82">
        <v>205</v>
      </c>
      <c r="LO30" s="82">
        <v>191</v>
      </c>
      <c r="LP30" s="82">
        <v>235</v>
      </c>
      <c r="LQ30" s="82">
        <v>216</v>
      </c>
      <c r="LR30" s="82">
        <v>210</v>
      </c>
      <c r="LS30" s="82">
        <v>189</v>
      </c>
      <c r="LT30" s="82">
        <v>220</v>
      </c>
      <c r="LU30" s="82">
        <v>185</v>
      </c>
      <c r="LV30" s="82">
        <v>187</v>
      </c>
      <c r="LW30" s="82">
        <v>181</v>
      </c>
      <c r="LX30" s="82">
        <v>241</v>
      </c>
      <c r="LY30" s="82">
        <v>230</v>
      </c>
      <c r="LZ30" s="82">
        <v>199</v>
      </c>
      <c r="MA30" s="82">
        <v>164</v>
      </c>
      <c r="MB30" s="82">
        <v>170</v>
      </c>
      <c r="MC30" s="82">
        <v>220</v>
      </c>
      <c r="MD30" s="82">
        <v>214</v>
      </c>
      <c r="ME30" s="82">
        <v>181</v>
      </c>
      <c r="MF30" s="82">
        <v>178</v>
      </c>
      <c r="MG30" s="82">
        <v>201</v>
      </c>
      <c r="MH30" s="82">
        <v>211</v>
      </c>
      <c r="MI30" s="82">
        <v>199</v>
      </c>
      <c r="MJ30" s="82">
        <v>158</v>
      </c>
      <c r="MK30" s="82">
        <v>156</v>
      </c>
      <c r="ML30" s="82">
        <v>199</v>
      </c>
      <c r="MM30" s="82">
        <v>200</v>
      </c>
      <c r="MN30" s="82">
        <v>177</v>
      </c>
      <c r="MO30" s="82">
        <v>180</v>
      </c>
      <c r="MP30" s="82">
        <v>214</v>
      </c>
      <c r="MQ30" s="82">
        <v>198</v>
      </c>
      <c r="MR30" s="82">
        <v>154</v>
      </c>
      <c r="MS30" s="82">
        <v>152</v>
      </c>
      <c r="MT30" s="82">
        <v>165</v>
      </c>
      <c r="MU30" s="82">
        <v>189</v>
      </c>
      <c r="MV30" s="82">
        <v>153</v>
      </c>
      <c r="MW30" s="82">
        <v>164</v>
      </c>
      <c r="MX30" s="82">
        <v>154</v>
      </c>
      <c r="MY30" s="82">
        <v>217</v>
      </c>
      <c r="MZ30" s="82">
        <v>227</v>
      </c>
      <c r="NA30" s="82">
        <v>174</v>
      </c>
      <c r="NB30" s="82">
        <v>154</v>
      </c>
      <c r="NC30" s="82">
        <v>226</v>
      </c>
      <c r="ND30" s="82">
        <v>232</v>
      </c>
      <c r="NE30" s="82">
        <v>177</v>
      </c>
      <c r="NF30" s="82">
        <v>149</v>
      </c>
      <c r="NG30" s="82">
        <v>203</v>
      </c>
      <c r="NH30" s="82">
        <v>174</v>
      </c>
      <c r="NI30" s="82">
        <v>208</v>
      </c>
      <c r="NJ30" s="102">
        <v>128</v>
      </c>
      <c r="NK30" s="82">
        <v>151</v>
      </c>
      <c r="NL30" s="82">
        <v>158</v>
      </c>
      <c r="NM30" s="82">
        <v>154</v>
      </c>
      <c r="NN30" s="82">
        <v>148</v>
      </c>
      <c r="NO30" s="82">
        <v>152</v>
      </c>
      <c r="NP30" s="82">
        <v>156</v>
      </c>
      <c r="NQ30" s="82">
        <v>179</v>
      </c>
      <c r="NR30" s="82">
        <v>147</v>
      </c>
      <c r="NS30" s="82">
        <v>172</v>
      </c>
      <c r="NT30" s="82">
        <v>138</v>
      </c>
      <c r="NU30" s="82">
        <v>164</v>
      </c>
      <c r="NV30" s="82">
        <v>127</v>
      </c>
      <c r="NW30" s="82">
        <v>121</v>
      </c>
      <c r="NX30" s="82">
        <v>135</v>
      </c>
      <c r="NY30" s="82">
        <v>154</v>
      </c>
      <c r="NZ30" s="82">
        <v>140</v>
      </c>
      <c r="OA30" s="82">
        <v>154</v>
      </c>
      <c r="OB30" s="82">
        <v>153</v>
      </c>
      <c r="OC30" s="82">
        <v>132</v>
      </c>
      <c r="OD30" s="82">
        <v>174</v>
      </c>
      <c r="OE30" s="82">
        <v>138</v>
      </c>
      <c r="OF30" s="82">
        <v>116</v>
      </c>
      <c r="OG30" s="82">
        <v>145</v>
      </c>
      <c r="OH30" s="82">
        <v>165</v>
      </c>
      <c r="OI30" s="82">
        <v>134</v>
      </c>
      <c r="OJ30" s="82">
        <v>112</v>
      </c>
      <c r="OK30" s="82">
        <v>133</v>
      </c>
      <c r="OL30" s="82">
        <v>181</v>
      </c>
      <c r="OM30" s="82">
        <v>146</v>
      </c>
      <c r="ON30" s="82">
        <v>129</v>
      </c>
      <c r="OO30" s="82">
        <v>122</v>
      </c>
      <c r="OP30" s="82">
        <v>164</v>
      </c>
      <c r="OQ30" s="82">
        <v>174</v>
      </c>
      <c r="OR30" s="82">
        <v>159</v>
      </c>
      <c r="OS30" s="82">
        <v>179</v>
      </c>
      <c r="OT30" s="82">
        <v>194</v>
      </c>
      <c r="OU30" s="82">
        <v>188</v>
      </c>
      <c r="OV30" s="82">
        <v>157</v>
      </c>
      <c r="OW30" s="82">
        <v>206</v>
      </c>
      <c r="OX30" s="82">
        <v>134</v>
      </c>
      <c r="OY30" s="82">
        <v>234</v>
      </c>
      <c r="OZ30" s="82">
        <v>156</v>
      </c>
      <c r="PA30" s="82">
        <v>171</v>
      </c>
      <c r="PB30" s="82">
        <v>135</v>
      </c>
      <c r="PC30" s="82">
        <v>193</v>
      </c>
      <c r="PD30" s="82">
        <v>222</v>
      </c>
      <c r="PE30" s="82">
        <v>158</v>
      </c>
      <c r="PF30" s="82">
        <v>137</v>
      </c>
      <c r="PG30" s="82">
        <v>162</v>
      </c>
      <c r="PH30" s="82">
        <v>215</v>
      </c>
      <c r="PI30" s="82">
        <v>161</v>
      </c>
      <c r="PJ30" s="82">
        <v>129</v>
      </c>
      <c r="PK30" s="82">
        <v>114</v>
      </c>
      <c r="PL30" s="82">
        <v>137</v>
      </c>
      <c r="PM30" s="82">
        <v>113</v>
      </c>
      <c r="PN30" s="82">
        <v>103</v>
      </c>
      <c r="PO30" s="82">
        <v>137</v>
      </c>
      <c r="PP30" s="82">
        <v>149</v>
      </c>
      <c r="PQ30" s="82">
        <v>124</v>
      </c>
      <c r="PR30" s="82">
        <v>113</v>
      </c>
      <c r="PS30" s="82">
        <v>118</v>
      </c>
      <c r="PT30" s="82">
        <v>111</v>
      </c>
      <c r="PU30" s="82">
        <v>123</v>
      </c>
      <c r="PV30" s="82">
        <v>92</v>
      </c>
      <c r="PW30" s="82">
        <v>126</v>
      </c>
      <c r="PX30" s="75">
        <v>85</v>
      </c>
      <c r="PY30" s="75">
        <v>142</v>
      </c>
      <c r="PZ30" s="75">
        <v>123</v>
      </c>
      <c r="QA30" s="75">
        <v>129</v>
      </c>
      <c r="QB30" s="75">
        <v>96</v>
      </c>
      <c r="QC30" s="75">
        <v>112</v>
      </c>
      <c r="QD30" s="75">
        <v>156</v>
      </c>
      <c r="QE30" s="75">
        <v>148</v>
      </c>
      <c r="QF30" s="75">
        <v>107</v>
      </c>
      <c r="QG30" s="75">
        <v>151</v>
      </c>
      <c r="QH30" s="75">
        <v>120</v>
      </c>
      <c r="QI30" s="75">
        <v>118</v>
      </c>
      <c r="QJ30" s="75">
        <v>128</v>
      </c>
      <c r="QK30" s="75">
        <v>125</v>
      </c>
      <c r="QL30" s="75">
        <v>147</v>
      </c>
      <c r="QM30" s="75">
        <v>129</v>
      </c>
      <c r="QN30" s="75">
        <v>132</v>
      </c>
      <c r="QO30" s="75">
        <v>134</v>
      </c>
      <c r="QP30" s="75">
        <v>169</v>
      </c>
      <c r="QQ30" s="75">
        <v>154</v>
      </c>
      <c r="QR30" s="75">
        <v>135</v>
      </c>
      <c r="QS30" s="75">
        <v>121</v>
      </c>
      <c r="QT30" s="75">
        <v>142</v>
      </c>
      <c r="QU30" s="75">
        <v>186</v>
      </c>
      <c r="QV30" s="75">
        <v>171</v>
      </c>
      <c r="QW30" s="75">
        <v>182</v>
      </c>
      <c r="QX30" s="75">
        <v>136</v>
      </c>
      <c r="QY30" s="75">
        <v>164</v>
      </c>
      <c r="QZ30" s="75">
        <v>179</v>
      </c>
      <c r="RA30" s="75">
        <v>133</v>
      </c>
      <c r="RB30" s="75">
        <v>132</v>
      </c>
      <c r="RC30" s="75">
        <v>139</v>
      </c>
      <c r="RD30" s="75">
        <v>206</v>
      </c>
      <c r="RE30" s="75">
        <v>164</v>
      </c>
      <c r="RF30" s="75">
        <v>136</v>
      </c>
      <c r="RG30" s="75">
        <v>135</v>
      </c>
      <c r="RH30" s="75">
        <v>170</v>
      </c>
      <c r="RI30" s="75">
        <v>131</v>
      </c>
      <c r="RJ30" s="75">
        <v>117</v>
      </c>
      <c r="RK30" s="75">
        <v>126</v>
      </c>
      <c r="RL30" s="75">
        <v>178</v>
      </c>
      <c r="RM30" s="75">
        <v>136</v>
      </c>
      <c r="RN30" s="75">
        <v>105</v>
      </c>
      <c r="RO30" s="75">
        <v>111</v>
      </c>
      <c r="RP30" s="75">
        <v>138</v>
      </c>
      <c r="RQ30" s="75">
        <v>124</v>
      </c>
      <c r="RR30" s="75">
        <v>91</v>
      </c>
      <c r="RS30" s="103">
        <v>99</v>
      </c>
      <c r="RT30" s="75">
        <v>124</v>
      </c>
      <c r="RU30" s="75">
        <v>105</v>
      </c>
      <c r="RV30" s="75">
        <v>112</v>
      </c>
      <c r="RW30" s="75">
        <v>105</v>
      </c>
      <c r="RX30" s="75">
        <v>102</v>
      </c>
      <c r="RY30" s="75">
        <v>119</v>
      </c>
      <c r="RZ30" s="75">
        <v>119</v>
      </c>
      <c r="SA30" s="75">
        <v>106</v>
      </c>
      <c r="SB30" s="75">
        <v>147</v>
      </c>
      <c r="SC30" s="75">
        <v>143</v>
      </c>
      <c r="SD30" s="75">
        <v>128</v>
      </c>
      <c r="SE30" s="75">
        <v>113</v>
      </c>
      <c r="SF30" s="75">
        <v>105</v>
      </c>
      <c r="SG30" s="75">
        <v>103</v>
      </c>
      <c r="SH30" s="75">
        <v>138</v>
      </c>
      <c r="SI30" s="107">
        <v>118</v>
      </c>
      <c r="SJ30" s="75">
        <v>121</v>
      </c>
      <c r="SK30" s="75">
        <v>106</v>
      </c>
      <c r="SL30" s="75">
        <v>143</v>
      </c>
      <c r="SM30" s="75">
        <v>107</v>
      </c>
      <c r="SN30" s="75">
        <v>102</v>
      </c>
      <c r="SO30" s="75">
        <v>100</v>
      </c>
      <c r="SP30" s="75">
        <v>124</v>
      </c>
      <c r="SQ30" s="75">
        <v>156</v>
      </c>
      <c r="SR30" s="75">
        <v>118</v>
      </c>
      <c r="SS30" s="75">
        <v>151</v>
      </c>
      <c r="ST30" s="75">
        <v>125</v>
      </c>
      <c r="SU30" s="75">
        <v>170</v>
      </c>
      <c r="SV30" s="75">
        <v>135</v>
      </c>
      <c r="SW30" s="75">
        <v>159</v>
      </c>
      <c r="SX30" s="75">
        <v>119</v>
      </c>
      <c r="SY30" s="75">
        <v>165</v>
      </c>
      <c r="SZ30" s="75">
        <v>158</v>
      </c>
      <c r="TA30" s="75">
        <v>152</v>
      </c>
      <c r="TB30" s="75">
        <v>130</v>
      </c>
      <c r="TC30" s="75">
        <v>120</v>
      </c>
      <c r="TD30" s="110"/>
    </row>
    <row r="31" spans="1:524" ht="12.75" customHeight="1" x14ac:dyDescent="0.2">
      <c r="A31" s="83">
        <v>92</v>
      </c>
      <c r="B31" s="83" t="s">
        <v>199</v>
      </c>
      <c r="C31" s="7">
        <v>480</v>
      </c>
      <c r="D31" s="7">
        <v>347</v>
      </c>
      <c r="E31" s="7">
        <v>325</v>
      </c>
      <c r="F31" s="7">
        <v>294</v>
      </c>
      <c r="G31" s="7">
        <v>272</v>
      </c>
      <c r="H31" s="7">
        <v>278</v>
      </c>
      <c r="I31" s="7">
        <v>228</v>
      </c>
      <c r="J31" s="7">
        <v>233</v>
      </c>
      <c r="K31" s="7">
        <v>237</v>
      </c>
      <c r="L31" s="7">
        <v>201</v>
      </c>
      <c r="M31" s="7">
        <v>239</v>
      </c>
      <c r="N31" s="7">
        <v>200</v>
      </c>
      <c r="O31" s="8">
        <v>279</v>
      </c>
      <c r="P31" s="7">
        <v>215</v>
      </c>
      <c r="Q31" s="7">
        <v>226</v>
      </c>
      <c r="R31" s="7">
        <v>198</v>
      </c>
      <c r="S31" s="7">
        <v>219</v>
      </c>
      <c r="T31" s="7">
        <v>192</v>
      </c>
      <c r="U31" s="7">
        <v>187</v>
      </c>
      <c r="V31" s="7">
        <v>176</v>
      </c>
      <c r="W31" s="7">
        <v>189</v>
      </c>
      <c r="X31" s="7">
        <v>218</v>
      </c>
      <c r="Y31" s="7">
        <v>215</v>
      </c>
      <c r="Z31" s="7">
        <v>222</v>
      </c>
      <c r="AA31" s="7">
        <v>209</v>
      </c>
      <c r="AB31" s="7">
        <v>246</v>
      </c>
      <c r="AC31" s="7">
        <v>233</v>
      </c>
      <c r="AD31" s="7">
        <v>185</v>
      </c>
      <c r="AE31" s="7">
        <v>184</v>
      </c>
      <c r="AF31" s="7">
        <v>211</v>
      </c>
      <c r="AG31" s="7">
        <v>227</v>
      </c>
      <c r="AH31" s="7">
        <v>199</v>
      </c>
      <c r="AI31" s="7">
        <v>206</v>
      </c>
      <c r="AJ31" s="7">
        <v>233</v>
      </c>
      <c r="AK31" s="7">
        <v>232</v>
      </c>
      <c r="AL31" s="7">
        <v>210</v>
      </c>
      <c r="AM31" s="7">
        <v>207</v>
      </c>
      <c r="AN31" s="7">
        <v>190</v>
      </c>
      <c r="AO31" s="7">
        <v>281</v>
      </c>
      <c r="AP31" s="7">
        <v>306</v>
      </c>
      <c r="AQ31" s="7">
        <v>291</v>
      </c>
      <c r="AR31" s="7">
        <v>258</v>
      </c>
      <c r="AS31" s="7">
        <v>338</v>
      </c>
      <c r="AT31" s="7">
        <v>364</v>
      </c>
      <c r="AU31" s="7">
        <v>341</v>
      </c>
      <c r="AV31" s="7">
        <v>236</v>
      </c>
      <c r="AW31" s="7">
        <v>395</v>
      </c>
      <c r="AX31" s="7">
        <v>363</v>
      </c>
      <c r="AY31" s="7">
        <v>336</v>
      </c>
      <c r="AZ31" s="7">
        <v>316</v>
      </c>
      <c r="BA31" s="7">
        <v>197</v>
      </c>
      <c r="BB31" s="7">
        <v>364</v>
      </c>
      <c r="BC31" s="7">
        <v>459</v>
      </c>
      <c r="BD31" s="7">
        <v>359</v>
      </c>
      <c r="BE31" s="7">
        <v>231</v>
      </c>
      <c r="BF31" s="7">
        <v>260</v>
      </c>
      <c r="BG31" s="90">
        <v>266</v>
      </c>
      <c r="BH31" s="7">
        <v>235</v>
      </c>
      <c r="BI31" s="7">
        <v>201</v>
      </c>
      <c r="BJ31" s="7">
        <v>227</v>
      </c>
      <c r="BK31" s="7">
        <v>238</v>
      </c>
      <c r="BL31" s="90">
        <v>227</v>
      </c>
      <c r="BM31" s="90">
        <v>222</v>
      </c>
      <c r="BN31" s="11">
        <v>208</v>
      </c>
      <c r="BO31" s="11">
        <v>234</v>
      </c>
      <c r="BP31" s="90">
        <v>252</v>
      </c>
      <c r="BQ31" s="90">
        <v>198</v>
      </c>
      <c r="BR31" s="90">
        <v>195</v>
      </c>
      <c r="BS31" s="90">
        <v>194</v>
      </c>
      <c r="BT31" s="90">
        <v>191</v>
      </c>
      <c r="BU31" s="90">
        <v>193</v>
      </c>
      <c r="BV31" s="90">
        <v>164</v>
      </c>
      <c r="BW31" s="15">
        <v>185</v>
      </c>
      <c r="BX31" s="15">
        <v>245</v>
      </c>
      <c r="BY31" s="15">
        <v>232</v>
      </c>
      <c r="BZ31" s="15">
        <v>209</v>
      </c>
      <c r="CA31" s="16">
        <v>183</v>
      </c>
      <c r="CB31" s="16">
        <v>205</v>
      </c>
      <c r="CC31" s="90">
        <v>236</v>
      </c>
      <c r="CD31" s="90">
        <v>216</v>
      </c>
      <c r="CE31" s="90">
        <v>170</v>
      </c>
      <c r="CF31" s="11">
        <v>200</v>
      </c>
      <c r="CG31" s="90">
        <v>204</v>
      </c>
      <c r="CH31" s="16">
        <v>213</v>
      </c>
      <c r="CI31" s="16">
        <v>200</v>
      </c>
      <c r="CJ31" s="90">
        <v>194</v>
      </c>
      <c r="CK31" s="16">
        <v>278</v>
      </c>
      <c r="CL31" s="16">
        <v>245</v>
      </c>
      <c r="CM31" s="16">
        <v>256</v>
      </c>
      <c r="CN31" s="16">
        <v>226</v>
      </c>
      <c r="CO31" s="16">
        <v>372</v>
      </c>
      <c r="CP31" s="16">
        <v>342</v>
      </c>
      <c r="CQ31" s="90">
        <v>284</v>
      </c>
      <c r="CR31" s="16">
        <v>312</v>
      </c>
      <c r="CS31" s="16">
        <v>319</v>
      </c>
      <c r="CT31" s="16">
        <v>431</v>
      </c>
      <c r="CU31" s="90">
        <v>351</v>
      </c>
      <c r="CV31" s="16">
        <v>398</v>
      </c>
      <c r="CW31" s="16">
        <v>314</v>
      </c>
      <c r="CX31" s="16">
        <v>444</v>
      </c>
      <c r="CY31" s="16">
        <v>376</v>
      </c>
      <c r="CZ31" s="90">
        <v>281</v>
      </c>
      <c r="DA31" s="16">
        <v>300</v>
      </c>
      <c r="DB31" s="90">
        <v>371</v>
      </c>
      <c r="DC31" s="16">
        <v>695</v>
      </c>
      <c r="DD31" s="16">
        <v>449</v>
      </c>
      <c r="DE31" s="16">
        <v>348</v>
      </c>
      <c r="DF31" s="16">
        <v>329</v>
      </c>
      <c r="DG31" s="16">
        <v>370</v>
      </c>
      <c r="DH31" s="16">
        <v>300</v>
      </c>
      <c r="DI31" s="90">
        <v>289</v>
      </c>
      <c r="DJ31" s="90">
        <v>302</v>
      </c>
      <c r="DK31" s="90">
        <v>335</v>
      </c>
      <c r="DL31" s="90">
        <v>259</v>
      </c>
      <c r="DM31" s="90">
        <v>292</v>
      </c>
      <c r="DN31" s="90">
        <v>273</v>
      </c>
      <c r="DO31" s="90">
        <v>297</v>
      </c>
      <c r="DP31" s="90">
        <v>340</v>
      </c>
      <c r="DQ31" s="90">
        <v>270</v>
      </c>
      <c r="DR31" s="90">
        <v>267</v>
      </c>
      <c r="DS31" s="90">
        <v>308</v>
      </c>
      <c r="DT31" s="90">
        <v>275</v>
      </c>
      <c r="DU31" s="90">
        <v>276</v>
      </c>
      <c r="DV31" s="90">
        <v>256</v>
      </c>
      <c r="DW31" s="90">
        <v>222</v>
      </c>
      <c r="DX31" s="90">
        <v>307</v>
      </c>
      <c r="DY31" s="90">
        <v>324</v>
      </c>
      <c r="DZ31" s="90">
        <v>314</v>
      </c>
      <c r="EA31" s="90">
        <v>286</v>
      </c>
      <c r="EB31" s="90">
        <v>378</v>
      </c>
      <c r="EC31" s="11">
        <v>418</v>
      </c>
      <c r="ED31" s="90">
        <v>334</v>
      </c>
      <c r="EE31" s="90">
        <v>291</v>
      </c>
      <c r="EF31" s="18">
        <v>260</v>
      </c>
      <c r="EG31" s="18">
        <v>351</v>
      </c>
      <c r="EH31" s="91">
        <v>260</v>
      </c>
      <c r="EI31" s="90">
        <v>291</v>
      </c>
      <c r="EJ31" s="18">
        <v>323</v>
      </c>
      <c r="EK31" s="18">
        <v>530</v>
      </c>
      <c r="EL31" s="18">
        <v>328</v>
      </c>
      <c r="EM31" s="18">
        <v>364</v>
      </c>
      <c r="EN31" s="18">
        <v>316</v>
      </c>
      <c r="EO31" s="18">
        <v>501</v>
      </c>
      <c r="EP31" s="18">
        <v>549</v>
      </c>
      <c r="EQ31" s="18">
        <v>398</v>
      </c>
      <c r="ER31" s="18">
        <v>444</v>
      </c>
      <c r="ES31" s="18">
        <v>482</v>
      </c>
      <c r="ET31" s="18">
        <v>570</v>
      </c>
      <c r="EU31" s="18">
        <v>481</v>
      </c>
      <c r="EV31" s="90">
        <v>451</v>
      </c>
      <c r="EW31" s="18">
        <v>354</v>
      </c>
      <c r="EX31" s="18">
        <v>645</v>
      </c>
      <c r="EY31" s="18">
        <v>479</v>
      </c>
      <c r="EZ31" s="18">
        <v>453</v>
      </c>
      <c r="FA31" s="18">
        <v>358</v>
      </c>
      <c r="FB31" s="18">
        <v>474</v>
      </c>
      <c r="FC31" s="18">
        <v>750</v>
      </c>
      <c r="FD31" s="18">
        <v>513</v>
      </c>
      <c r="FE31" s="18">
        <v>348</v>
      </c>
      <c r="FF31" s="18">
        <v>324</v>
      </c>
      <c r="FG31" s="18">
        <v>362</v>
      </c>
      <c r="FH31" s="88">
        <v>313</v>
      </c>
      <c r="FI31" s="18">
        <v>304</v>
      </c>
      <c r="FJ31" s="18">
        <v>333</v>
      </c>
      <c r="FK31" s="92">
        <v>380</v>
      </c>
      <c r="FL31" s="18">
        <v>310</v>
      </c>
      <c r="FM31" s="91">
        <v>327</v>
      </c>
      <c r="FN31" s="91">
        <v>300</v>
      </c>
      <c r="FO31" s="91">
        <v>300</v>
      </c>
      <c r="FP31" s="91">
        <v>376</v>
      </c>
      <c r="FQ31" s="91">
        <v>296</v>
      </c>
      <c r="FR31" s="90">
        <v>263</v>
      </c>
      <c r="FS31" s="91">
        <v>259</v>
      </c>
      <c r="FT31" s="90">
        <v>296</v>
      </c>
      <c r="FU31" s="90">
        <v>268</v>
      </c>
      <c r="FV31" s="90">
        <v>304</v>
      </c>
      <c r="FW31" s="90">
        <v>282</v>
      </c>
      <c r="FX31" s="90">
        <v>277</v>
      </c>
      <c r="FY31" s="90">
        <v>327</v>
      </c>
      <c r="FZ31" s="90">
        <v>308</v>
      </c>
      <c r="GA31" s="90">
        <v>335</v>
      </c>
      <c r="GB31" s="90">
        <v>357</v>
      </c>
      <c r="GC31" s="90">
        <v>355</v>
      </c>
      <c r="GD31" s="90">
        <v>325</v>
      </c>
      <c r="GE31" s="73">
        <v>284</v>
      </c>
      <c r="GF31" s="73">
        <v>319</v>
      </c>
      <c r="GG31" s="73">
        <v>375</v>
      </c>
      <c r="GH31" s="73">
        <v>339</v>
      </c>
      <c r="GI31" s="73">
        <v>324</v>
      </c>
      <c r="GJ31" s="73">
        <v>321</v>
      </c>
      <c r="GK31" s="73">
        <v>395</v>
      </c>
      <c r="GL31" s="73">
        <v>315</v>
      </c>
      <c r="GM31" s="73">
        <v>408</v>
      </c>
      <c r="GN31" s="75">
        <v>360</v>
      </c>
      <c r="GO31" s="73">
        <v>460</v>
      </c>
      <c r="GP31" s="26">
        <v>685</v>
      </c>
      <c r="GQ31" s="73">
        <v>482</v>
      </c>
      <c r="GR31" s="73">
        <v>501</v>
      </c>
      <c r="GS31" s="73">
        <v>474</v>
      </c>
      <c r="GT31" s="73">
        <v>563</v>
      </c>
      <c r="GU31" s="73">
        <v>438</v>
      </c>
      <c r="GV31" s="73">
        <v>451</v>
      </c>
      <c r="GW31" s="73">
        <v>286</v>
      </c>
      <c r="GX31" s="73">
        <v>594</v>
      </c>
      <c r="GY31" s="73">
        <v>490</v>
      </c>
      <c r="GZ31" s="73">
        <v>431</v>
      </c>
      <c r="HA31" s="73">
        <v>348</v>
      </c>
      <c r="HB31" s="73">
        <v>392</v>
      </c>
      <c r="HC31" s="73">
        <v>933</v>
      </c>
      <c r="HD31" s="73">
        <v>505</v>
      </c>
      <c r="HE31" s="73">
        <v>384</v>
      </c>
      <c r="HF31" s="73">
        <v>368</v>
      </c>
      <c r="HG31" s="73">
        <v>397</v>
      </c>
      <c r="HH31" s="73">
        <v>306</v>
      </c>
      <c r="HI31" s="73">
        <v>315</v>
      </c>
      <c r="HJ31" s="73">
        <v>265</v>
      </c>
      <c r="HK31" s="73">
        <v>361</v>
      </c>
      <c r="HL31" s="73">
        <v>351</v>
      </c>
      <c r="HM31" s="73">
        <v>286</v>
      </c>
      <c r="HN31" s="73">
        <v>259</v>
      </c>
      <c r="HO31" s="73">
        <v>315</v>
      </c>
      <c r="HP31" s="73">
        <v>432</v>
      </c>
      <c r="HQ31" s="73">
        <v>295</v>
      </c>
      <c r="HR31" s="73">
        <v>293</v>
      </c>
      <c r="HS31" s="73">
        <v>307</v>
      </c>
      <c r="HT31" s="73">
        <v>327</v>
      </c>
      <c r="HU31" s="73">
        <v>266</v>
      </c>
      <c r="HV31" s="73">
        <v>264</v>
      </c>
      <c r="HW31" s="73">
        <v>260</v>
      </c>
      <c r="HX31" s="73">
        <v>305</v>
      </c>
      <c r="HY31" s="73">
        <v>353</v>
      </c>
      <c r="HZ31" s="73">
        <v>328</v>
      </c>
      <c r="IA31" s="73">
        <v>280</v>
      </c>
      <c r="IB31" s="73">
        <v>367</v>
      </c>
      <c r="IC31" s="73">
        <v>354</v>
      </c>
      <c r="ID31" s="73">
        <v>285</v>
      </c>
      <c r="IE31" s="73">
        <v>273</v>
      </c>
      <c r="IF31" s="73">
        <v>415</v>
      </c>
      <c r="IG31" s="73">
        <v>315</v>
      </c>
      <c r="IH31" s="73">
        <v>270</v>
      </c>
      <c r="II31" s="73">
        <v>273</v>
      </c>
      <c r="IJ31" s="73">
        <v>281</v>
      </c>
      <c r="IK31" s="73">
        <v>363</v>
      </c>
      <c r="IL31" s="73">
        <v>281</v>
      </c>
      <c r="IM31" s="73">
        <v>298</v>
      </c>
      <c r="IN31" s="73">
        <v>283</v>
      </c>
      <c r="IO31" s="73">
        <v>389</v>
      </c>
      <c r="IP31" s="73">
        <v>594</v>
      </c>
      <c r="IQ31" s="73">
        <v>419</v>
      </c>
      <c r="IR31" s="73">
        <v>361</v>
      </c>
      <c r="IS31" s="73">
        <v>467</v>
      </c>
      <c r="IT31" s="73">
        <v>575</v>
      </c>
      <c r="IU31" s="73">
        <v>451</v>
      </c>
      <c r="IV31" s="73">
        <v>464</v>
      </c>
      <c r="IW31" s="73">
        <v>384</v>
      </c>
      <c r="IX31" s="73">
        <v>534</v>
      </c>
      <c r="IY31" s="73">
        <v>476</v>
      </c>
      <c r="IZ31" s="73">
        <v>402</v>
      </c>
      <c r="JA31" s="73">
        <v>413</v>
      </c>
      <c r="JB31" s="73">
        <v>313</v>
      </c>
      <c r="JC31" s="73">
        <v>639</v>
      </c>
      <c r="JD31" s="73">
        <v>496</v>
      </c>
      <c r="JE31" s="76">
        <v>349</v>
      </c>
      <c r="JF31" s="75">
        <v>342</v>
      </c>
      <c r="JG31" s="82">
        <v>379</v>
      </c>
      <c r="JH31" s="82">
        <v>325</v>
      </c>
      <c r="JI31" s="82">
        <v>304</v>
      </c>
      <c r="JJ31" s="82">
        <v>295</v>
      </c>
      <c r="JK31" s="82">
        <v>341</v>
      </c>
      <c r="JL31" s="82">
        <v>300</v>
      </c>
      <c r="JM31" s="75">
        <v>330</v>
      </c>
      <c r="JN31" s="82">
        <v>303</v>
      </c>
      <c r="JO31" s="82">
        <v>287</v>
      </c>
      <c r="JP31" s="82">
        <v>336</v>
      </c>
      <c r="JQ31" s="82">
        <v>289</v>
      </c>
      <c r="JR31" s="82">
        <v>281</v>
      </c>
      <c r="JS31" s="82">
        <v>238</v>
      </c>
      <c r="JT31" s="82">
        <v>362</v>
      </c>
      <c r="JU31" s="82">
        <v>283</v>
      </c>
      <c r="JV31" s="82">
        <v>247</v>
      </c>
      <c r="JW31" s="82">
        <v>273</v>
      </c>
      <c r="JX31" s="82">
        <v>273</v>
      </c>
      <c r="JY31" s="75">
        <v>294</v>
      </c>
      <c r="JZ31" s="75">
        <v>307</v>
      </c>
      <c r="KA31" s="82">
        <v>292</v>
      </c>
      <c r="KB31" s="82">
        <v>288</v>
      </c>
      <c r="KC31" s="82">
        <v>305</v>
      </c>
      <c r="KD31" s="82">
        <v>294</v>
      </c>
      <c r="KE31" s="82">
        <v>231</v>
      </c>
      <c r="KF31" s="82">
        <v>233</v>
      </c>
      <c r="KG31" s="82">
        <v>298</v>
      </c>
      <c r="KH31" s="82">
        <v>263</v>
      </c>
      <c r="KI31" s="82">
        <v>242</v>
      </c>
      <c r="KJ31" s="82">
        <v>282</v>
      </c>
      <c r="KK31" s="82">
        <v>269</v>
      </c>
      <c r="KL31" s="82">
        <v>319</v>
      </c>
      <c r="KM31" s="82">
        <v>309</v>
      </c>
      <c r="KN31" s="82">
        <v>243</v>
      </c>
      <c r="KO31" s="81">
        <v>292</v>
      </c>
      <c r="KP31" s="82">
        <v>463</v>
      </c>
      <c r="KQ31" s="82">
        <v>447</v>
      </c>
      <c r="KR31" s="82">
        <v>371</v>
      </c>
      <c r="KS31" s="82">
        <v>374</v>
      </c>
      <c r="KT31" s="82">
        <v>500</v>
      </c>
      <c r="KU31" s="82">
        <v>541</v>
      </c>
      <c r="KV31" s="82">
        <v>382</v>
      </c>
      <c r="KW31" s="82">
        <v>379</v>
      </c>
      <c r="KX31" s="82">
        <v>439</v>
      </c>
      <c r="KY31" s="82">
        <v>494</v>
      </c>
      <c r="KZ31" s="82">
        <v>339</v>
      </c>
      <c r="LA31" s="82">
        <v>357</v>
      </c>
      <c r="LB31" s="82">
        <v>278</v>
      </c>
      <c r="LC31" s="75">
        <v>509</v>
      </c>
      <c r="LD31" s="82">
        <v>501</v>
      </c>
      <c r="LE31" s="82">
        <v>364</v>
      </c>
      <c r="LF31" s="82">
        <v>266</v>
      </c>
      <c r="LG31" s="82">
        <v>324</v>
      </c>
      <c r="LH31" s="82">
        <v>333</v>
      </c>
      <c r="LI31" s="82">
        <v>260</v>
      </c>
      <c r="LJ31" s="82">
        <v>259</v>
      </c>
      <c r="LK31" s="82">
        <v>297</v>
      </c>
      <c r="LL31" s="82">
        <v>312</v>
      </c>
      <c r="LM31" s="82">
        <v>285</v>
      </c>
      <c r="LN31" s="82">
        <v>240</v>
      </c>
      <c r="LO31" s="82">
        <v>269</v>
      </c>
      <c r="LP31" s="82">
        <v>335</v>
      </c>
      <c r="LQ31" s="82">
        <v>339</v>
      </c>
      <c r="LR31" s="82">
        <v>272</v>
      </c>
      <c r="LS31" s="82">
        <v>262</v>
      </c>
      <c r="LT31" s="82">
        <v>273</v>
      </c>
      <c r="LU31" s="82">
        <v>257</v>
      </c>
      <c r="LV31" s="82">
        <v>242</v>
      </c>
      <c r="LW31" s="82">
        <v>200</v>
      </c>
      <c r="LX31" s="82">
        <v>241</v>
      </c>
      <c r="LY31" s="82">
        <v>342</v>
      </c>
      <c r="LZ31" s="82">
        <v>324</v>
      </c>
      <c r="MA31" s="82">
        <v>397</v>
      </c>
      <c r="MB31" s="82">
        <v>1868</v>
      </c>
      <c r="MC31" s="82">
        <v>355</v>
      </c>
      <c r="MD31" s="82">
        <v>325</v>
      </c>
      <c r="ME31" s="82">
        <v>488</v>
      </c>
      <c r="MF31" s="82">
        <v>284</v>
      </c>
      <c r="MG31" s="82">
        <v>349</v>
      </c>
      <c r="MH31" s="82">
        <v>263</v>
      </c>
      <c r="MI31" s="82">
        <v>238</v>
      </c>
      <c r="MJ31" s="82">
        <v>234</v>
      </c>
      <c r="MK31" s="82">
        <v>231</v>
      </c>
      <c r="ML31" s="82">
        <v>274</v>
      </c>
      <c r="MM31" s="82">
        <v>276</v>
      </c>
      <c r="MN31" s="82">
        <v>248</v>
      </c>
      <c r="MO31" s="82">
        <v>305</v>
      </c>
      <c r="MP31" s="82">
        <v>4020</v>
      </c>
      <c r="MQ31" s="82">
        <v>3286</v>
      </c>
      <c r="MR31" s="82">
        <v>811</v>
      </c>
      <c r="MS31" s="82">
        <v>324</v>
      </c>
      <c r="MT31" s="82">
        <v>387</v>
      </c>
      <c r="MU31" s="82">
        <v>479</v>
      </c>
      <c r="MV31" s="82">
        <v>333</v>
      </c>
      <c r="MW31" s="82">
        <v>374</v>
      </c>
      <c r="MX31" s="82">
        <v>277</v>
      </c>
      <c r="MY31" s="82">
        <v>523</v>
      </c>
      <c r="MZ31" s="82">
        <v>344</v>
      </c>
      <c r="NA31" s="82">
        <v>321</v>
      </c>
      <c r="NB31" s="82">
        <v>286</v>
      </c>
      <c r="NC31" s="82">
        <v>369</v>
      </c>
      <c r="ND31" s="82">
        <v>482</v>
      </c>
      <c r="NE31" s="82">
        <v>401</v>
      </c>
      <c r="NF31" s="82">
        <v>263</v>
      </c>
      <c r="NG31" s="82">
        <v>252</v>
      </c>
      <c r="NH31" s="82">
        <v>292</v>
      </c>
      <c r="NI31" s="82">
        <v>264</v>
      </c>
      <c r="NJ31" s="102">
        <v>236</v>
      </c>
      <c r="NK31" s="82">
        <v>238</v>
      </c>
      <c r="NL31" s="82">
        <v>285</v>
      </c>
      <c r="NM31" s="82">
        <v>243</v>
      </c>
      <c r="NN31" s="82">
        <v>251</v>
      </c>
      <c r="NO31" s="82">
        <v>208</v>
      </c>
      <c r="NP31" s="82">
        <v>252</v>
      </c>
      <c r="NQ31" s="82">
        <v>251</v>
      </c>
      <c r="NR31" s="82">
        <v>224</v>
      </c>
      <c r="NS31" s="82">
        <v>199</v>
      </c>
      <c r="NT31" s="82">
        <v>223</v>
      </c>
      <c r="NU31" s="82">
        <v>225</v>
      </c>
      <c r="NV31" s="82">
        <v>203</v>
      </c>
      <c r="NW31" s="82">
        <v>193</v>
      </c>
      <c r="NX31" s="82">
        <v>234</v>
      </c>
      <c r="NY31" s="82">
        <v>317</v>
      </c>
      <c r="NZ31" s="82">
        <v>275</v>
      </c>
      <c r="OA31" s="82">
        <v>269</v>
      </c>
      <c r="OB31" s="82">
        <v>246</v>
      </c>
      <c r="OC31" s="82">
        <v>325</v>
      </c>
      <c r="OD31" s="82">
        <v>251</v>
      </c>
      <c r="OE31" s="82">
        <v>244</v>
      </c>
      <c r="OF31" s="82">
        <v>210</v>
      </c>
      <c r="OG31" s="82">
        <v>228</v>
      </c>
      <c r="OH31" s="82">
        <v>300</v>
      </c>
      <c r="OI31" s="82">
        <v>198</v>
      </c>
      <c r="OJ31" s="82">
        <v>228</v>
      </c>
      <c r="OK31" s="82">
        <v>226</v>
      </c>
      <c r="OL31" s="82">
        <v>277</v>
      </c>
      <c r="OM31" s="82">
        <v>284</v>
      </c>
      <c r="ON31" s="82">
        <v>234</v>
      </c>
      <c r="OO31" s="82">
        <v>238</v>
      </c>
      <c r="OP31" s="82">
        <v>385</v>
      </c>
      <c r="OQ31" s="82">
        <v>395</v>
      </c>
      <c r="OR31" s="82">
        <v>300</v>
      </c>
      <c r="OS31" s="82">
        <v>358</v>
      </c>
      <c r="OT31" s="82">
        <v>338</v>
      </c>
      <c r="OU31" s="82">
        <v>511</v>
      </c>
      <c r="OV31" s="82">
        <v>299</v>
      </c>
      <c r="OW31" s="82">
        <v>396</v>
      </c>
      <c r="OX31" s="82">
        <v>250</v>
      </c>
      <c r="OY31" s="82">
        <v>443</v>
      </c>
      <c r="OZ31" s="82">
        <v>329</v>
      </c>
      <c r="PA31" s="82">
        <v>327</v>
      </c>
      <c r="PB31" s="82">
        <v>213</v>
      </c>
      <c r="PC31" s="82">
        <v>287</v>
      </c>
      <c r="PD31" s="82">
        <v>481</v>
      </c>
      <c r="PE31" s="82">
        <v>317</v>
      </c>
      <c r="PF31" s="82">
        <v>226</v>
      </c>
      <c r="PG31" s="82">
        <v>255</v>
      </c>
      <c r="PH31" s="82">
        <v>258</v>
      </c>
      <c r="PI31" s="82">
        <v>249</v>
      </c>
      <c r="PJ31" s="82">
        <v>219</v>
      </c>
      <c r="PK31" s="82">
        <v>214</v>
      </c>
      <c r="PL31" s="82">
        <v>230</v>
      </c>
      <c r="PM31" s="82">
        <v>187</v>
      </c>
      <c r="PN31" s="82">
        <v>225</v>
      </c>
      <c r="PO31" s="82">
        <v>179</v>
      </c>
      <c r="PP31" s="82">
        <v>234</v>
      </c>
      <c r="PQ31" s="82">
        <v>195</v>
      </c>
      <c r="PR31" s="82">
        <v>206</v>
      </c>
      <c r="PS31" s="82">
        <v>175</v>
      </c>
      <c r="PT31" s="82">
        <v>197</v>
      </c>
      <c r="PU31" s="82">
        <v>206</v>
      </c>
      <c r="PV31" s="82">
        <v>208</v>
      </c>
      <c r="PW31" s="82">
        <v>177</v>
      </c>
      <c r="PX31" s="75">
        <v>182</v>
      </c>
      <c r="PY31" s="75">
        <v>224</v>
      </c>
      <c r="PZ31" s="75">
        <v>221</v>
      </c>
      <c r="QA31" s="75">
        <v>224</v>
      </c>
      <c r="QB31" s="75">
        <v>408</v>
      </c>
      <c r="QC31" s="75">
        <v>263</v>
      </c>
      <c r="QD31" s="75">
        <v>212</v>
      </c>
      <c r="QE31" s="75">
        <v>177</v>
      </c>
      <c r="QF31" s="75">
        <v>181</v>
      </c>
      <c r="QG31" s="75">
        <v>171</v>
      </c>
      <c r="QH31" s="75">
        <v>225</v>
      </c>
      <c r="QI31" s="75">
        <v>172</v>
      </c>
      <c r="QJ31" s="75">
        <v>175</v>
      </c>
      <c r="QK31" s="75">
        <v>274</v>
      </c>
      <c r="QL31" s="75">
        <v>231</v>
      </c>
      <c r="QM31" s="75">
        <v>184</v>
      </c>
      <c r="QN31" s="75">
        <v>212</v>
      </c>
      <c r="QO31" s="75">
        <v>201</v>
      </c>
      <c r="QP31" s="75">
        <v>239</v>
      </c>
      <c r="QQ31" s="75">
        <v>315</v>
      </c>
      <c r="QR31" s="75">
        <v>253</v>
      </c>
      <c r="QS31" s="75">
        <v>260</v>
      </c>
      <c r="QT31" s="75">
        <v>256</v>
      </c>
      <c r="QU31" s="75">
        <v>425</v>
      </c>
      <c r="QV31" s="75">
        <v>303</v>
      </c>
      <c r="QW31" s="75">
        <v>326</v>
      </c>
      <c r="QX31" s="75">
        <v>231</v>
      </c>
      <c r="QY31" s="75">
        <v>349</v>
      </c>
      <c r="QZ31" s="75">
        <v>294</v>
      </c>
      <c r="RA31" s="75">
        <v>305</v>
      </c>
      <c r="RB31" s="75">
        <v>206</v>
      </c>
      <c r="RC31" s="75">
        <v>262</v>
      </c>
      <c r="RD31" s="75">
        <v>402</v>
      </c>
      <c r="RE31" s="75">
        <v>307</v>
      </c>
      <c r="RF31" s="75">
        <v>261</v>
      </c>
      <c r="RG31" s="75">
        <v>205</v>
      </c>
      <c r="RH31" s="75">
        <v>230</v>
      </c>
      <c r="RI31" s="75">
        <v>203</v>
      </c>
      <c r="RJ31" s="75">
        <v>178</v>
      </c>
      <c r="RK31" s="75">
        <v>190</v>
      </c>
      <c r="RL31" s="75">
        <v>201</v>
      </c>
      <c r="RM31" s="75">
        <v>179</v>
      </c>
      <c r="RN31" s="75">
        <v>198</v>
      </c>
      <c r="RO31" s="75">
        <v>187</v>
      </c>
      <c r="RP31" s="75">
        <v>174</v>
      </c>
      <c r="RQ31" s="75">
        <v>201</v>
      </c>
      <c r="RR31" s="75">
        <v>185</v>
      </c>
      <c r="RS31" s="103">
        <v>165</v>
      </c>
      <c r="RT31" s="75">
        <v>158</v>
      </c>
      <c r="RU31" s="75">
        <v>195</v>
      </c>
      <c r="RV31" s="75">
        <v>154</v>
      </c>
      <c r="RW31" s="75">
        <v>178</v>
      </c>
      <c r="RX31" s="75">
        <v>147</v>
      </c>
      <c r="RY31" s="75">
        <v>155</v>
      </c>
      <c r="RZ31" s="75">
        <v>205</v>
      </c>
      <c r="SA31" s="75">
        <v>189</v>
      </c>
      <c r="SB31" s="75">
        <v>195</v>
      </c>
      <c r="SC31" s="75">
        <v>166</v>
      </c>
      <c r="SD31" s="75">
        <v>187</v>
      </c>
      <c r="SE31" s="75">
        <v>183</v>
      </c>
      <c r="SF31" s="75">
        <v>156</v>
      </c>
      <c r="SG31" s="75">
        <v>156</v>
      </c>
      <c r="SH31" s="75">
        <v>181</v>
      </c>
      <c r="SI31" s="107">
        <v>156</v>
      </c>
      <c r="SJ31" s="75">
        <v>176</v>
      </c>
      <c r="SK31" s="75">
        <v>159</v>
      </c>
      <c r="SL31" s="75">
        <v>191</v>
      </c>
      <c r="SM31" s="75">
        <v>153</v>
      </c>
      <c r="SN31" s="75">
        <v>170</v>
      </c>
      <c r="SO31" s="75">
        <v>176</v>
      </c>
      <c r="SP31" s="75">
        <v>181</v>
      </c>
      <c r="SQ31" s="75">
        <v>310</v>
      </c>
      <c r="SR31" s="75">
        <v>257</v>
      </c>
      <c r="SS31" s="75">
        <v>318</v>
      </c>
      <c r="ST31" s="75">
        <v>294</v>
      </c>
      <c r="SU31" s="75">
        <v>357</v>
      </c>
      <c r="SV31" s="75">
        <v>263</v>
      </c>
      <c r="SW31" s="75">
        <v>292</v>
      </c>
      <c r="SX31" s="75">
        <v>218</v>
      </c>
      <c r="SY31" s="75">
        <v>300</v>
      </c>
      <c r="SZ31" s="75">
        <v>316</v>
      </c>
      <c r="TA31" s="75">
        <v>291</v>
      </c>
      <c r="TB31" s="75">
        <v>238</v>
      </c>
      <c r="TC31" s="75">
        <v>202</v>
      </c>
      <c r="TD31" s="110"/>
    </row>
    <row r="32" spans="1:524" ht="12.75" customHeight="1" x14ac:dyDescent="0.2">
      <c r="A32" s="5" t="s">
        <v>200</v>
      </c>
      <c r="B32" s="83" t="s">
        <v>200</v>
      </c>
      <c r="C32" s="7">
        <v>381</v>
      </c>
      <c r="D32" s="7">
        <v>319</v>
      </c>
      <c r="E32" s="7">
        <v>378</v>
      </c>
      <c r="F32" s="7">
        <v>358</v>
      </c>
      <c r="G32" s="7">
        <v>343</v>
      </c>
      <c r="H32" s="7">
        <v>311</v>
      </c>
      <c r="I32" s="7">
        <v>301</v>
      </c>
      <c r="J32" s="7">
        <v>353</v>
      </c>
      <c r="K32" s="7">
        <v>333</v>
      </c>
      <c r="L32" s="7">
        <v>276</v>
      </c>
      <c r="M32" s="7">
        <v>302</v>
      </c>
      <c r="N32" s="7">
        <v>337</v>
      </c>
      <c r="O32" s="8">
        <v>380</v>
      </c>
      <c r="P32" s="20">
        <v>320</v>
      </c>
      <c r="Q32" s="20">
        <v>350</v>
      </c>
      <c r="R32" s="20">
        <v>303</v>
      </c>
      <c r="S32" s="20">
        <v>295</v>
      </c>
      <c r="T32" s="20">
        <v>239</v>
      </c>
      <c r="U32" s="20">
        <v>210</v>
      </c>
      <c r="V32" s="20">
        <v>247</v>
      </c>
      <c r="W32" s="20">
        <v>207</v>
      </c>
      <c r="X32" s="20">
        <v>229</v>
      </c>
      <c r="Y32" s="20">
        <v>237</v>
      </c>
      <c r="Z32" s="20">
        <v>258</v>
      </c>
      <c r="AA32" s="20">
        <v>215</v>
      </c>
      <c r="AB32" s="20">
        <v>230</v>
      </c>
      <c r="AC32" s="20">
        <v>235</v>
      </c>
      <c r="AD32" s="20">
        <v>191</v>
      </c>
      <c r="AE32" s="20">
        <v>231</v>
      </c>
      <c r="AF32" s="20">
        <v>220</v>
      </c>
      <c r="AG32" s="20">
        <v>263</v>
      </c>
      <c r="AH32" s="20">
        <v>224</v>
      </c>
      <c r="AI32" s="20">
        <v>206</v>
      </c>
      <c r="AJ32" s="20">
        <v>222</v>
      </c>
      <c r="AK32" s="20">
        <v>206</v>
      </c>
      <c r="AL32" s="20">
        <v>226</v>
      </c>
      <c r="AM32" s="20">
        <v>230</v>
      </c>
      <c r="AN32" s="20">
        <v>267</v>
      </c>
      <c r="AO32" s="20">
        <v>258</v>
      </c>
      <c r="AP32" s="20">
        <v>273</v>
      </c>
      <c r="AQ32" s="20">
        <v>289</v>
      </c>
      <c r="AR32" s="20">
        <v>312</v>
      </c>
      <c r="AS32" s="20">
        <v>300</v>
      </c>
      <c r="AT32" s="20">
        <v>347</v>
      </c>
      <c r="AU32" s="20">
        <v>332</v>
      </c>
      <c r="AV32" s="20">
        <v>234</v>
      </c>
      <c r="AW32" s="20">
        <v>401</v>
      </c>
      <c r="AX32" s="20">
        <v>367</v>
      </c>
      <c r="AY32" s="20">
        <v>303</v>
      </c>
      <c r="AZ32" s="20">
        <v>346</v>
      </c>
      <c r="BA32" s="20">
        <v>269</v>
      </c>
      <c r="BB32" s="20">
        <v>298</v>
      </c>
      <c r="BC32" s="20">
        <v>367</v>
      </c>
      <c r="BD32" s="20">
        <v>305</v>
      </c>
      <c r="BE32" s="7">
        <v>245</v>
      </c>
      <c r="BF32" s="7">
        <v>311</v>
      </c>
      <c r="BG32" s="19">
        <v>302</v>
      </c>
      <c r="BH32" s="19">
        <v>225</v>
      </c>
      <c r="BI32" s="7">
        <v>217</v>
      </c>
      <c r="BJ32" s="19">
        <v>255</v>
      </c>
      <c r="BK32" s="7">
        <v>283</v>
      </c>
      <c r="BL32" s="19">
        <v>231</v>
      </c>
      <c r="BM32" s="19">
        <v>273</v>
      </c>
      <c r="BN32" s="19">
        <v>286</v>
      </c>
      <c r="BO32" s="19">
        <v>280</v>
      </c>
      <c r="BP32" s="90">
        <v>308</v>
      </c>
      <c r="BQ32" s="19">
        <v>257</v>
      </c>
      <c r="BR32" s="19">
        <v>260</v>
      </c>
      <c r="BS32" s="90">
        <v>267</v>
      </c>
      <c r="BT32" s="19">
        <v>231</v>
      </c>
      <c r="BU32" s="19">
        <v>257</v>
      </c>
      <c r="BV32" s="90">
        <v>225</v>
      </c>
      <c r="BW32" s="15">
        <v>217</v>
      </c>
      <c r="BX32" s="15">
        <v>256</v>
      </c>
      <c r="BY32" s="15">
        <v>231</v>
      </c>
      <c r="BZ32" s="15">
        <v>228</v>
      </c>
      <c r="CA32" s="16">
        <v>230</v>
      </c>
      <c r="CB32" s="16">
        <v>210</v>
      </c>
      <c r="CC32" s="19">
        <v>275</v>
      </c>
      <c r="CD32" s="19">
        <v>213</v>
      </c>
      <c r="CE32" s="19">
        <v>233</v>
      </c>
      <c r="CF32" s="21">
        <v>230</v>
      </c>
      <c r="CG32" s="21">
        <v>191</v>
      </c>
      <c r="CH32" s="16">
        <v>225</v>
      </c>
      <c r="CI32" s="16">
        <v>194</v>
      </c>
      <c r="CJ32" s="21">
        <v>243</v>
      </c>
      <c r="CK32" s="16">
        <v>207</v>
      </c>
      <c r="CL32" s="16">
        <v>245</v>
      </c>
      <c r="CM32" s="16">
        <v>279</v>
      </c>
      <c r="CN32" s="16">
        <v>257</v>
      </c>
      <c r="CO32" s="16">
        <v>273</v>
      </c>
      <c r="CP32" s="16">
        <v>376</v>
      </c>
      <c r="CQ32" s="21">
        <v>319</v>
      </c>
      <c r="CR32" s="16">
        <v>256</v>
      </c>
      <c r="CS32" s="16">
        <v>347</v>
      </c>
      <c r="CT32" s="16">
        <v>377</v>
      </c>
      <c r="CU32" s="21">
        <v>379</v>
      </c>
      <c r="CV32" s="16">
        <v>459</v>
      </c>
      <c r="CW32" s="16">
        <v>255</v>
      </c>
      <c r="CX32" s="16">
        <v>434</v>
      </c>
      <c r="CY32" s="16">
        <v>333</v>
      </c>
      <c r="CZ32" s="21">
        <v>388</v>
      </c>
      <c r="DA32" s="16">
        <v>370</v>
      </c>
      <c r="DB32" s="22">
        <v>310</v>
      </c>
      <c r="DC32" s="16">
        <v>361</v>
      </c>
      <c r="DD32" s="16">
        <v>358</v>
      </c>
      <c r="DE32" s="16">
        <v>258</v>
      </c>
      <c r="DF32" s="16">
        <v>318</v>
      </c>
      <c r="DG32" s="16">
        <v>357</v>
      </c>
      <c r="DH32" s="16">
        <v>307</v>
      </c>
      <c r="DI32" s="90">
        <v>305</v>
      </c>
      <c r="DJ32" s="90">
        <v>361</v>
      </c>
      <c r="DK32" s="21">
        <v>341</v>
      </c>
      <c r="DL32" s="90">
        <v>318</v>
      </c>
      <c r="DM32" s="90">
        <v>304</v>
      </c>
      <c r="DN32" s="90">
        <v>357</v>
      </c>
      <c r="DO32" s="90">
        <v>336</v>
      </c>
      <c r="DP32" s="90">
        <v>337</v>
      </c>
      <c r="DQ32" s="90">
        <v>306</v>
      </c>
      <c r="DR32" s="90">
        <v>314</v>
      </c>
      <c r="DS32" s="90">
        <v>288</v>
      </c>
      <c r="DT32" s="90">
        <v>240</v>
      </c>
      <c r="DU32" s="90">
        <v>276</v>
      </c>
      <c r="DV32" s="90">
        <v>258</v>
      </c>
      <c r="DW32" s="90">
        <v>207</v>
      </c>
      <c r="DX32" s="90">
        <v>239</v>
      </c>
      <c r="DY32" s="90">
        <v>249</v>
      </c>
      <c r="DZ32" s="90">
        <v>269</v>
      </c>
      <c r="EA32" s="90">
        <v>258</v>
      </c>
      <c r="EB32" s="90">
        <v>216</v>
      </c>
      <c r="EC32" s="21">
        <v>256</v>
      </c>
      <c r="ED32" s="90">
        <v>222</v>
      </c>
      <c r="EE32" s="90">
        <v>255</v>
      </c>
      <c r="EF32" s="18">
        <v>260</v>
      </c>
      <c r="EG32" s="18">
        <v>283</v>
      </c>
      <c r="EH32" s="94">
        <v>244</v>
      </c>
      <c r="EI32" s="90">
        <v>276</v>
      </c>
      <c r="EJ32" s="18">
        <v>264</v>
      </c>
      <c r="EK32" s="18">
        <v>280</v>
      </c>
      <c r="EL32" s="18">
        <v>257</v>
      </c>
      <c r="EM32" s="18">
        <v>275</v>
      </c>
      <c r="EN32" s="18">
        <v>270</v>
      </c>
      <c r="EO32" s="18">
        <v>316</v>
      </c>
      <c r="EP32" s="18">
        <v>346</v>
      </c>
      <c r="EQ32" s="18">
        <v>335</v>
      </c>
      <c r="ER32" s="18">
        <v>307</v>
      </c>
      <c r="ES32" s="18">
        <v>312</v>
      </c>
      <c r="ET32" s="18">
        <v>358</v>
      </c>
      <c r="EU32" s="18">
        <v>329</v>
      </c>
      <c r="EV32" s="18">
        <v>337</v>
      </c>
      <c r="EW32" s="18">
        <v>227</v>
      </c>
      <c r="EX32" s="18">
        <v>397</v>
      </c>
      <c r="EY32" s="18">
        <v>333</v>
      </c>
      <c r="EZ32" s="18">
        <v>334</v>
      </c>
      <c r="FA32" s="18">
        <v>253</v>
      </c>
      <c r="FB32" s="18">
        <v>284</v>
      </c>
      <c r="FC32" s="18">
        <v>341</v>
      </c>
      <c r="FD32" s="18">
        <v>280</v>
      </c>
      <c r="FE32" s="18">
        <v>239</v>
      </c>
      <c r="FF32" s="18">
        <v>250</v>
      </c>
      <c r="FG32" s="18">
        <v>294</v>
      </c>
      <c r="FH32" s="88">
        <v>205</v>
      </c>
      <c r="FI32" s="18">
        <v>218</v>
      </c>
      <c r="FJ32" s="18">
        <v>244</v>
      </c>
      <c r="FK32" s="92">
        <v>227</v>
      </c>
      <c r="FL32" s="18">
        <v>228</v>
      </c>
      <c r="FM32" s="91">
        <v>188</v>
      </c>
      <c r="FN32" s="18">
        <v>277</v>
      </c>
      <c r="FO32" s="90">
        <v>238</v>
      </c>
      <c r="FP32" s="90">
        <v>267</v>
      </c>
      <c r="FQ32" s="90">
        <v>229</v>
      </c>
      <c r="FR32" s="90">
        <v>242</v>
      </c>
      <c r="FS32" s="90">
        <v>214</v>
      </c>
      <c r="FT32" s="18">
        <v>503</v>
      </c>
      <c r="FU32" s="90">
        <v>438</v>
      </c>
      <c r="FV32" s="90">
        <v>507</v>
      </c>
      <c r="FW32" s="90">
        <v>233</v>
      </c>
      <c r="FX32" s="90">
        <v>411</v>
      </c>
      <c r="FY32" s="90">
        <v>430</v>
      </c>
      <c r="FZ32" s="90">
        <v>426</v>
      </c>
      <c r="GA32" s="90">
        <v>455</v>
      </c>
      <c r="GB32" s="90">
        <v>210</v>
      </c>
      <c r="GC32" s="90">
        <v>494</v>
      </c>
      <c r="GD32" s="90">
        <v>420</v>
      </c>
      <c r="GE32" s="73">
        <v>465</v>
      </c>
      <c r="GF32" s="73">
        <v>448</v>
      </c>
      <c r="GG32" s="73">
        <v>476</v>
      </c>
      <c r="GH32" s="73">
        <v>456</v>
      </c>
      <c r="GI32" s="73">
        <v>481</v>
      </c>
      <c r="GJ32" s="73">
        <v>456</v>
      </c>
      <c r="GK32" s="73">
        <v>274</v>
      </c>
      <c r="GL32" s="73">
        <v>404</v>
      </c>
      <c r="GM32" s="73">
        <v>480</v>
      </c>
      <c r="GN32" s="75">
        <v>431</v>
      </c>
      <c r="GO32" s="73">
        <v>297</v>
      </c>
      <c r="GP32" s="27">
        <v>553</v>
      </c>
      <c r="GQ32" s="73">
        <v>487</v>
      </c>
      <c r="GR32" s="73">
        <v>602</v>
      </c>
      <c r="GS32" s="73">
        <v>386</v>
      </c>
      <c r="GT32" s="73">
        <v>625</v>
      </c>
      <c r="GU32" s="73">
        <v>579</v>
      </c>
      <c r="GV32" s="73">
        <v>604</v>
      </c>
      <c r="GW32" s="73">
        <v>442</v>
      </c>
      <c r="GX32" s="73">
        <v>387</v>
      </c>
      <c r="GY32" s="73">
        <v>539</v>
      </c>
      <c r="GZ32" s="73">
        <v>584</v>
      </c>
      <c r="HA32" s="73">
        <v>448</v>
      </c>
      <c r="HB32" s="95">
        <v>309</v>
      </c>
      <c r="HC32" s="73">
        <v>856</v>
      </c>
      <c r="HD32" s="73">
        <v>650</v>
      </c>
      <c r="HE32" s="73">
        <v>558</v>
      </c>
      <c r="HF32" s="73">
        <v>571</v>
      </c>
      <c r="HG32" s="73">
        <v>298</v>
      </c>
      <c r="HH32" s="73">
        <v>457</v>
      </c>
      <c r="HI32" s="73">
        <v>456</v>
      </c>
      <c r="HJ32" s="73">
        <v>388</v>
      </c>
      <c r="HK32" s="73">
        <v>310</v>
      </c>
      <c r="HL32" s="73">
        <v>474</v>
      </c>
      <c r="HM32" s="73">
        <v>429</v>
      </c>
      <c r="HN32" s="73">
        <v>415</v>
      </c>
      <c r="HO32" s="73">
        <v>289</v>
      </c>
      <c r="HP32" s="73">
        <v>513</v>
      </c>
      <c r="HQ32" s="73">
        <v>450</v>
      </c>
      <c r="HR32" s="73">
        <v>429</v>
      </c>
      <c r="HS32" s="73">
        <v>502</v>
      </c>
      <c r="HT32" s="73">
        <v>533</v>
      </c>
      <c r="HU32" s="73">
        <v>432</v>
      </c>
      <c r="HV32" s="73">
        <v>437</v>
      </c>
      <c r="HW32" s="73">
        <v>445</v>
      </c>
      <c r="HX32" s="73">
        <v>260</v>
      </c>
      <c r="HY32" s="73">
        <v>414</v>
      </c>
      <c r="HZ32" s="73">
        <v>398</v>
      </c>
      <c r="IA32" s="73">
        <v>401</v>
      </c>
      <c r="IB32" s="73">
        <v>267</v>
      </c>
      <c r="IC32" s="73">
        <v>434</v>
      </c>
      <c r="ID32" s="73">
        <v>461</v>
      </c>
      <c r="IE32" s="73">
        <v>405</v>
      </c>
      <c r="IF32" s="73">
        <v>423</v>
      </c>
      <c r="IG32" s="73">
        <v>455</v>
      </c>
      <c r="IH32" s="73">
        <v>395</v>
      </c>
      <c r="II32" s="73">
        <v>337</v>
      </c>
      <c r="IJ32" s="73">
        <v>288</v>
      </c>
      <c r="IK32" s="73">
        <v>213</v>
      </c>
      <c r="IL32" s="73">
        <v>332</v>
      </c>
      <c r="IM32" s="73">
        <v>403</v>
      </c>
      <c r="IN32" s="73">
        <v>391</v>
      </c>
      <c r="IO32" s="73">
        <v>174</v>
      </c>
      <c r="IP32" s="73">
        <v>602</v>
      </c>
      <c r="IQ32" s="73">
        <v>468</v>
      </c>
      <c r="IR32" s="73">
        <v>438</v>
      </c>
      <c r="IS32" s="73">
        <v>469</v>
      </c>
      <c r="IT32" s="73">
        <v>230</v>
      </c>
      <c r="IU32" s="73">
        <v>403</v>
      </c>
      <c r="IV32" s="73">
        <v>571</v>
      </c>
      <c r="IW32" s="73">
        <v>422</v>
      </c>
      <c r="IX32" s="73">
        <v>293</v>
      </c>
      <c r="IY32" s="73">
        <v>506</v>
      </c>
      <c r="IZ32" s="73">
        <v>494</v>
      </c>
      <c r="JA32" s="73">
        <v>464</v>
      </c>
      <c r="JB32" s="73">
        <v>441</v>
      </c>
      <c r="JC32" s="73">
        <v>668</v>
      </c>
      <c r="JD32" s="73">
        <v>553</v>
      </c>
      <c r="JE32" s="76">
        <v>482</v>
      </c>
      <c r="JF32" s="75">
        <v>566</v>
      </c>
      <c r="JG32" s="82">
        <v>518</v>
      </c>
      <c r="JH32" s="82">
        <v>368</v>
      </c>
      <c r="JI32" s="82">
        <v>426</v>
      </c>
      <c r="JJ32" s="82">
        <v>371</v>
      </c>
      <c r="JK32" s="82">
        <v>432</v>
      </c>
      <c r="JL32" s="82">
        <v>367</v>
      </c>
      <c r="JM32" s="75">
        <v>331</v>
      </c>
      <c r="JN32" s="82">
        <v>303</v>
      </c>
      <c r="JO32" s="82">
        <v>367</v>
      </c>
      <c r="JP32" s="82">
        <v>488</v>
      </c>
      <c r="JQ32" s="82">
        <v>445</v>
      </c>
      <c r="JR32" s="82">
        <v>430</v>
      </c>
      <c r="JS32" s="82">
        <v>422</v>
      </c>
      <c r="JT32" s="82">
        <v>458</v>
      </c>
      <c r="JU32" s="82">
        <v>374</v>
      </c>
      <c r="JV32" s="82">
        <v>348</v>
      </c>
      <c r="JW32" s="82">
        <v>345</v>
      </c>
      <c r="JX32" s="82">
        <v>185</v>
      </c>
      <c r="JY32" s="75">
        <v>385</v>
      </c>
      <c r="JZ32" s="75">
        <v>304</v>
      </c>
      <c r="KA32" s="75">
        <v>331</v>
      </c>
      <c r="KB32" s="82">
        <v>361</v>
      </c>
      <c r="KC32" s="82">
        <v>439</v>
      </c>
      <c r="KD32" s="82">
        <v>400</v>
      </c>
      <c r="KE32" s="82">
        <v>354</v>
      </c>
      <c r="KF32" s="82">
        <v>353</v>
      </c>
      <c r="KG32" s="82">
        <v>198</v>
      </c>
      <c r="KH32" s="82">
        <v>342</v>
      </c>
      <c r="KI32" s="82">
        <v>279</v>
      </c>
      <c r="KJ32" s="82">
        <v>329</v>
      </c>
      <c r="KK32" s="82">
        <v>179</v>
      </c>
      <c r="KL32" s="82">
        <v>358</v>
      </c>
      <c r="KM32" s="82">
        <v>417</v>
      </c>
      <c r="KN32" s="82">
        <v>366</v>
      </c>
      <c r="KO32" s="82">
        <v>367</v>
      </c>
      <c r="KP32" s="82">
        <v>230</v>
      </c>
      <c r="KQ32" s="82">
        <v>516</v>
      </c>
      <c r="KR32" s="82">
        <v>449</v>
      </c>
      <c r="KS32" s="82">
        <v>442</v>
      </c>
      <c r="KT32" s="82">
        <v>219</v>
      </c>
      <c r="KU32" s="82">
        <v>521</v>
      </c>
      <c r="KV32" s="82">
        <v>430</v>
      </c>
      <c r="KW32" s="82">
        <v>447</v>
      </c>
      <c r="KX32" s="82">
        <v>288</v>
      </c>
      <c r="KY32" s="82">
        <v>488</v>
      </c>
      <c r="KZ32" s="82">
        <v>432</v>
      </c>
      <c r="LA32" s="82">
        <v>439</v>
      </c>
      <c r="LB32" s="82">
        <v>429</v>
      </c>
      <c r="LC32" s="75">
        <v>249</v>
      </c>
      <c r="LD32" s="82">
        <v>633</v>
      </c>
      <c r="LE32" s="82">
        <v>467</v>
      </c>
      <c r="LF32" s="82">
        <v>476</v>
      </c>
      <c r="LG32" s="82">
        <v>207</v>
      </c>
      <c r="LH32" s="82">
        <v>436</v>
      </c>
      <c r="LI32" s="82">
        <v>398</v>
      </c>
      <c r="LJ32" s="82">
        <v>347</v>
      </c>
      <c r="LK32" s="82">
        <v>220</v>
      </c>
      <c r="LL32" s="82">
        <v>395</v>
      </c>
      <c r="LM32" s="82">
        <v>313</v>
      </c>
      <c r="LN32" s="82">
        <v>342</v>
      </c>
      <c r="LO32" s="82">
        <v>351</v>
      </c>
      <c r="LP32" s="82">
        <v>208</v>
      </c>
      <c r="LQ32" s="82">
        <v>428</v>
      </c>
      <c r="LR32" s="82">
        <v>409</v>
      </c>
      <c r="LS32" s="82">
        <v>344</v>
      </c>
      <c r="LT32" s="82">
        <v>234</v>
      </c>
      <c r="LU32" s="82">
        <v>361</v>
      </c>
      <c r="LV32" s="82">
        <v>318</v>
      </c>
      <c r="LW32" s="82">
        <v>330</v>
      </c>
      <c r="LX32" s="82">
        <v>149</v>
      </c>
      <c r="LY32" s="82">
        <v>337</v>
      </c>
      <c r="LZ32" s="82">
        <v>351</v>
      </c>
      <c r="MA32" s="82">
        <v>325</v>
      </c>
      <c r="MB32" s="82">
        <v>334</v>
      </c>
      <c r="MC32" s="82">
        <v>163</v>
      </c>
      <c r="MD32" s="82">
        <v>404</v>
      </c>
      <c r="ME32" s="82">
        <v>356</v>
      </c>
      <c r="MF32" s="82">
        <v>320</v>
      </c>
      <c r="MG32" s="82">
        <v>178</v>
      </c>
      <c r="MH32" s="82">
        <v>336</v>
      </c>
      <c r="MI32" s="75">
        <v>333</v>
      </c>
      <c r="MJ32" s="82">
        <v>310</v>
      </c>
      <c r="MK32" s="82">
        <v>338</v>
      </c>
      <c r="ML32" s="82">
        <v>146</v>
      </c>
      <c r="MM32" s="82">
        <v>364</v>
      </c>
      <c r="MN32" s="82">
        <v>339</v>
      </c>
      <c r="MO32" s="82">
        <v>369</v>
      </c>
      <c r="MP32" s="82">
        <v>253</v>
      </c>
      <c r="MQ32" s="82">
        <v>534</v>
      </c>
      <c r="MR32" s="82">
        <v>448</v>
      </c>
      <c r="MS32" s="82">
        <v>412</v>
      </c>
      <c r="MT32" s="82">
        <v>229</v>
      </c>
      <c r="MU32" s="82">
        <v>434</v>
      </c>
      <c r="MV32" s="82">
        <v>393</v>
      </c>
      <c r="MW32" s="82">
        <v>437</v>
      </c>
      <c r="MX32" s="82">
        <v>332</v>
      </c>
      <c r="MY32" s="82">
        <v>261</v>
      </c>
      <c r="MZ32" s="82">
        <v>481</v>
      </c>
      <c r="NA32" s="82">
        <v>336</v>
      </c>
      <c r="NB32" s="82">
        <v>372</v>
      </c>
      <c r="NC32" s="82">
        <v>231</v>
      </c>
      <c r="ND32" s="82">
        <v>606</v>
      </c>
      <c r="NE32" s="82">
        <v>501</v>
      </c>
      <c r="NF32" s="82">
        <v>404</v>
      </c>
      <c r="NG32" s="82">
        <v>213</v>
      </c>
      <c r="NH32" s="82">
        <v>427</v>
      </c>
      <c r="NI32" s="82">
        <v>423</v>
      </c>
      <c r="NJ32" s="102">
        <v>353</v>
      </c>
      <c r="NK32" s="82">
        <v>192</v>
      </c>
      <c r="NL32" s="82">
        <v>353</v>
      </c>
      <c r="NM32" s="82">
        <v>303</v>
      </c>
      <c r="NN32" s="82">
        <v>360</v>
      </c>
      <c r="NO32" s="82">
        <v>372</v>
      </c>
      <c r="NP32" s="82">
        <v>237</v>
      </c>
      <c r="NQ32" s="82">
        <v>398</v>
      </c>
      <c r="NR32" s="82">
        <v>437</v>
      </c>
      <c r="NS32" s="82">
        <v>387</v>
      </c>
      <c r="NT32" s="82">
        <v>229</v>
      </c>
      <c r="NU32" s="82">
        <v>378</v>
      </c>
      <c r="NV32" s="82">
        <v>367</v>
      </c>
      <c r="NW32" s="82">
        <v>356</v>
      </c>
      <c r="NX32" s="82">
        <v>338</v>
      </c>
      <c r="NY32" s="82">
        <v>182</v>
      </c>
      <c r="NZ32" s="82">
        <v>324</v>
      </c>
      <c r="OA32" s="82">
        <v>341</v>
      </c>
      <c r="OB32" s="82">
        <v>330</v>
      </c>
      <c r="OC32" s="82">
        <v>184</v>
      </c>
      <c r="OD32" s="82">
        <v>395</v>
      </c>
      <c r="OE32" s="82">
        <v>331</v>
      </c>
      <c r="OF32" s="82">
        <v>395</v>
      </c>
      <c r="OG32" s="82">
        <v>161</v>
      </c>
      <c r="OH32" s="82">
        <v>385</v>
      </c>
      <c r="OI32" s="82">
        <v>387</v>
      </c>
      <c r="OJ32" s="82">
        <v>381</v>
      </c>
      <c r="OK32" s="82">
        <v>397</v>
      </c>
      <c r="OL32" s="82">
        <v>255</v>
      </c>
      <c r="OM32" s="82">
        <v>422</v>
      </c>
      <c r="ON32" s="82">
        <v>366</v>
      </c>
      <c r="OO32" s="82">
        <v>408</v>
      </c>
      <c r="OP32" s="82">
        <v>254</v>
      </c>
      <c r="OQ32" s="82">
        <v>519</v>
      </c>
      <c r="OR32" s="82">
        <v>376</v>
      </c>
      <c r="OS32" s="82">
        <v>486</v>
      </c>
      <c r="OT32" s="82">
        <v>236</v>
      </c>
      <c r="OU32" s="82">
        <v>444</v>
      </c>
      <c r="OV32" s="82">
        <v>477</v>
      </c>
      <c r="OW32" s="82">
        <v>560</v>
      </c>
      <c r="OX32" s="82">
        <v>373</v>
      </c>
      <c r="OY32" s="75">
        <v>323</v>
      </c>
      <c r="OZ32" s="82">
        <v>426</v>
      </c>
      <c r="PA32" s="82">
        <v>421</v>
      </c>
      <c r="PB32" s="82">
        <v>387</v>
      </c>
      <c r="PC32" s="82">
        <v>285</v>
      </c>
      <c r="PD32" s="82">
        <v>614</v>
      </c>
      <c r="PE32" s="82">
        <v>450</v>
      </c>
      <c r="PF32" s="82">
        <v>372</v>
      </c>
      <c r="PG32" s="82">
        <v>424</v>
      </c>
      <c r="PH32" s="82">
        <v>447</v>
      </c>
      <c r="PI32" s="82">
        <v>413</v>
      </c>
      <c r="PJ32" s="82">
        <v>341</v>
      </c>
      <c r="PK32" s="82">
        <v>320</v>
      </c>
      <c r="PL32" s="82">
        <v>193</v>
      </c>
      <c r="PM32" s="82">
        <v>368</v>
      </c>
      <c r="PN32" s="82">
        <v>362</v>
      </c>
      <c r="PO32" s="82">
        <v>334</v>
      </c>
      <c r="PP32" s="82">
        <v>188</v>
      </c>
      <c r="PQ32" s="82">
        <v>438</v>
      </c>
      <c r="PR32" s="82">
        <v>352</v>
      </c>
      <c r="PS32" s="82">
        <v>307</v>
      </c>
      <c r="PT32" s="82">
        <v>204</v>
      </c>
      <c r="PU32" s="82">
        <v>357</v>
      </c>
      <c r="PV32" s="82">
        <v>374</v>
      </c>
      <c r="PW32" s="82">
        <v>367</v>
      </c>
      <c r="PX32" s="75">
        <v>290</v>
      </c>
      <c r="PY32" s="82">
        <v>195</v>
      </c>
      <c r="PZ32" s="82">
        <v>293</v>
      </c>
      <c r="QA32" s="82">
        <v>274</v>
      </c>
      <c r="QB32" s="82">
        <v>312</v>
      </c>
      <c r="QC32" s="82">
        <v>156</v>
      </c>
      <c r="QD32" s="82">
        <v>432</v>
      </c>
      <c r="QE32" s="82">
        <v>368</v>
      </c>
      <c r="QF32" s="82">
        <v>285</v>
      </c>
      <c r="QG32" s="82">
        <v>223</v>
      </c>
      <c r="QH32" s="75">
        <v>351</v>
      </c>
      <c r="QI32" s="82">
        <v>346</v>
      </c>
      <c r="QJ32" s="82">
        <v>326</v>
      </c>
      <c r="QK32" s="82">
        <v>336</v>
      </c>
      <c r="QL32" s="82">
        <v>217</v>
      </c>
      <c r="QM32" s="75">
        <v>321</v>
      </c>
      <c r="QN32" s="82">
        <v>368</v>
      </c>
      <c r="QO32" s="82">
        <v>350</v>
      </c>
      <c r="QP32" s="82">
        <v>206</v>
      </c>
      <c r="QQ32" s="82">
        <v>476</v>
      </c>
      <c r="QR32" s="82">
        <v>451</v>
      </c>
      <c r="QS32" s="82">
        <v>447</v>
      </c>
      <c r="QT32" s="82">
        <v>447</v>
      </c>
      <c r="QU32" s="82">
        <v>223</v>
      </c>
      <c r="QV32" s="82">
        <v>477</v>
      </c>
      <c r="QW32" s="82">
        <v>466</v>
      </c>
      <c r="QX32" s="82">
        <v>357</v>
      </c>
      <c r="QY32" s="82">
        <v>279</v>
      </c>
      <c r="QZ32" s="82">
        <v>458</v>
      </c>
      <c r="RA32" s="82">
        <v>404</v>
      </c>
      <c r="RB32" s="82">
        <v>405</v>
      </c>
      <c r="RC32" s="82">
        <v>245</v>
      </c>
      <c r="RD32" s="82">
        <v>609</v>
      </c>
      <c r="RE32" s="75">
        <v>469</v>
      </c>
      <c r="RF32" s="82">
        <v>445</v>
      </c>
      <c r="RG32" s="82">
        <v>436</v>
      </c>
      <c r="RH32" s="82">
        <v>232</v>
      </c>
      <c r="RI32" s="82">
        <v>357</v>
      </c>
      <c r="RJ32" s="82">
        <v>396</v>
      </c>
      <c r="RK32" s="82">
        <v>380</v>
      </c>
      <c r="RL32" s="82">
        <v>180</v>
      </c>
      <c r="RM32" s="82">
        <v>362</v>
      </c>
      <c r="RN32" s="82">
        <v>321</v>
      </c>
      <c r="RO32" s="82">
        <v>318</v>
      </c>
      <c r="RP32" s="82">
        <v>223</v>
      </c>
      <c r="RQ32" s="82">
        <v>443</v>
      </c>
      <c r="RR32" s="82">
        <v>356</v>
      </c>
      <c r="RS32" s="82">
        <v>330</v>
      </c>
      <c r="RT32" s="82">
        <v>388</v>
      </c>
      <c r="RU32" s="82">
        <v>205</v>
      </c>
      <c r="RV32" s="82">
        <v>284</v>
      </c>
      <c r="RW32" s="82">
        <v>322</v>
      </c>
      <c r="RX32" s="82">
        <v>317</v>
      </c>
      <c r="RY32" s="81">
        <v>166</v>
      </c>
      <c r="RZ32" s="82">
        <v>310</v>
      </c>
      <c r="SA32" s="82">
        <v>336</v>
      </c>
      <c r="SB32" s="75">
        <v>323</v>
      </c>
      <c r="SC32" s="82">
        <v>186</v>
      </c>
      <c r="SD32" s="82">
        <v>340</v>
      </c>
      <c r="SE32" s="82">
        <v>344</v>
      </c>
      <c r="SF32" s="82">
        <v>334</v>
      </c>
      <c r="SG32" s="82">
        <v>291</v>
      </c>
      <c r="SH32" s="82">
        <v>158</v>
      </c>
      <c r="SI32" s="107">
        <v>320</v>
      </c>
      <c r="SJ32" s="82">
        <v>313</v>
      </c>
      <c r="SK32" s="82">
        <v>302</v>
      </c>
      <c r="SL32" s="82">
        <v>234</v>
      </c>
      <c r="SM32" s="82">
        <v>299</v>
      </c>
      <c r="SN32" s="82">
        <v>292</v>
      </c>
      <c r="SO32" s="82">
        <v>335</v>
      </c>
      <c r="SP32" s="82">
        <v>188</v>
      </c>
      <c r="SQ32" s="82">
        <v>439</v>
      </c>
      <c r="SR32" s="82">
        <v>1</v>
      </c>
      <c r="SS32" s="82">
        <v>392</v>
      </c>
      <c r="ST32" s="82">
        <v>421</v>
      </c>
      <c r="SU32" s="82">
        <v>211</v>
      </c>
      <c r="SV32" s="82">
        <v>354</v>
      </c>
      <c r="SW32" s="82">
        <v>389</v>
      </c>
      <c r="SX32" s="82">
        <v>353</v>
      </c>
      <c r="SY32" s="82">
        <v>288</v>
      </c>
      <c r="SZ32" s="82">
        <v>406</v>
      </c>
      <c r="TA32" s="82">
        <v>459</v>
      </c>
      <c r="TB32" s="82">
        <v>390</v>
      </c>
      <c r="TC32" s="82">
        <v>183</v>
      </c>
      <c r="TD32" s="110"/>
    </row>
    <row r="33" spans="1:524" ht="12.75" customHeight="1" x14ac:dyDescent="0.2">
      <c r="A33" s="5" t="s">
        <v>201</v>
      </c>
      <c r="B33" s="5" t="s">
        <v>201</v>
      </c>
      <c r="C33" s="23">
        <f>SUM(C5:C32)-C12-C16-C19</f>
        <v>11441</v>
      </c>
      <c r="D33" s="23">
        <f t="shared" ref="D33:BO33" si="34">SUM(D5:D32)-D12-D16-D19</f>
        <v>11086</v>
      </c>
      <c r="E33" s="23">
        <f t="shared" si="34"/>
        <v>8994</v>
      </c>
      <c r="F33" s="23">
        <f t="shared" si="34"/>
        <v>7622</v>
      </c>
      <c r="G33" s="23">
        <f t="shared" si="34"/>
        <v>7714</v>
      </c>
      <c r="H33" s="23">
        <f t="shared" si="34"/>
        <v>7400</v>
      </c>
      <c r="I33" s="23">
        <f t="shared" si="34"/>
        <v>7554</v>
      </c>
      <c r="J33" s="23">
        <f t="shared" si="34"/>
        <v>7919</v>
      </c>
      <c r="K33" s="23">
        <f t="shared" si="34"/>
        <v>7491</v>
      </c>
      <c r="L33" s="23">
        <f t="shared" si="34"/>
        <v>6764</v>
      </c>
      <c r="M33" s="23">
        <f t="shared" si="34"/>
        <v>6769</v>
      </c>
      <c r="N33" s="23">
        <f t="shared" si="34"/>
        <v>6839</v>
      </c>
      <c r="O33" s="23">
        <f t="shared" si="34"/>
        <v>9621</v>
      </c>
      <c r="P33" s="23">
        <f t="shared" si="34"/>
        <v>7367</v>
      </c>
      <c r="Q33" s="23">
        <f t="shared" si="34"/>
        <v>6827</v>
      </c>
      <c r="R33" s="23">
        <f t="shared" si="34"/>
        <v>6680</v>
      </c>
      <c r="S33" s="23">
        <f t="shared" si="34"/>
        <v>6812</v>
      </c>
      <c r="T33" s="23">
        <f t="shared" si="34"/>
        <v>6296</v>
      </c>
      <c r="U33" s="23">
        <f t="shared" si="34"/>
        <v>6075</v>
      </c>
      <c r="V33" s="23">
        <f t="shared" si="34"/>
        <v>6404</v>
      </c>
      <c r="W33" s="23">
        <f t="shared" si="34"/>
        <v>5439</v>
      </c>
      <c r="X33" s="23">
        <f t="shared" si="34"/>
        <v>6322</v>
      </c>
      <c r="Y33" s="23">
        <f t="shared" si="34"/>
        <v>5863</v>
      </c>
      <c r="Z33" s="23">
        <f t="shared" si="34"/>
        <v>6642</v>
      </c>
      <c r="AA33" s="23">
        <f t="shared" si="34"/>
        <v>7025</v>
      </c>
      <c r="AB33" s="23">
        <f t="shared" si="34"/>
        <v>8354</v>
      </c>
      <c r="AC33" s="23">
        <f t="shared" si="34"/>
        <v>6594</v>
      </c>
      <c r="AD33" s="23">
        <f t="shared" si="34"/>
        <v>5548</v>
      </c>
      <c r="AE33" s="23">
        <f t="shared" si="34"/>
        <v>5654</v>
      </c>
      <c r="AF33" s="23">
        <f t="shared" si="34"/>
        <v>6815</v>
      </c>
      <c r="AG33" s="23">
        <f t="shared" si="34"/>
        <v>6283</v>
      </c>
      <c r="AH33" s="23">
        <f t="shared" si="34"/>
        <v>5742</v>
      </c>
      <c r="AI33" s="23">
        <f t="shared" si="34"/>
        <v>5619</v>
      </c>
      <c r="AJ33" s="23">
        <f t="shared" si="34"/>
        <v>5651</v>
      </c>
      <c r="AK33" s="23">
        <f t="shared" si="34"/>
        <v>5916</v>
      </c>
      <c r="AL33" s="23">
        <f t="shared" si="34"/>
        <v>5966</v>
      </c>
      <c r="AM33" s="23">
        <f t="shared" si="34"/>
        <v>6194</v>
      </c>
      <c r="AN33" s="23">
        <f t="shared" si="34"/>
        <v>5735</v>
      </c>
      <c r="AO33" s="23">
        <f t="shared" si="34"/>
        <v>7339</v>
      </c>
      <c r="AP33" s="23">
        <f t="shared" si="34"/>
        <v>7868</v>
      </c>
      <c r="AQ33" s="23">
        <f t="shared" si="34"/>
        <v>8213</v>
      </c>
      <c r="AR33" s="23">
        <f t="shared" si="34"/>
        <v>8258</v>
      </c>
      <c r="AS33" s="23">
        <f t="shared" si="34"/>
        <v>8798</v>
      </c>
      <c r="AT33" s="23">
        <f t="shared" si="34"/>
        <v>10234</v>
      </c>
      <c r="AU33" s="23">
        <f t="shared" si="34"/>
        <v>9940</v>
      </c>
      <c r="AV33" s="23">
        <f t="shared" si="34"/>
        <v>9944</v>
      </c>
      <c r="AW33" s="23">
        <f t="shared" si="34"/>
        <v>12205</v>
      </c>
      <c r="AX33" s="23">
        <f t="shared" si="34"/>
        <v>11873</v>
      </c>
      <c r="AY33" s="23">
        <f t="shared" si="34"/>
        <v>10483</v>
      </c>
      <c r="AZ33" s="23">
        <f t="shared" si="34"/>
        <v>11188</v>
      </c>
      <c r="BA33" s="23">
        <f t="shared" si="34"/>
        <v>13388</v>
      </c>
      <c r="BB33" s="23">
        <f t="shared" si="34"/>
        <v>13565</v>
      </c>
      <c r="BC33" s="23">
        <f t="shared" si="34"/>
        <v>12204</v>
      </c>
      <c r="BD33" s="23">
        <f t="shared" si="34"/>
        <v>10109</v>
      </c>
      <c r="BE33" s="23">
        <f t="shared" si="34"/>
        <v>9087</v>
      </c>
      <c r="BF33" s="23">
        <f t="shared" si="34"/>
        <v>11797</v>
      </c>
      <c r="BG33" s="23">
        <f t="shared" si="34"/>
        <v>10782</v>
      </c>
      <c r="BH33" s="23">
        <f t="shared" si="34"/>
        <v>8673</v>
      </c>
      <c r="BI33" s="23">
        <f t="shared" si="34"/>
        <v>7814</v>
      </c>
      <c r="BJ33" s="23">
        <f t="shared" si="34"/>
        <v>8482</v>
      </c>
      <c r="BK33" s="23">
        <f t="shared" si="34"/>
        <v>8673</v>
      </c>
      <c r="BL33" s="23">
        <f t="shared" si="34"/>
        <v>8475</v>
      </c>
      <c r="BM33" s="23">
        <f t="shared" si="34"/>
        <v>8221</v>
      </c>
      <c r="BN33" s="23">
        <f t="shared" si="34"/>
        <v>7984</v>
      </c>
      <c r="BO33" s="23">
        <f t="shared" si="34"/>
        <v>9750</v>
      </c>
      <c r="BP33" s="23">
        <f t="shared" ref="BP33:EA33" si="35">SUM(BP5:BP32)-BP12-BP16-BP19</f>
        <v>9254</v>
      </c>
      <c r="BQ33" s="23">
        <f t="shared" si="35"/>
        <v>9079</v>
      </c>
      <c r="BR33" s="23">
        <f t="shared" si="35"/>
        <v>8094</v>
      </c>
      <c r="BS33" s="23">
        <f t="shared" si="35"/>
        <v>8270</v>
      </c>
      <c r="BT33" s="23">
        <f t="shared" si="35"/>
        <v>8181</v>
      </c>
      <c r="BU33" s="23">
        <f t="shared" si="35"/>
        <v>7692</v>
      </c>
      <c r="BV33" s="23">
        <f t="shared" si="35"/>
        <v>7681</v>
      </c>
      <c r="BW33" s="23">
        <f t="shared" si="35"/>
        <v>6935</v>
      </c>
      <c r="BX33" s="23">
        <f t="shared" si="35"/>
        <v>8221</v>
      </c>
      <c r="BY33" s="23">
        <f t="shared" si="35"/>
        <v>8111</v>
      </c>
      <c r="BZ33" s="23">
        <f t="shared" si="35"/>
        <v>8665</v>
      </c>
      <c r="CA33" s="23">
        <f t="shared" si="35"/>
        <v>8171</v>
      </c>
      <c r="CB33" s="23">
        <f t="shared" si="35"/>
        <v>7699</v>
      </c>
      <c r="CC33" s="23">
        <f t="shared" si="35"/>
        <v>9707</v>
      </c>
      <c r="CD33" s="23">
        <f t="shared" si="35"/>
        <v>7421</v>
      </c>
      <c r="CE33" s="23">
        <f t="shared" si="35"/>
        <v>7724</v>
      </c>
      <c r="CF33" s="23">
        <f t="shared" si="35"/>
        <v>8301</v>
      </c>
      <c r="CG33" s="23">
        <f t="shared" si="35"/>
        <v>8330</v>
      </c>
      <c r="CH33" s="23">
        <f t="shared" si="35"/>
        <v>7761</v>
      </c>
      <c r="CI33" s="23">
        <f t="shared" si="35"/>
        <v>7628</v>
      </c>
      <c r="CJ33" s="23">
        <f t="shared" si="35"/>
        <v>7768</v>
      </c>
      <c r="CK33" s="23">
        <f t="shared" si="35"/>
        <v>7652</v>
      </c>
      <c r="CL33" s="23">
        <f t="shared" si="35"/>
        <v>8107</v>
      </c>
      <c r="CM33" s="23">
        <f t="shared" si="35"/>
        <v>10450</v>
      </c>
      <c r="CN33" s="23">
        <f t="shared" si="35"/>
        <v>11372</v>
      </c>
      <c r="CO33" s="23">
        <f t="shared" si="35"/>
        <v>10626</v>
      </c>
      <c r="CP33" s="23">
        <f t="shared" si="35"/>
        <v>12407</v>
      </c>
      <c r="CQ33" s="23">
        <f t="shared" si="35"/>
        <v>11987</v>
      </c>
      <c r="CR33" s="23">
        <f t="shared" si="35"/>
        <v>12681</v>
      </c>
      <c r="CS33" s="23">
        <f t="shared" si="35"/>
        <v>13894</v>
      </c>
      <c r="CT33" s="23">
        <f t="shared" si="35"/>
        <v>17194</v>
      </c>
      <c r="CU33" s="23">
        <f t="shared" si="35"/>
        <v>15704</v>
      </c>
      <c r="CV33" s="23">
        <f t="shared" si="35"/>
        <v>16929</v>
      </c>
      <c r="CW33" s="23">
        <f t="shared" si="35"/>
        <v>16586</v>
      </c>
      <c r="CX33" s="23">
        <f t="shared" si="35"/>
        <v>18525</v>
      </c>
      <c r="CY33" s="23">
        <f t="shared" si="35"/>
        <v>16141</v>
      </c>
      <c r="CZ33" s="23">
        <f t="shared" si="35"/>
        <v>21197</v>
      </c>
      <c r="DA33" s="23">
        <f t="shared" si="35"/>
        <v>26544</v>
      </c>
      <c r="DB33" s="23">
        <f t="shared" si="35"/>
        <v>19379</v>
      </c>
      <c r="DC33" s="23">
        <f t="shared" si="35"/>
        <v>21603</v>
      </c>
      <c r="DD33" s="23">
        <f t="shared" si="35"/>
        <v>18837</v>
      </c>
      <c r="DE33" s="23">
        <f t="shared" si="35"/>
        <v>14906</v>
      </c>
      <c r="DF33" s="23">
        <f t="shared" si="35"/>
        <v>18156</v>
      </c>
      <c r="DG33" s="23">
        <f t="shared" si="35"/>
        <v>18788</v>
      </c>
      <c r="DH33" s="23">
        <f t="shared" si="35"/>
        <v>16745</v>
      </c>
      <c r="DI33" s="23">
        <f t="shared" si="35"/>
        <v>16642</v>
      </c>
      <c r="DJ33" s="23">
        <f t="shared" si="35"/>
        <v>17309</v>
      </c>
      <c r="DK33" s="23">
        <f t="shared" si="35"/>
        <v>17193</v>
      </c>
      <c r="DL33" s="23">
        <f t="shared" si="35"/>
        <v>15136</v>
      </c>
      <c r="DM33" s="23">
        <f t="shared" si="35"/>
        <v>14869</v>
      </c>
      <c r="DN33" s="23">
        <f t="shared" si="35"/>
        <v>16096</v>
      </c>
      <c r="DO33" s="23">
        <f t="shared" si="35"/>
        <v>17899</v>
      </c>
      <c r="DP33" s="23">
        <f t="shared" si="35"/>
        <v>16536</v>
      </c>
      <c r="DQ33" s="23">
        <f t="shared" si="35"/>
        <v>14126</v>
      </c>
      <c r="DR33" s="23">
        <f t="shared" si="35"/>
        <v>13938</v>
      </c>
      <c r="DS33" s="23">
        <f t="shared" si="35"/>
        <v>14849</v>
      </c>
      <c r="DT33" s="23">
        <f t="shared" si="35"/>
        <v>12946</v>
      </c>
      <c r="DU33" s="23">
        <f t="shared" si="35"/>
        <v>14816</v>
      </c>
      <c r="DV33" s="23">
        <f t="shared" si="35"/>
        <v>13768</v>
      </c>
      <c r="DW33" s="23">
        <f t="shared" si="35"/>
        <v>13524</v>
      </c>
      <c r="DX33" s="23">
        <f t="shared" si="35"/>
        <v>14416</v>
      </c>
      <c r="DY33" s="23">
        <f t="shared" si="35"/>
        <v>12786</v>
      </c>
      <c r="DZ33" s="23">
        <f t="shared" si="35"/>
        <v>13358</v>
      </c>
      <c r="EA33" s="23">
        <f t="shared" si="35"/>
        <v>13896</v>
      </c>
      <c r="EB33" s="23">
        <f t="shared" ref="EB33:GC33" si="36">SUM(EB5:EB32)-EB12-EB16-EB19</f>
        <v>12720</v>
      </c>
      <c r="EC33" s="23">
        <f t="shared" si="36"/>
        <v>16524</v>
      </c>
      <c r="ED33" s="23">
        <f t="shared" si="36"/>
        <v>13371</v>
      </c>
      <c r="EE33" s="23">
        <f t="shared" si="36"/>
        <v>11787</v>
      </c>
      <c r="EF33" s="23">
        <f t="shared" si="36"/>
        <v>12370</v>
      </c>
      <c r="EG33" s="23">
        <f t="shared" si="36"/>
        <v>14157</v>
      </c>
      <c r="EH33" s="23">
        <f t="shared" si="36"/>
        <v>12803</v>
      </c>
      <c r="EI33" s="23">
        <f t="shared" si="36"/>
        <v>11830</v>
      </c>
      <c r="EJ33" s="23">
        <f t="shared" si="36"/>
        <v>11152</v>
      </c>
      <c r="EK33" s="23">
        <f t="shared" si="36"/>
        <v>13479</v>
      </c>
      <c r="EL33" s="23">
        <f t="shared" si="36"/>
        <v>12310</v>
      </c>
      <c r="EM33" s="23">
        <f t="shared" si="36"/>
        <v>12369</v>
      </c>
      <c r="EN33" s="23">
        <f t="shared" si="36"/>
        <v>11760</v>
      </c>
      <c r="EO33" s="23">
        <f t="shared" si="36"/>
        <v>13507</v>
      </c>
      <c r="EP33" s="23">
        <f t="shared" si="36"/>
        <v>15298</v>
      </c>
      <c r="EQ33" s="23">
        <f t="shared" si="36"/>
        <v>13956</v>
      </c>
      <c r="ER33" s="23">
        <f t="shared" si="36"/>
        <v>15248</v>
      </c>
      <c r="ES33" s="23">
        <f t="shared" si="36"/>
        <v>14908</v>
      </c>
      <c r="ET33" s="23">
        <f t="shared" si="36"/>
        <v>17793</v>
      </c>
      <c r="EU33" s="23">
        <f t="shared" si="36"/>
        <v>15622</v>
      </c>
      <c r="EV33" s="23">
        <f t="shared" si="36"/>
        <v>17479</v>
      </c>
      <c r="EW33" s="23">
        <f t="shared" si="36"/>
        <v>14926</v>
      </c>
      <c r="EX33" s="23">
        <f t="shared" si="36"/>
        <v>19769</v>
      </c>
      <c r="EY33" s="23">
        <f t="shared" si="36"/>
        <v>16605</v>
      </c>
      <c r="EZ33" s="23">
        <f t="shared" si="36"/>
        <v>17841</v>
      </c>
      <c r="FA33" s="23">
        <f t="shared" si="36"/>
        <v>17012</v>
      </c>
      <c r="FB33" s="23">
        <f t="shared" si="36"/>
        <v>17808</v>
      </c>
      <c r="FC33" s="23">
        <f t="shared" si="36"/>
        <v>18879</v>
      </c>
      <c r="FD33" s="23">
        <f t="shared" si="36"/>
        <v>15650</v>
      </c>
      <c r="FE33" s="23">
        <f t="shared" si="36"/>
        <v>12862</v>
      </c>
      <c r="FF33" s="23">
        <f t="shared" si="36"/>
        <v>13479</v>
      </c>
      <c r="FG33" s="23">
        <f t="shared" si="36"/>
        <v>13494</v>
      </c>
      <c r="FH33" s="23">
        <f t="shared" si="36"/>
        <v>13140</v>
      </c>
      <c r="FI33" s="23">
        <f t="shared" si="36"/>
        <v>12301</v>
      </c>
      <c r="FJ33" s="23">
        <f t="shared" si="36"/>
        <v>12636</v>
      </c>
      <c r="FK33" s="23">
        <f t="shared" si="36"/>
        <v>12270</v>
      </c>
      <c r="FL33" s="23">
        <f t="shared" si="36"/>
        <v>11934</v>
      </c>
      <c r="FM33" s="23">
        <f t="shared" si="36"/>
        <v>11500</v>
      </c>
      <c r="FN33" s="23">
        <f t="shared" si="36"/>
        <v>11403</v>
      </c>
      <c r="FO33" s="23">
        <f t="shared" si="36"/>
        <v>13091</v>
      </c>
      <c r="FP33" s="23">
        <f t="shared" si="36"/>
        <v>14160</v>
      </c>
      <c r="FQ33" s="23">
        <f t="shared" si="36"/>
        <v>11078</v>
      </c>
      <c r="FR33" s="23">
        <f t="shared" si="36"/>
        <v>10822</v>
      </c>
      <c r="FS33" s="23">
        <f t="shared" si="36"/>
        <v>10948</v>
      </c>
      <c r="FT33" s="23">
        <f t="shared" si="36"/>
        <v>12122</v>
      </c>
      <c r="FU33" s="23">
        <f t="shared" si="36"/>
        <v>10246</v>
      </c>
      <c r="FV33" s="23">
        <f t="shared" si="36"/>
        <v>10425</v>
      </c>
      <c r="FW33" s="23">
        <f t="shared" si="36"/>
        <v>11060</v>
      </c>
      <c r="FX33" s="23">
        <f t="shared" si="36"/>
        <v>11031</v>
      </c>
      <c r="FY33" s="23">
        <f t="shared" si="36"/>
        <v>11820</v>
      </c>
      <c r="FZ33" s="23">
        <f t="shared" si="36"/>
        <v>10513</v>
      </c>
      <c r="GA33" s="23">
        <f t="shared" si="36"/>
        <v>11433</v>
      </c>
      <c r="GB33" s="23">
        <f t="shared" si="36"/>
        <v>11326</v>
      </c>
      <c r="GC33" s="23">
        <f t="shared" si="36"/>
        <v>11579</v>
      </c>
      <c r="GD33" s="23">
        <f>SUM(GD5:GD32)-GD12-GD16-GD19</f>
        <v>10888</v>
      </c>
      <c r="GE33" s="23">
        <f>SUM(GE5:GE32)-GE12-GE16-GE19</f>
        <v>10029</v>
      </c>
      <c r="GF33" s="23">
        <f>SUM(GF5:GF32)-GF12-GF16-GF19</f>
        <v>10404</v>
      </c>
      <c r="GG33" s="23">
        <f t="shared" ref="GG33:GM33" si="37">SUM(GG5:GG32)-GG12-GG16-GG19</f>
        <v>11115</v>
      </c>
      <c r="GH33" s="23">
        <f t="shared" si="37"/>
        <v>10384</v>
      </c>
      <c r="GI33" s="23">
        <f t="shared" si="37"/>
        <v>9963</v>
      </c>
      <c r="GJ33" s="23">
        <f t="shared" si="37"/>
        <v>9854</v>
      </c>
      <c r="GK33" s="23">
        <f t="shared" si="37"/>
        <v>10942</v>
      </c>
      <c r="GL33" s="23">
        <f t="shared" si="37"/>
        <v>10169</v>
      </c>
      <c r="GM33" s="23">
        <f t="shared" si="37"/>
        <v>10555</v>
      </c>
      <c r="GN33" s="23">
        <f>SUM(GN5:GN32)-GN12-GN16-GN19</f>
        <v>9274</v>
      </c>
      <c r="GO33" s="23">
        <f>SUM(GO5:GO32)-GO12-GO16-GO19</f>
        <v>10027</v>
      </c>
      <c r="GP33" s="23">
        <v>12521</v>
      </c>
      <c r="GQ33" s="23">
        <f t="shared" ref="GQ33:HH33" si="38">SUM(GQ5:GQ32)-GQ12-GQ16-GQ19</f>
        <v>10863</v>
      </c>
      <c r="GR33" s="23">
        <f t="shared" si="38"/>
        <v>11427</v>
      </c>
      <c r="GS33" s="23">
        <f t="shared" si="38"/>
        <v>12920</v>
      </c>
      <c r="GT33" s="23">
        <f t="shared" si="38"/>
        <v>14510</v>
      </c>
      <c r="GU33" s="23">
        <f t="shared" si="38"/>
        <v>12939</v>
      </c>
      <c r="GV33" s="23">
        <f t="shared" si="38"/>
        <v>14784</v>
      </c>
      <c r="GW33" s="23">
        <f t="shared" si="38"/>
        <v>15712</v>
      </c>
      <c r="GX33" s="23">
        <f t="shared" si="38"/>
        <v>20975</v>
      </c>
      <c r="GY33" s="23">
        <f t="shared" si="38"/>
        <v>12636</v>
      </c>
      <c r="GZ33" s="23">
        <f t="shared" si="38"/>
        <v>14331</v>
      </c>
      <c r="HA33" s="23">
        <f t="shared" si="38"/>
        <v>15137</v>
      </c>
      <c r="HB33" s="23">
        <f t="shared" si="38"/>
        <v>15940</v>
      </c>
      <c r="HC33" s="23">
        <f t="shared" si="38"/>
        <v>20079</v>
      </c>
      <c r="HD33" s="23">
        <f t="shared" si="38"/>
        <v>13555</v>
      </c>
      <c r="HE33" s="17">
        <f t="shared" si="38"/>
        <v>11803</v>
      </c>
      <c r="HF33" s="17">
        <f t="shared" si="38"/>
        <v>11488</v>
      </c>
      <c r="HG33" s="17">
        <f t="shared" si="38"/>
        <v>11646</v>
      </c>
      <c r="HH33" s="17">
        <f t="shared" si="38"/>
        <v>11295</v>
      </c>
      <c r="HI33" s="17">
        <f t="shared" ref="HI33:IA33" si="39">SUM(HI5:HI32)-HI12-HI16-HI19</f>
        <v>10628</v>
      </c>
      <c r="HJ33" s="17">
        <f t="shared" si="39"/>
        <v>11559</v>
      </c>
      <c r="HK33" s="17">
        <f t="shared" si="39"/>
        <v>12619</v>
      </c>
      <c r="HL33" s="17">
        <f t="shared" si="39"/>
        <v>11195</v>
      </c>
      <c r="HM33" s="17">
        <f t="shared" si="39"/>
        <v>9957</v>
      </c>
      <c r="HN33" s="17">
        <f t="shared" si="39"/>
        <v>9974</v>
      </c>
      <c r="HO33" s="17">
        <f t="shared" si="39"/>
        <v>10517</v>
      </c>
      <c r="HP33" s="17">
        <f t="shared" si="39"/>
        <v>13588</v>
      </c>
      <c r="HQ33" s="17">
        <f t="shared" si="39"/>
        <v>10539</v>
      </c>
      <c r="HR33" s="17">
        <f t="shared" si="39"/>
        <v>10267</v>
      </c>
      <c r="HS33" s="17">
        <f t="shared" si="39"/>
        <v>9989</v>
      </c>
      <c r="HT33" s="17">
        <f t="shared" si="39"/>
        <v>11311</v>
      </c>
      <c r="HU33" s="17">
        <f t="shared" si="39"/>
        <v>10034</v>
      </c>
      <c r="HV33" s="17">
        <f t="shared" si="39"/>
        <v>9465</v>
      </c>
      <c r="HW33" s="17">
        <f t="shared" si="39"/>
        <v>10318</v>
      </c>
      <c r="HX33" s="17">
        <f t="shared" si="39"/>
        <v>9745</v>
      </c>
      <c r="HY33" s="17">
        <f t="shared" si="39"/>
        <v>10263</v>
      </c>
      <c r="HZ33" s="17">
        <f t="shared" si="39"/>
        <v>9367</v>
      </c>
      <c r="IA33" s="17">
        <f t="shared" si="39"/>
        <v>9571</v>
      </c>
      <c r="IB33" s="17">
        <f t="shared" ref="IB33:IJ33" si="40">SUM(IB5:IB32)-IB12-IB16-IB19</f>
        <v>10282</v>
      </c>
      <c r="IC33" s="17">
        <f t="shared" si="40"/>
        <v>10396</v>
      </c>
      <c r="ID33" s="17">
        <f t="shared" si="40"/>
        <v>9864</v>
      </c>
      <c r="IE33" s="17">
        <f t="shared" si="40"/>
        <v>8747</v>
      </c>
      <c r="IF33" s="17">
        <f t="shared" si="40"/>
        <v>8601</v>
      </c>
      <c r="IG33" s="17">
        <f t="shared" si="40"/>
        <v>9144</v>
      </c>
      <c r="IH33" s="17">
        <f t="shared" si="40"/>
        <v>9074</v>
      </c>
      <c r="II33" s="17">
        <f t="shared" si="40"/>
        <v>8663</v>
      </c>
      <c r="IJ33" s="17">
        <f t="shared" si="40"/>
        <v>7872</v>
      </c>
      <c r="IK33" s="17">
        <f t="shared" ref="IK33:IT33" si="41">SUM(IK5:IK32)-IK12-IK16-IK19</f>
        <v>9437</v>
      </c>
      <c r="IL33" s="17">
        <f t="shared" si="41"/>
        <v>8107</v>
      </c>
      <c r="IM33" s="17">
        <f t="shared" si="41"/>
        <v>8742</v>
      </c>
      <c r="IN33" s="17">
        <f t="shared" si="41"/>
        <v>8151</v>
      </c>
      <c r="IO33" s="17">
        <f t="shared" si="41"/>
        <v>8975</v>
      </c>
      <c r="IP33" s="17">
        <f t="shared" si="41"/>
        <v>12706</v>
      </c>
      <c r="IQ33" s="17">
        <f t="shared" si="41"/>
        <v>10597</v>
      </c>
      <c r="IR33" s="17">
        <f t="shared" si="41"/>
        <v>9785</v>
      </c>
      <c r="IS33" s="17">
        <f t="shared" si="41"/>
        <v>10178</v>
      </c>
      <c r="IT33" s="17">
        <f t="shared" si="41"/>
        <v>12400</v>
      </c>
      <c r="IU33" s="17">
        <f t="shared" ref="IU33:JD33" si="42">SUM(IU5:IU32)-IU12-IU16-IU19</f>
        <v>10969</v>
      </c>
      <c r="IV33" s="17">
        <f t="shared" si="42"/>
        <v>14701</v>
      </c>
      <c r="IW33" s="17">
        <f t="shared" si="42"/>
        <v>13444</v>
      </c>
      <c r="IX33" s="17">
        <f t="shared" si="42"/>
        <v>14575</v>
      </c>
      <c r="IY33" s="17">
        <f t="shared" si="42"/>
        <v>11217</v>
      </c>
      <c r="IZ33" s="17">
        <f t="shared" si="42"/>
        <v>12162</v>
      </c>
      <c r="JA33" s="17">
        <f t="shared" si="42"/>
        <v>14184</v>
      </c>
      <c r="JB33" s="17">
        <f t="shared" si="42"/>
        <v>13564</v>
      </c>
      <c r="JC33" s="17">
        <f t="shared" si="42"/>
        <v>16473</v>
      </c>
      <c r="JD33" s="17">
        <f t="shared" si="42"/>
        <v>11974</v>
      </c>
      <c r="JE33" s="17">
        <f t="shared" ref="JE33:JP33" si="43">SUM(JE5:JE32)-JE12-JE16-JE19</f>
        <v>13406</v>
      </c>
      <c r="JF33" s="17">
        <f t="shared" si="43"/>
        <v>16828</v>
      </c>
      <c r="JG33" s="17">
        <f t="shared" si="43"/>
        <v>10203</v>
      </c>
      <c r="JH33" s="17">
        <f t="shared" si="43"/>
        <v>10046</v>
      </c>
      <c r="JI33" s="17">
        <f t="shared" si="43"/>
        <v>9961</v>
      </c>
      <c r="JJ33" s="17">
        <f t="shared" si="43"/>
        <v>9669</v>
      </c>
      <c r="JK33" s="17">
        <f t="shared" si="43"/>
        <v>10201</v>
      </c>
      <c r="JL33" s="17">
        <f t="shared" si="43"/>
        <v>9644</v>
      </c>
      <c r="JM33" s="17">
        <f t="shared" si="43"/>
        <v>9242</v>
      </c>
      <c r="JN33" s="17">
        <f t="shared" si="43"/>
        <v>9835</v>
      </c>
      <c r="JO33" s="17">
        <f t="shared" si="43"/>
        <v>9431</v>
      </c>
      <c r="JP33" s="17">
        <f t="shared" si="43"/>
        <v>12134</v>
      </c>
      <c r="JQ33" s="17">
        <f t="shared" ref="JQ33:LJ33" si="44">SUM(JQ5:JQ32)-JQ12-JQ16-JQ19</f>
        <v>9428</v>
      </c>
      <c r="JR33" s="17">
        <f t="shared" si="44"/>
        <v>9517</v>
      </c>
      <c r="JS33" s="17">
        <f t="shared" si="44"/>
        <v>7968</v>
      </c>
      <c r="JT33" s="17">
        <f t="shared" si="44"/>
        <v>9616</v>
      </c>
      <c r="JU33" s="17">
        <f t="shared" si="44"/>
        <v>8657</v>
      </c>
      <c r="JV33" s="17">
        <f t="shared" si="44"/>
        <v>8147</v>
      </c>
      <c r="JW33" s="17">
        <f t="shared" si="44"/>
        <v>8635</v>
      </c>
      <c r="JX33" s="17">
        <f t="shared" si="44"/>
        <v>8583</v>
      </c>
      <c r="JY33" s="17">
        <f t="shared" si="44"/>
        <v>9399</v>
      </c>
      <c r="JZ33" s="17">
        <f t="shared" si="44"/>
        <v>8379</v>
      </c>
      <c r="KA33" s="17">
        <f t="shared" si="44"/>
        <v>8833</v>
      </c>
      <c r="KB33" s="17">
        <f t="shared" si="44"/>
        <v>8915</v>
      </c>
      <c r="KC33" s="17">
        <f t="shared" si="44"/>
        <v>10524</v>
      </c>
      <c r="KD33" s="17">
        <f t="shared" si="44"/>
        <v>9338</v>
      </c>
      <c r="KE33" s="17">
        <f t="shared" si="44"/>
        <v>6947</v>
      </c>
      <c r="KF33" s="17">
        <f t="shared" si="44"/>
        <v>7721</v>
      </c>
      <c r="KG33" s="17">
        <f t="shared" si="44"/>
        <v>7999</v>
      </c>
      <c r="KH33" s="17">
        <f t="shared" si="44"/>
        <v>7962</v>
      </c>
      <c r="KI33" s="17">
        <f t="shared" si="44"/>
        <v>7543</v>
      </c>
      <c r="KJ33" s="17">
        <f t="shared" si="44"/>
        <v>7381</v>
      </c>
      <c r="KK33" s="17">
        <f t="shared" si="44"/>
        <v>7210</v>
      </c>
      <c r="KL33" s="17">
        <f t="shared" si="44"/>
        <v>8088</v>
      </c>
      <c r="KM33" s="17">
        <f t="shared" si="44"/>
        <v>8004</v>
      </c>
      <c r="KN33" s="17">
        <f t="shared" si="44"/>
        <v>7150</v>
      </c>
      <c r="KO33" s="17">
        <f t="shared" si="44"/>
        <v>7707</v>
      </c>
      <c r="KP33" s="17">
        <f t="shared" si="44"/>
        <v>8305</v>
      </c>
      <c r="KQ33" s="17">
        <f t="shared" si="44"/>
        <v>9786</v>
      </c>
      <c r="KR33" s="17">
        <f t="shared" si="44"/>
        <v>9060</v>
      </c>
      <c r="KS33" s="17">
        <f t="shared" si="44"/>
        <v>9371</v>
      </c>
      <c r="KT33" s="17">
        <f t="shared" si="44"/>
        <v>10865</v>
      </c>
      <c r="KU33" s="17">
        <f t="shared" si="44"/>
        <v>11305</v>
      </c>
      <c r="KV33" s="17">
        <f t="shared" si="44"/>
        <v>10780</v>
      </c>
      <c r="KW33" s="17">
        <f t="shared" si="44"/>
        <v>12912</v>
      </c>
      <c r="KX33" s="17">
        <f t="shared" si="44"/>
        <v>13349</v>
      </c>
      <c r="KY33" s="17">
        <f t="shared" si="44"/>
        <v>10521</v>
      </c>
      <c r="KZ33" s="17">
        <f t="shared" si="44"/>
        <v>10430</v>
      </c>
      <c r="LA33" s="17">
        <f t="shared" si="44"/>
        <v>12221</v>
      </c>
      <c r="LB33" s="17">
        <f t="shared" si="44"/>
        <v>13108</v>
      </c>
      <c r="LC33" s="17">
        <f t="shared" si="44"/>
        <v>12956</v>
      </c>
      <c r="LD33" s="17">
        <f t="shared" si="44"/>
        <v>12688</v>
      </c>
      <c r="LE33" s="17">
        <f t="shared" si="44"/>
        <v>9860</v>
      </c>
      <c r="LF33" s="17">
        <f t="shared" si="44"/>
        <v>9311</v>
      </c>
      <c r="LG33" s="17">
        <f t="shared" si="44"/>
        <v>9670</v>
      </c>
      <c r="LH33" s="17">
        <f t="shared" si="44"/>
        <v>9337</v>
      </c>
      <c r="LI33" s="17">
        <f t="shared" si="44"/>
        <v>8506</v>
      </c>
      <c r="LJ33" s="17">
        <f t="shared" si="44"/>
        <v>7974</v>
      </c>
      <c r="LK33" s="17">
        <f t="shared" ref="LK33:MA33" si="45">SUM(LK5:LK32)-LK12-LK16-LK19</f>
        <v>8837</v>
      </c>
      <c r="LL33" s="17">
        <f t="shared" si="45"/>
        <v>8463</v>
      </c>
      <c r="LM33" s="17">
        <f t="shared" si="45"/>
        <v>8434</v>
      </c>
      <c r="LN33" s="17">
        <f t="shared" si="45"/>
        <v>8342</v>
      </c>
      <c r="LO33" s="17">
        <f t="shared" si="45"/>
        <v>8634</v>
      </c>
      <c r="LP33" s="17">
        <f t="shared" si="45"/>
        <v>9430</v>
      </c>
      <c r="LQ33" s="17">
        <f t="shared" si="45"/>
        <v>9939</v>
      </c>
      <c r="LR33" s="17">
        <f t="shared" si="45"/>
        <v>9310</v>
      </c>
      <c r="LS33" s="17">
        <f t="shared" si="45"/>
        <v>7801</v>
      </c>
      <c r="LT33" s="17">
        <f t="shared" si="45"/>
        <v>8122</v>
      </c>
      <c r="LU33" s="17">
        <f t="shared" si="45"/>
        <v>7758</v>
      </c>
      <c r="LV33" s="17">
        <f t="shared" si="45"/>
        <v>7441</v>
      </c>
      <c r="LW33" s="17">
        <f t="shared" si="45"/>
        <v>7437</v>
      </c>
      <c r="LX33" s="17">
        <f t="shared" si="45"/>
        <v>7624</v>
      </c>
      <c r="LY33" s="17">
        <f t="shared" si="45"/>
        <v>7843</v>
      </c>
      <c r="LZ33" s="17">
        <f t="shared" si="45"/>
        <v>7659</v>
      </c>
      <c r="MA33" s="17">
        <f t="shared" si="45"/>
        <v>8161</v>
      </c>
      <c r="MB33" s="17">
        <f>SUM(MB5:MB32)-MB12-MB16-MB19</f>
        <v>9717</v>
      </c>
      <c r="MC33" s="17">
        <f>SUM(MC5:MC32)-MC12-MC16-MC19</f>
        <v>8471</v>
      </c>
      <c r="MD33" s="17">
        <f>SUM(MD5:MD32)-MD12-MD16-MD19</f>
        <v>8967</v>
      </c>
      <c r="ME33" s="17">
        <f t="shared" ref="ME33:MK33" si="46">SUM(ME5:ME32)-ME12-ME16-ME19</f>
        <v>7464</v>
      </c>
      <c r="MF33" s="17">
        <f t="shared" si="46"/>
        <v>7315</v>
      </c>
      <c r="MG33" s="17">
        <f t="shared" si="46"/>
        <v>7546</v>
      </c>
      <c r="MH33" s="17">
        <f t="shared" si="46"/>
        <v>7675</v>
      </c>
      <c r="MI33" s="17">
        <f t="shared" si="46"/>
        <v>6908</v>
      </c>
      <c r="MJ33" s="17">
        <f t="shared" si="46"/>
        <v>6423</v>
      </c>
      <c r="MK33" s="17">
        <f t="shared" si="46"/>
        <v>6393</v>
      </c>
      <c r="ML33" s="17">
        <f t="shared" ref="ML33:NV33" si="47">SUM(ML5:ML32)-ML12-ML16-ML19</f>
        <v>6369</v>
      </c>
      <c r="MM33" s="17">
        <f t="shared" si="47"/>
        <v>7549</v>
      </c>
      <c r="MN33" s="17">
        <f t="shared" si="47"/>
        <v>6224</v>
      </c>
      <c r="MO33" s="17">
        <f t="shared" si="47"/>
        <v>6746</v>
      </c>
      <c r="MP33" s="17">
        <f t="shared" si="47"/>
        <v>12446</v>
      </c>
      <c r="MQ33" s="17">
        <f t="shared" si="47"/>
        <v>12348</v>
      </c>
      <c r="MR33" s="17">
        <f t="shared" si="47"/>
        <v>9265</v>
      </c>
      <c r="MS33" s="17">
        <f t="shared" si="47"/>
        <v>8185</v>
      </c>
      <c r="MT33" s="17">
        <f t="shared" si="47"/>
        <v>9106</v>
      </c>
      <c r="MU33" s="17">
        <f t="shared" si="47"/>
        <v>10228</v>
      </c>
      <c r="MV33" s="17">
        <f t="shared" si="47"/>
        <v>9090</v>
      </c>
      <c r="MW33" s="17">
        <f t="shared" si="47"/>
        <v>9912</v>
      </c>
      <c r="MX33" s="17">
        <f t="shared" si="47"/>
        <v>8979</v>
      </c>
      <c r="MY33" s="17">
        <f t="shared" si="47"/>
        <v>13690</v>
      </c>
      <c r="MZ33" s="17">
        <f t="shared" si="47"/>
        <v>10805</v>
      </c>
      <c r="NA33" s="17">
        <f t="shared" si="47"/>
        <v>8931</v>
      </c>
      <c r="NB33" s="17">
        <f t="shared" si="47"/>
        <v>12300</v>
      </c>
      <c r="NC33" s="17">
        <f t="shared" si="47"/>
        <v>12442</v>
      </c>
      <c r="ND33" s="17">
        <f t="shared" si="47"/>
        <v>12651</v>
      </c>
      <c r="NE33" s="17">
        <f t="shared" si="47"/>
        <v>9904</v>
      </c>
      <c r="NF33" s="17">
        <f t="shared" si="47"/>
        <v>8451</v>
      </c>
      <c r="NG33" s="17">
        <f t="shared" si="47"/>
        <v>9009</v>
      </c>
      <c r="NH33" s="17">
        <f t="shared" si="47"/>
        <v>10025</v>
      </c>
      <c r="NI33" s="17">
        <f t="shared" si="47"/>
        <v>9787</v>
      </c>
      <c r="NJ33" s="17">
        <f t="shared" si="47"/>
        <v>8107</v>
      </c>
      <c r="NK33" s="17">
        <f t="shared" si="47"/>
        <v>8227</v>
      </c>
      <c r="NL33" s="17">
        <f t="shared" si="47"/>
        <v>9179</v>
      </c>
      <c r="NM33" s="17">
        <f t="shared" si="47"/>
        <v>8164</v>
      </c>
      <c r="NN33" s="17">
        <f t="shared" si="47"/>
        <v>7266</v>
      </c>
      <c r="NO33" s="17">
        <f t="shared" si="47"/>
        <v>7463</v>
      </c>
      <c r="NP33" s="17">
        <f t="shared" si="47"/>
        <v>8546</v>
      </c>
      <c r="NQ33" s="17">
        <f t="shared" si="47"/>
        <v>8954</v>
      </c>
      <c r="NR33" s="17">
        <f t="shared" si="47"/>
        <v>7845</v>
      </c>
      <c r="NS33" s="17">
        <f t="shared" si="47"/>
        <v>8337</v>
      </c>
      <c r="NT33" s="17">
        <f t="shared" si="47"/>
        <v>7591</v>
      </c>
      <c r="NU33" s="17">
        <f t="shared" si="47"/>
        <v>7456</v>
      </c>
      <c r="NV33" s="17">
        <f t="shared" si="47"/>
        <v>7188</v>
      </c>
      <c r="NW33" s="17">
        <f t="shared" ref="NW33:OE33" si="48">SUM(NW5:NW32)-NW12-NW16-NW19</f>
        <v>6281</v>
      </c>
      <c r="NX33" s="17">
        <f t="shared" si="48"/>
        <v>6834</v>
      </c>
      <c r="NY33" s="17">
        <f t="shared" si="48"/>
        <v>7051</v>
      </c>
      <c r="NZ33" s="17">
        <f t="shared" si="48"/>
        <v>6772</v>
      </c>
      <c r="OA33" s="17">
        <f t="shared" si="48"/>
        <v>7408</v>
      </c>
      <c r="OB33" s="17">
        <f t="shared" si="48"/>
        <v>7123</v>
      </c>
      <c r="OC33" s="17">
        <f t="shared" si="48"/>
        <v>6983</v>
      </c>
      <c r="OD33" s="17">
        <f t="shared" si="48"/>
        <v>7472</v>
      </c>
      <c r="OE33" s="17">
        <f t="shared" si="48"/>
        <v>6216</v>
      </c>
      <c r="OF33" s="17">
        <f t="shared" ref="OF33:OK33" si="49">SUM(OF5:OF32)-OF12-OF16-OF19</f>
        <v>6680</v>
      </c>
      <c r="OG33" s="17">
        <f t="shared" si="49"/>
        <v>6520</v>
      </c>
      <c r="OH33" s="17">
        <f t="shared" si="49"/>
        <v>6998</v>
      </c>
      <c r="OI33" s="17">
        <f t="shared" si="49"/>
        <v>6248</v>
      </c>
      <c r="OJ33" s="17">
        <f t="shared" si="49"/>
        <v>6077</v>
      </c>
      <c r="OK33" s="17">
        <f t="shared" si="49"/>
        <v>5982</v>
      </c>
      <c r="OL33" s="17">
        <f t="shared" ref="OL33:OR33" si="50">SUM(OL5:OL32)-OL12-OL16-OL19</f>
        <v>6488</v>
      </c>
      <c r="OM33" s="17">
        <f t="shared" si="50"/>
        <v>6544</v>
      </c>
      <c r="ON33" s="17">
        <f t="shared" si="50"/>
        <v>6088</v>
      </c>
      <c r="OO33" s="17">
        <f t="shared" si="50"/>
        <v>6435</v>
      </c>
      <c r="OP33" s="17">
        <f t="shared" si="50"/>
        <v>7002</v>
      </c>
      <c r="OQ33" s="17">
        <f t="shared" si="50"/>
        <v>7970</v>
      </c>
      <c r="OR33" s="17">
        <f t="shared" si="50"/>
        <v>6926</v>
      </c>
      <c r="OS33" s="17">
        <f t="shared" ref="OS33:RX33" si="51">SUM(OS5:OS32)-OS12-OS16-OS19</f>
        <v>8070</v>
      </c>
      <c r="OT33" s="17">
        <f t="shared" si="51"/>
        <v>8464</v>
      </c>
      <c r="OU33" s="17">
        <f t="shared" si="51"/>
        <v>9430</v>
      </c>
      <c r="OV33" s="17">
        <f t="shared" si="51"/>
        <v>8994</v>
      </c>
      <c r="OW33" s="17">
        <f t="shared" si="51"/>
        <v>10811</v>
      </c>
      <c r="OX33" s="17">
        <f t="shared" si="51"/>
        <v>8736</v>
      </c>
      <c r="OY33" s="17">
        <f t="shared" si="51"/>
        <v>11459</v>
      </c>
      <c r="OZ33" s="17">
        <f t="shared" si="51"/>
        <v>8102</v>
      </c>
      <c r="PA33" s="17">
        <f t="shared" si="51"/>
        <v>9095</v>
      </c>
      <c r="PB33" s="17">
        <f t="shared" si="51"/>
        <v>10626</v>
      </c>
      <c r="PC33" s="17">
        <f t="shared" si="51"/>
        <v>10526</v>
      </c>
      <c r="PD33" s="17">
        <f t="shared" si="51"/>
        <v>11096</v>
      </c>
      <c r="PE33" s="17">
        <f t="shared" si="51"/>
        <v>8331</v>
      </c>
      <c r="PF33" s="17">
        <f t="shared" si="51"/>
        <v>7499</v>
      </c>
      <c r="PG33" s="17">
        <f t="shared" si="51"/>
        <v>7870</v>
      </c>
      <c r="PH33" s="17">
        <f t="shared" si="51"/>
        <v>8390</v>
      </c>
      <c r="PI33" s="17">
        <f t="shared" si="51"/>
        <v>8333</v>
      </c>
      <c r="PJ33" s="17">
        <f t="shared" si="51"/>
        <v>6594</v>
      </c>
      <c r="PK33" s="17">
        <f t="shared" si="51"/>
        <v>6615</v>
      </c>
      <c r="PL33" s="17">
        <f t="shared" si="51"/>
        <v>7193</v>
      </c>
      <c r="PM33" s="17">
        <f t="shared" si="51"/>
        <v>6540</v>
      </c>
      <c r="PN33" s="17">
        <f t="shared" si="51"/>
        <v>6659</v>
      </c>
      <c r="PO33" s="17">
        <f t="shared" si="51"/>
        <v>6328</v>
      </c>
      <c r="PP33" s="17">
        <f t="shared" si="51"/>
        <v>7122</v>
      </c>
      <c r="PQ33" s="17">
        <f t="shared" si="51"/>
        <v>8245</v>
      </c>
      <c r="PR33" s="17">
        <f t="shared" si="51"/>
        <v>6765</v>
      </c>
      <c r="PS33" s="17">
        <f t="shared" si="51"/>
        <v>5992</v>
      </c>
      <c r="PT33" s="17">
        <f t="shared" si="51"/>
        <v>6064</v>
      </c>
      <c r="PU33" s="17">
        <f t="shared" si="51"/>
        <v>6677</v>
      </c>
      <c r="PV33" s="17">
        <f t="shared" si="51"/>
        <v>6406</v>
      </c>
      <c r="PW33" s="17">
        <f t="shared" si="51"/>
        <v>5888</v>
      </c>
      <c r="PX33" s="17">
        <f t="shared" si="51"/>
        <v>5227</v>
      </c>
      <c r="PY33" s="17">
        <f t="shared" si="51"/>
        <v>5947</v>
      </c>
      <c r="PZ33" s="17">
        <f t="shared" si="51"/>
        <v>5815</v>
      </c>
      <c r="QA33" s="17">
        <f t="shared" si="51"/>
        <v>6524</v>
      </c>
      <c r="QB33" s="17">
        <f t="shared" si="51"/>
        <v>6285</v>
      </c>
      <c r="QC33" s="17">
        <f t="shared" si="51"/>
        <v>6003</v>
      </c>
      <c r="QD33" s="17">
        <f t="shared" si="51"/>
        <v>8027</v>
      </c>
      <c r="QE33" s="17">
        <f t="shared" si="51"/>
        <v>6676</v>
      </c>
      <c r="QF33" s="17">
        <f t="shared" si="51"/>
        <v>6022</v>
      </c>
      <c r="QG33" s="17">
        <f t="shared" si="51"/>
        <v>5911</v>
      </c>
      <c r="QH33" s="17">
        <f t="shared" si="51"/>
        <v>6346</v>
      </c>
      <c r="QI33" s="17">
        <f t="shared" si="51"/>
        <v>5758</v>
      </c>
      <c r="QJ33" s="17">
        <f t="shared" si="51"/>
        <v>5594</v>
      </c>
      <c r="QK33" s="17">
        <f t="shared" si="51"/>
        <v>5682</v>
      </c>
      <c r="QL33" s="17">
        <f t="shared" si="51"/>
        <v>7044</v>
      </c>
      <c r="QM33" s="17">
        <f t="shared" si="51"/>
        <v>5664</v>
      </c>
      <c r="QN33" s="17">
        <f t="shared" si="51"/>
        <v>5928</v>
      </c>
      <c r="QO33" s="17">
        <f t="shared" si="51"/>
        <v>5822</v>
      </c>
      <c r="QP33" s="17">
        <f t="shared" si="51"/>
        <v>6366</v>
      </c>
      <c r="QQ33" s="17">
        <f t="shared" si="51"/>
        <v>7643</v>
      </c>
      <c r="QR33" s="17">
        <f t="shared" si="51"/>
        <v>7266</v>
      </c>
      <c r="QS33" s="17">
        <f t="shared" si="51"/>
        <v>7531</v>
      </c>
      <c r="QT33" s="17">
        <f t="shared" si="51"/>
        <v>8251</v>
      </c>
      <c r="QU33" s="17">
        <f t="shared" si="51"/>
        <v>9319</v>
      </c>
      <c r="QV33" s="17">
        <f t="shared" si="51"/>
        <v>8402</v>
      </c>
      <c r="QW33" s="17">
        <f t="shared" si="51"/>
        <v>9810</v>
      </c>
      <c r="QX33" s="17">
        <f t="shared" si="51"/>
        <v>8637</v>
      </c>
      <c r="QY33" s="17">
        <f t="shared" si="51"/>
        <v>10629</v>
      </c>
      <c r="QZ33" s="17">
        <f t="shared" si="51"/>
        <v>8591</v>
      </c>
      <c r="RA33" s="17">
        <f t="shared" si="51"/>
        <v>8564</v>
      </c>
      <c r="RB33" s="17">
        <f t="shared" si="51"/>
        <v>10614</v>
      </c>
      <c r="RC33" s="17">
        <f t="shared" si="51"/>
        <v>10156</v>
      </c>
      <c r="RD33" s="17">
        <f t="shared" si="51"/>
        <v>11259</v>
      </c>
      <c r="RE33" s="17">
        <f t="shared" si="51"/>
        <v>8759</v>
      </c>
      <c r="RF33" s="17">
        <f t="shared" si="51"/>
        <v>7566</v>
      </c>
      <c r="RG33" s="17">
        <f t="shared" si="51"/>
        <v>7384</v>
      </c>
      <c r="RH33" s="17">
        <f t="shared" si="51"/>
        <v>7624</v>
      </c>
      <c r="RI33" s="17">
        <f t="shared" si="51"/>
        <v>6897</v>
      </c>
      <c r="RJ33" s="17">
        <f t="shared" si="51"/>
        <v>6531</v>
      </c>
      <c r="RK33" s="17">
        <f t="shared" si="51"/>
        <v>6552</v>
      </c>
      <c r="RL33" s="17">
        <f t="shared" si="51"/>
        <v>6826</v>
      </c>
      <c r="RM33" s="17">
        <f t="shared" si="51"/>
        <v>7314</v>
      </c>
      <c r="RN33" s="17">
        <f t="shared" si="51"/>
        <v>6546</v>
      </c>
      <c r="RO33" s="17">
        <f t="shared" si="51"/>
        <v>6424</v>
      </c>
      <c r="RP33" s="17">
        <f t="shared" si="51"/>
        <v>6514</v>
      </c>
      <c r="RQ33" s="17">
        <f t="shared" si="51"/>
        <v>7840</v>
      </c>
      <c r="RR33" s="17">
        <f t="shared" si="51"/>
        <v>6698</v>
      </c>
      <c r="RS33" s="17">
        <f t="shared" si="51"/>
        <v>6061</v>
      </c>
      <c r="RT33" s="17">
        <f t="shared" si="51"/>
        <v>6071</v>
      </c>
      <c r="RU33" s="17">
        <f t="shared" si="51"/>
        <v>6535</v>
      </c>
      <c r="RV33" s="17">
        <f t="shared" si="51"/>
        <v>5788</v>
      </c>
      <c r="RW33" s="17">
        <f t="shared" si="51"/>
        <v>5796</v>
      </c>
      <c r="RX33" s="17">
        <f t="shared" si="51"/>
        <v>5734</v>
      </c>
      <c r="RY33" s="17">
        <f t="shared" ref="RY33:TC33" si="52">SUM(RY5:RY32)-RY12-RY16-RY19</f>
        <v>5508</v>
      </c>
      <c r="RZ33" s="17">
        <f t="shared" si="52"/>
        <v>5713</v>
      </c>
      <c r="SA33" s="17">
        <f t="shared" si="52"/>
        <v>5838</v>
      </c>
      <c r="SB33" s="17">
        <f t="shared" si="52"/>
        <v>6148</v>
      </c>
      <c r="SC33" s="17">
        <f t="shared" si="52"/>
        <v>6051</v>
      </c>
      <c r="SD33" s="17">
        <f t="shared" si="52"/>
        <v>7116</v>
      </c>
      <c r="SE33" s="17">
        <f t="shared" si="52"/>
        <v>6200</v>
      </c>
      <c r="SF33" s="17">
        <f t="shared" si="52"/>
        <v>5755</v>
      </c>
      <c r="SG33" s="17">
        <f t="shared" si="52"/>
        <v>6013</v>
      </c>
      <c r="SH33" s="17">
        <f t="shared" si="52"/>
        <v>6049</v>
      </c>
      <c r="SI33" s="17">
        <f t="shared" si="52"/>
        <v>5396</v>
      </c>
      <c r="SJ33" s="17">
        <f t="shared" si="52"/>
        <v>5270</v>
      </c>
      <c r="SK33" s="17">
        <f t="shared" si="52"/>
        <v>4999</v>
      </c>
      <c r="SL33" s="17">
        <f t="shared" si="52"/>
        <v>6157</v>
      </c>
      <c r="SM33" s="17">
        <f t="shared" si="52"/>
        <v>5089</v>
      </c>
      <c r="SN33" s="17">
        <f t="shared" si="52"/>
        <v>5136</v>
      </c>
      <c r="SO33" s="17">
        <f t="shared" si="52"/>
        <v>5034</v>
      </c>
      <c r="SP33" s="17">
        <f t="shared" si="52"/>
        <v>5204</v>
      </c>
      <c r="SQ33" s="17">
        <f t="shared" si="52"/>
        <v>7369</v>
      </c>
      <c r="SR33" s="17">
        <f t="shared" si="52"/>
        <v>5797</v>
      </c>
      <c r="SS33" s="17">
        <f t="shared" si="52"/>
        <v>6906</v>
      </c>
      <c r="ST33" s="17">
        <f t="shared" si="52"/>
        <v>7494</v>
      </c>
      <c r="SU33" s="17">
        <f t="shared" si="52"/>
        <v>7931</v>
      </c>
      <c r="SV33" s="17">
        <f t="shared" si="52"/>
        <v>7238</v>
      </c>
      <c r="SW33" s="17">
        <f t="shared" si="52"/>
        <v>8705</v>
      </c>
      <c r="SX33" s="17">
        <f t="shared" si="52"/>
        <v>7700</v>
      </c>
      <c r="SY33" s="17">
        <f t="shared" si="52"/>
        <v>9537</v>
      </c>
      <c r="SZ33" s="17">
        <f t="shared" si="52"/>
        <v>8716</v>
      </c>
      <c r="TA33" s="17">
        <f t="shared" si="52"/>
        <v>9748</v>
      </c>
      <c r="TB33" s="17">
        <f t="shared" si="52"/>
        <v>9457</v>
      </c>
      <c r="TC33" s="17">
        <f t="shared" si="52"/>
        <v>8241</v>
      </c>
      <c r="TD33" s="110"/>
    </row>
    <row r="34" spans="1:524" x14ac:dyDescent="0.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73"/>
      <c r="ID34" s="97"/>
      <c r="IE34" s="97"/>
      <c r="IF34" s="97"/>
      <c r="IG34" s="97"/>
      <c r="IH34" s="97"/>
      <c r="II34" s="97"/>
      <c r="IJ34" s="97"/>
      <c r="IK34" s="97"/>
      <c r="IL34" s="97"/>
      <c r="IM34" s="97"/>
      <c r="IN34" s="97"/>
      <c r="IO34" s="97"/>
      <c r="IP34" s="97"/>
      <c r="IV34" s="73"/>
      <c r="JE34" s="98"/>
    </row>
    <row r="35" spans="1:524" x14ac:dyDescent="0.2">
      <c r="IC35" s="73"/>
      <c r="IV35" s="73"/>
    </row>
    <row r="36" spans="1:524" x14ac:dyDescent="0.2">
      <c r="IC36" s="73"/>
      <c r="IV36" s="73"/>
    </row>
    <row r="37" spans="1:524" x14ac:dyDescent="0.2">
      <c r="IV37" s="73"/>
    </row>
    <row r="38" spans="1:524" x14ac:dyDescent="0.2">
      <c r="IV38"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FF"/>
  </sheetPr>
  <dimension ref="A1:Q9"/>
  <sheetViews>
    <sheetView tabSelected="1" zoomScale="80" zoomScaleNormal="80" workbookViewId="0">
      <pane ySplit="3" topLeftCell="A4" activePane="bottomLeft" state="frozen"/>
      <selection activeCell="ZM5" sqref="ZM5"/>
      <selection pane="bottomLeft" activeCell="U10" sqref="U10"/>
    </sheetView>
  </sheetViews>
  <sheetFormatPr defaultRowHeight="15" x14ac:dyDescent="0.25"/>
  <cols>
    <col min="1" max="16384" width="9.140625" style="295"/>
  </cols>
  <sheetData>
    <row r="1" spans="1:17" ht="14.45" customHeight="1" x14ac:dyDescent="0.25"/>
    <row r="2" spans="1:17" ht="31.5" customHeight="1" x14ac:dyDescent="0.25">
      <c r="A2" s="414" t="s">
        <v>261</v>
      </c>
      <c r="B2" s="415"/>
      <c r="C2" s="415"/>
      <c r="D2" s="415"/>
      <c r="E2" s="415"/>
      <c r="F2" s="415"/>
      <c r="G2" s="415"/>
      <c r="H2" s="415"/>
      <c r="I2" s="415"/>
      <c r="J2" s="415"/>
      <c r="K2" s="415"/>
      <c r="L2" s="415"/>
      <c r="M2" s="415"/>
      <c r="N2" s="415"/>
      <c r="O2" s="416"/>
    </row>
    <row r="3" spans="1:17" ht="72" customHeight="1" x14ac:dyDescent="0.25">
      <c r="A3" s="417" t="s">
        <v>268</v>
      </c>
      <c r="B3" s="418"/>
      <c r="C3" s="418"/>
      <c r="D3" s="418"/>
      <c r="E3" s="418"/>
      <c r="F3" s="418"/>
      <c r="G3" s="418"/>
      <c r="H3" s="418"/>
      <c r="I3" s="418"/>
      <c r="J3" s="418"/>
      <c r="K3" s="418"/>
      <c r="L3" s="418"/>
      <c r="M3" s="418"/>
      <c r="N3" s="418"/>
      <c r="O3" s="419"/>
    </row>
    <row r="4" spans="1:17" ht="14.45" customHeight="1" x14ac:dyDescent="0.25">
      <c r="A4" s="295">
        <v>2</v>
      </c>
    </row>
    <row r="5" spans="1:17" ht="14.45" customHeight="1" x14ac:dyDescent="0.25">
      <c r="Q5" s="295" t="s">
        <v>250</v>
      </c>
    </row>
    <row r="6" spans="1:17" ht="14.45" customHeight="1" x14ac:dyDescent="0.25"/>
    <row r="7" spans="1:17" ht="14.45" customHeight="1" x14ac:dyDescent="0.25"/>
    <row r="8" spans="1:17" ht="14.45" customHeight="1" x14ac:dyDescent="0.25"/>
    <row r="9" spans="1:17" ht="14.45" customHeight="1" x14ac:dyDescent="0.25"/>
  </sheetData>
  <mergeCells count="2">
    <mergeCell ref="A2:O2"/>
    <mergeCell ref="A3:O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FF"/>
  </sheetPr>
  <dimension ref="A1:XFC169"/>
  <sheetViews>
    <sheetView zoomScaleNormal="100" workbookViewId="0">
      <pane xSplit="2" ySplit="4" topLeftCell="AHP5" activePane="bottomRight" state="frozen"/>
      <selection pane="topRight" activeCell="C1" sqref="C1"/>
      <selection pane="bottomLeft" activeCell="A5" sqref="A5"/>
      <selection pane="bottomRight" activeCell="AHT34" sqref="AHT34"/>
    </sheetView>
  </sheetViews>
  <sheetFormatPr defaultColWidth="8.85546875" defaultRowHeight="15" x14ac:dyDescent="0.25"/>
  <cols>
    <col min="1" max="1" width="14" style="144" bestFit="1" customWidth="1"/>
    <col min="2" max="2" width="40.5703125" style="122" customWidth="1"/>
    <col min="3" max="4" width="8.5703125" style="122" hidden="1" customWidth="1"/>
    <col min="5" max="45" width="7.42578125" style="122" hidden="1" customWidth="1"/>
    <col min="46" max="46" width="8.5703125" style="122" hidden="1" customWidth="1"/>
    <col min="47" max="48" width="7.42578125" style="122" hidden="1" customWidth="1"/>
    <col min="49" max="56" width="8.5703125" style="122" hidden="1" customWidth="1"/>
    <col min="57" max="57" width="7.42578125" style="122" hidden="1" customWidth="1"/>
    <col min="58" max="59" width="8.5703125" style="122" hidden="1" customWidth="1"/>
    <col min="60" max="90" width="7.42578125" style="122" hidden="1" customWidth="1"/>
    <col min="91" max="190" width="8.5703125" style="122" hidden="1" customWidth="1"/>
    <col min="191" max="192" width="8" style="122" hidden="1" customWidth="1"/>
    <col min="193" max="195" width="8.5703125" style="122" hidden="1" customWidth="1"/>
    <col min="196" max="196" width="8" style="122" hidden="1" customWidth="1"/>
    <col min="197" max="198" width="8.5703125" style="122" hidden="1" customWidth="1"/>
    <col min="199" max="202" width="9.140625" style="122" hidden="1" customWidth="1"/>
    <col min="203" max="203" width="8.5703125" style="122" hidden="1" customWidth="1"/>
    <col min="204" max="206" width="9.140625" style="122" hidden="1" customWidth="1"/>
    <col min="207" max="207" width="8.5703125" style="122" hidden="1" customWidth="1"/>
    <col min="208" max="210" width="9.140625" style="122" hidden="1" customWidth="1"/>
    <col min="211" max="212" width="8.5703125" style="122" hidden="1" customWidth="1"/>
    <col min="213" max="215" width="8" style="122" hidden="1" customWidth="1"/>
    <col min="216" max="216" width="7.140625" style="122" hidden="1" customWidth="1"/>
    <col min="217" max="219" width="8" style="122" hidden="1" customWidth="1"/>
    <col min="220" max="220" width="7.140625" style="122" hidden="1" customWidth="1"/>
    <col min="221" max="223" width="8" style="122" hidden="1" customWidth="1"/>
    <col min="224" max="224" width="7.140625" style="122" hidden="1" customWidth="1"/>
    <col min="225" max="227" width="8" style="122" hidden="1" customWidth="1"/>
    <col min="228" max="229" width="7.140625" style="122" hidden="1" customWidth="1"/>
    <col min="230" max="232" width="8" style="122" hidden="1" customWidth="1"/>
    <col min="233" max="233" width="7.140625" style="122" hidden="1" customWidth="1"/>
    <col min="234" max="236" width="8" style="122" hidden="1" customWidth="1"/>
    <col min="237" max="237" width="7.140625" style="122" hidden="1" customWidth="1"/>
    <col min="238" max="241" width="8" style="122" hidden="1" customWidth="1"/>
    <col min="242" max="242" width="7" style="122" hidden="1" customWidth="1"/>
    <col min="243" max="245" width="8" style="122" hidden="1" customWidth="1"/>
    <col min="246" max="246" width="7" style="122" hidden="1" customWidth="1"/>
    <col min="247" max="251" width="8" style="122" hidden="1" customWidth="1"/>
    <col min="252" max="254" width="9.140625" style="122" hidden="1" customWidth="1"/>
    <col min="255" max="255" width="8" style="122" hidden="1" customWidth="1"/>
    <col min="256" max="258" width="9.140625" style="122" hidden="1" customWidth="1"/>
    <col min="259" max="259" width="8" style="122" hidden="1" customWidth="1"/>
    <col min="260" max="262" width="9.140625" style="122" hidden="1" customWidth="1"/>
    <col min="263" max="263" width="8.42578125" style="122" hidden="1" customWidth="1"/>
    <col min="264" max="264" width="7.140625" style="122" hidden="1" customWidth="1"/>
    <col min="265" max="267" width="8" style="122" hidden="1" customWidth="1"/>
    <col min="268" max="268" width="7.140625" style="122" hidden="1" customWidth="1"/>
    <col min="269" max="271" width="8" style="122" hidden="1" customWidth="1"/>
    <col min="272" max="272" width="7" style="122" hidden="1" customWidth="1"/>
    <col min="273" max="275" width="8" style="122" hidden="1" customWidth="1"/>
    <col min="276" max="276" width="7.140625" style="122" hidden="1" customWidth="1"/>
    <col min="277" max="277" width="7" style="122" hidden="1" customWidth="1"/>
    <col min="278" max="280" width="8" style="122" hidden="1" customWidth="1"/>
    <col min="281" max="281" width="7" style="122" hidden="1" customWidth="1"/>
    <col min="282" max="284" width="8" style="122" hidden="1" customWidth="1"/>
    <col min="285" max="285" width="7" style="122" hidden="1" customWidth="1"/>
    <col min="286" max="288" width="8" style="122" hidden="1" customWidth="1"/>
    <col min="289" max="289" width="7.140625" style="122" hidden="1" customWidth="1"/>
    <col min="290" max="290" width="7" style="122" hidden="1" customWidth="1"/>
    <col min="291" max="293" width="8" style="122" hidden="1" customWidth="1"/>
    <col min="294" max="294" width="7" style="122" hidden="1" customWidth="1"/>
    <col min="295" max="297" width="8" style="122" hidden="1" customWidth="1"/>
    <col min="298" max="299" width="7" style="122" hidden="1" customWidth="1"/>
    <col min="300" max="303" width="8" style="122" hidden="1" customWidth="1"/>
    <col min="304" max="306" width="9.140625" style="122" hidden="1" customWidth="1"/>
    <col min="307" max="307" width="8" style="122" hidden="1" customWidth="1"/>
    <col min="308" max="310" width="9.140625" style="122" hidden="1" customWidth="1"/>
    <col min="311" max="312" width="8" style="122" hidden="1" customWidth="1"/>
    <col min="313" max="315" width="9.140625" style="122" hidden="1" customWidth="1"/>
    <col min="316" max="316" width="7.140625" style="122" hidden="1" customWidth="1"/>
    <col min="317" max="319" width="8" style="122" hidden="1" customWidth="1"/>
    <col min="320" max="320" width="7" style="122" hidden="1" customWidth="1"/>
    <col min="321" max="323" width="8" style="122" hidden="1" customWidth="1"/>
    <col min="324" max="324" width="7" style="122" hidden="1" customWidth="1"/>
    <col min="325" max="328" width="8" style="122" hidden="1" customWidth="1"/>
    <col min="329" max="329" width="7" style="122" hidden="1" customWidth="1"/>
    <col min="330" max="332" width="8" style="122" hidden="1" customWidth="1"/>
    <col min="333" max="333" width="7" style="122" hidden="1" customWidth="1"/>
    <col min="334" max="336" width="8" style="122" hidden="1" customWidth="1"/>
    <col min="337" max="338" width="7" style="122" hidden="1" customWidth="1"/>
    <col min="339" max="341" width="8" style="122" hidden="1" customWidth="1"/>
    <col min="342" max="342" width="7" style="122" hidden="1" customWidth="1"/>
    <col min="343" max="345" width="8" style="122" hidden="1" customWidth="1"/>
    <col min="346" max="346" width="7" style="122" hidden="1" customWidth="1"/>
    <col min="347" max="349" width="8" style="122" hidden="1" customWidth="1"/>
    <col min="350" max="351" width="7" style="122" hidden="1" customWidth="1"/>
    <col min="352" max="355" width="8" style="122" hidden="1" customWidth="1"/>
    <col min="356" max="358" width="9.140625" style="122" hidden="1" customWidth="1"/>
    <col min="359" max="359" width="8" style="122" hidden="1" customWidth="1"/>
    <col min="360" max="362" width="9.140625" style="122" hidden="1" customWidth="1"/>
    <col min="363" max="364" width="8" style="122" hidden="1" customWidth="1"/>
    <col min="365" max="367" width="9.140625" style="122" hidden="1" customWidth="1"/>
    <col min="368" max="368" width="7.140625" style="122" hidden="1" customWidth="1"/>
    <col min="369" max="371" width="8" style="122" hidden="1" customWidth="1"/>
    <col min="372" max="372" width="7.140625" style="122" hidden="1" customWidth="1"/>
    <col min="373" max="373" width="7" style="122" hidden="1" customWidth="1"/>
    <col min="374" max="374" width="8" style="130" hidden="1" customWidth="1"/>
    <col min="375" max="375" width="8" style="122" hidden="1" customWidth="1"/>
    <col min="376" max="377" width="7" style="122" hidden="1" customWidth="1"/>
    <col min="378" max="380" width="8" style="122" hidden="1" customWidth="1"/>
    <col min="381" max="381" width="7" style="122" hidden="1" customWidth="1"/>
    <col min="382" max="384" width="8" style="122" hidden="1" customWidth="1"/>
    <col min="385" max="385" width="7" style="122" hidden="1" customWidth="1"/>
    <col min="386" max="388" width="8" style="122" hidden="1" customWidth="1"/>
    <col min="389" max="390" width="7" style="122" hidden="1" customWidth="1"/>
    <col min="391" max="393" width="8" style="122" hidden="1" customWidth="1"/>
    <col min="394" max="394" width="7" style="122" hidden="1" customWidth="1"/>
    <col min="395" max="397" width="8" style="122" hidden="1" customWidth="1"/>
    <col min="398" max="398" width="7" style="122" hidden="1" customWidth="1"/>
    <col min="399" max="402" width="8" style="122" hidden="1" customWidth="1"/>
    <col min="403" max="403" width="7" style="122" hidden="1" customWidth="1"/>
    <col min="404" max="407" width="8" style="122" hidden="1" customWidth="1"/>
    <col min="408" max="410" width="9.140625" style="122" hidden="1" customWidth="1"/>
    <col min="411" max="412" width="8" style="122" hidden="1" customWidth="1"/>
    <col min="413" max="415" width="9.140625" style="122" hidden="1" customWidth="1"/>
    <col min="416" max="416" width="8" style="122" hidden="1" customWidth="1"/>
    <col min="417" max="419" width="9.140625" style="122" hidden="1" customWidth="1"/>
    <col min="420" max="420" width="7.140625" style="122" hidden="1" customWidth="1"/>
    <col min="421" max="423" width="8" style="122" hidden="1" customWidth="1"/>
    <col min="424" max="425" width="7" style="122" hidden="1" customWidth="1"/>
    <col min="426" max="427" width="8" style="122" hidden="1" customWidth="1"/>
    <col min="428" max="429" width="7" style="122" hidden="1" customWidth="1"/>
    <col min="430" max="432" width="8" style="122" hidden="1" customWidth="1"/>
    <col min="433" max="433" width="7" style="122" hidden="1" customWidth="1"/>
    <col min="434" max="436" width="8" style="122" hidden="1" customWidth="1"/>
    <col min="437" max="437" width="7" style="122" hidden="1" customWidth="1"/>
    <col min="438" max="441" width="8" style="122" hidden="1" customWidth="1"/>
    <col min="442" max="442" width="7" style="122" hidden="1" customWidth="1"/>
    <col min="443" max="445" width="8" style="122" hidden="1" customWidth="1"/>
    <col min="446" max="446" width="7" style="122" hidden="1" customWidth="1"/>
    <col min="447" max="449" width="8" style="122" hidden="1" customWidth="1"/>
    <col min="450" max="451" width="7" style="122" hidden="1" customWidth="1"/>
    <col min="452" max="454" width="8" style="122" hidden="1" customWidth="1"/>
    <col min="455" max="455" width="7" style="122" hidden="1" customWidth="1"/>
    <col min="456" max="459" width="8" style="122" hidden="1" customWidth="1"/>
    <col min="460" max="462" width="9.140625" style="122" hidden="1" customWidth="1"/>
    <col min="463" max="464" width="8" style="122" hidden="1" customWidth="1"/>
    <col min="465" max="467" width="9.140625" style="122" hidden="1" customWidth="1"/>
    <col min="468" max="468" width="8" style="122" hidden="1" customWidth="1"/>
    <col min="469" max="471" width="9.140625" style="122" hidden="1" customWidth="1"/>
    <col min="472" max="472" width="7.140625" style="122" hidden="1" customWidth="1"/>
    <col min="473" max="476" width="8" style="122" hidden="1" customWidth="1"/>
    <col min="477" max="477" width="7" style="122" hidden="1" customWidth="1"/>
    <col min="478" max="480" width="8" style="122" hidden="1" customWidth="1"/>
    <col min="481" max="481" width="7" style="122" hidden="1" customWidth="1"/>
    <col min="482" max="484" width="8" style="122" hidden="1" customWidth="1"/>
    <col min="485" max="485" width="7" style="122" hidden="1" customWidth="1"/>
    <col min="486" max="488" width="8" style="122" hidden="1" customWidth="1"/>
    <col min="489" max="490" width="7" style="122" hidden="1" customWidth="1"/>
    <col min="491" max="493" width="8" style="122" hidden="1" customWidth="1"/>
    <col min="494" max="494" width="7" style="122" hidden="1" customWidth="1"/>
    <col min="495" max="497" width="8" style="122" hidden="1" customWidth="1"/>
    <col min="498" max="498" width="7" style="122" hidden="1" customWidth="1"/>
    <col min="499" max="502" width="8" style="122" hidden="1" customWidth="1"/>
    <col min="503" max="503" width="7" style="131" hidden="1" customWidth="1"/>
    <col min="504" max="506" width="8" style="122" hidden="1" customWidth="1"/>
    <col min="507" max="507" width="7" style="122" hidden="1" customWidth="1"/>
    <col min="508" max="512" width="8" style="122" hidden="1" customWidth="1"/>
    <col min="513" max="515" width="9.140625" style="122" hidden="1" customWidth="1"/>
    <col min="516" max="516" width="8" style="122" hidden="1" customWidth="1"/>
    <col min="517" max="519" width="9.140625" style="122" hidden="1" customWidth="1"/>
    <col min="520" max="520" width="8" style="122" hidden="1" customWidth="1"/>
    <col min="521" max="525" width="9.140625" style="122" hidden="1" customWidth="1"/>
    <col min="526" max="528" width="10.140625" style="122" hidden="1" customWidth="1"/>
    <col min="529" max="529" width="9.140625" style="122" hidden="1" customWidth="1"/>
    <col min="530" max="532" width="10.140625" style="122" hidden="1" customWidth="1"/>
    <col min="533" max="533" width="9.140625" style="122" hidden="1" customWidth="1"/>
    <col min="534" max="536" width="10.140625" style="122" hidden="1" customWidth="1"/>
    <col min="537" max="538" width="9.140625" style="122" hidden="1" customWidth="1"/>
    <col min="539" max="541" width="10.140625" style="122" hidden="1" customWidth="1"/>
    <col min="542" max="542" width="9.140625" style="122" hidden="1" customWidth="1"/>
    <col min="543" max="545" width="10.140625" style="122" hidden="1" customWidth="1"/>
    <col min="546" max="546" width="9.140625" style="122" hidden="1" customWidth="1"/>
    <col min="547" max="549" width="10.140625" style="122" hidden="1" customWidth="1"/>
    <col min="550" max="551" width="9.140625" style="122" hidden="1" customWidth="1"/>
    <col min="552" max="554" width="10.140625" style="122" hidden="1" customWidth="1"/>
    <col min="555" max="555" width="9.140625" style="122" hidden="1" customWidth="1"/>
    <col min="556" max="558" width="10.140625" style="122" hidden="1" customWidth="1"/>
    <col min="559" max="559" width="9.140625" style="122" hidden="1" customWidth="1"/>
    <col min="560" max="564" width="10.140625" style="122" hidden="1" customWidth="1"/>
    <col min="565" max="567" width="11.28515625" style="122" hidden="1" customWidth="1"/>
    <col min="568" max="568" width="10.140625" style="122" hidden="1" customWidth="1"/>
    <col min="569" max="571" width="11.28515625" style="122" hidden="1" customWidth="1"/>
    <col min="572" max="572" width="10.140625" style="122" hidden="1" customWidth="1"/>
    <col min="573" max="576" width="11.28515625" style="122" hidden="1" customWidth="1"/>
    <col min="577" max="577" width="9.140625" style="143" hidden="1" customWidth="1"/>
    <col min="578" max="580" width="10.140625" style="143" hidden="1" customWidth="1"/>
    <col min="581" max="581" width="9.140625" style="143" hidden="1" customWidth="1"/>
    <col min="582" max="584" width="10.140625" style="143" hidden="1" customWidth="1"/>
    <col min="585" max="585" width="9.140625" style="143" hidden="1" customWidth="1"/>
    <col min="586" max="587" width="10.140625" style="143" hidden="1" customWidth="1"/>
    <col min="588" max="588" width="10.140625" style="122" hidden="1" customWidth="1"/>
    <col min="589" max="590" width="9.140625" style="122" hidden="1" customWidth="1"/>
    <col min="591" max="593" width="10.140625" style="122" hidden="1" customWidth="1"/>
    <col min="594" max="594" width="9.140625" style="143" hidden="1" customWidth="1"/>
    <col min="595" max="597" width="10.140625" style="143" hidden="1" customWidth="1"/>
    <col min="598" max="598" width="9.140625" style="143" hidden="1" customWidth="1"/>
    <col min="599" max="601" width="10.140625" style="143" hidden="1" customWidth="1"/>
    <col min="602" max="603" width="9.140625" style="143" hidden="1" customWidth="1"/>
    <col min="604" max="606" width="10.140625" style="143" hidden="1" customWidth="1"/>
    <col min="607" max="607" width="9.140625" style="143" hidden="1" customWidth="1"/>
    <col min="608" max="610" width="10.140625" style="143" hidden="1" customWidth="1"/>
    <col min="611" max="612" width="9.140625" style="143" hidden="1" customWidth="1"/>
    <col min="613" max="616" width="10.140625" style="143" hidden="1" customWidth="1"/>
    <col min="617" max="619" width="11.28515625" style="143" hidden="1" customWidth="1"/>
    <col min="620" max="620" width="10.140625" style="143" hidden="1" customWidth="1"/>
    <col min="621" max="623" width="11.28515625" style="143" hidden="1" customWidth="1"/>
    <col min="624" max="625" width="10.140625" style="143" hidden="1" customWidth="1"/>
    <col min="626" max="628" width="11.28515625" style="143" hidden="1" customWidth="1"/>
    <col min="629" max="629" width="9.140625" style="122" hidden="1" customWidth="1"/>
    <col min="630" max="632" width="10.140625" style="122" hidden="1" customWidth="1"/>
    <col min="633" max="633" width="9.140625" style="122" hidden="1" customWidth="1"/>
    <col min="634" max="636" width="10.140625" style="122" hidden="1" customWidth="1"/>
    <col min="637" max="637" width="9.140625" style="122" hidden="1" customWidth="1"/>
    <col min="638" max="641" width="10.140625" style="122" hidden="1" customWidth="1"/>
    <col min="642" max="642" width="9.140625" style="122" hidden="1" customWidth="1"/>
    <col min="643" max="645" width="10.140625" style="122" hidden="1" customWidth="1"/>
    <col min="646" max="646" width="9.140625" style="122" hidden="1" customWidth="1"/>
    <col min="647" max="649" width="10.140625" style="122" hidden="1" customWidth="1"/>
    <col min="650" max="651" width="9.140625" style="122" hidden="1" customWidth="1"/>
    <col min="652" max="654" width="10.140625" style="122" hidden="1" customWidth="1"/>
    <col min="655" max="655" width="9.140625" style="122" hidden="1" customWidth="1"/>
    <col min="656" max="658" width="10.140625" style="122" hidden="1" customWidth="1"/>
    <col min="659" max="659" width="9.140625" style="122" hidden="1" customWidth="1"/>
    <col min="660" max="662" width="10.140625" style="122" hidden="1" customWidth="1"/>
    <col min="663" max="664" width="9.140625" style="122" hidden="1" customWidth="1"/>
    <col min="665" max="668" width="10.140625" style="122" hidden="1" customWidth="1"/>
    <col min="669" max="671" width="11.28515625" style="122" hidden="1" customWidth="1"/>
    <col min="672" max="672" width="10.140625" style="122" hidden="1" customWidth="1"/>
    <col min="673" max="675" width="11.28515625" style="122" hidden="1" customWidth="1"/>
    <col min="676" max="677" width="10.140625" style="122" hidden="1" customWidth="1"/>
    <col min="678" max="680" width="11.28515625" style="122" hidden="1" customWidth="1"/>
    <col min="681" max="681" width="9.140625" style="122" bestFit="1" customWidth="1"/>
    <col min="682" max="684" width="10.140625" style="122" bestFit="1" customWidth="1"/>
    <col min="685" max="686" width="9.140625" style="122" bestFit="1" customWidth="1"/>
    <col min="687" max="688" width="10.140625" style="122" bestFit="1" customWidth="1"/>
    <col min="689" max="690" width="9.140625" style="122" bestFit="1" customWidth="1"/>
    <col min="691" max="693" width="10.140625" style="122" bestFit="1" customWidth="1"/>
    <col min="694" max="694" width="9.140625" style="122" bestFit="1" customWidth="1"/>
    <col min="695" max="697" width="10.140625" style="122" bestFit="1" customWidth="1"/>
    <col min="698" max="698" width="9.140625" style="122" bestFit="1" customWidth="1"/>
    <col min="699" max="702" width="10.140625" style="122" bestFit="1" customWidth="1"/>
    <col min="703" max="703" width="9.140625" style="122" bestFit="1" customWidth="1"/>
    <col min="704" max="706" width="10.140625" style="122" bestFit="1" customWidth="1"/>
    <col min="707" max="707" width="9.140625" style="122" bestFit="1" customWidth="1"/>
    <col min="708" max="710" width="10.140625" style="122" bestFit="1" customWidth="1"/>
    <col min="711" max="712" width="9.140625" style="122" bestFit="1" customWidth="1"/>
    <col min="713" max="715" width="10.140625" style="122" bestFit="1" customWidth="1"/>
    <col min="716" max="716" width="9.140625" style="122" bestFit="1" customWidth="1"/>
    <col min="717" max="720" width="10.140625" style="122" bestFit="1" customWidth="1"/>
    <col min="721" max="723" width="11.28515625" style="122" bestFit="1" customWidth="1"/>
    <col min="724" max="725" width="10.140625" style="122" bestFit="1" customWidth="1"/>
    <col min="726" max="728" width="11.28515625" style="122" bestFit="1" customWidth="1"/>
    <col min="729" max="729" width="10.140625" style="122" bestFit="1" customWidth="1"/>
    <col min="730" max="732" width="11.28515625" style="122" bestFit="1" customWidth="1"/>
    <col min="733" max="733" width="9.140625" style="122" bestFit="1" customWidth="1"/>
    <col min="734" max="737" width="10.140625" style="122" bestFit="1" customWidth="1"/>
    <col min="738" max="738" width="9.140625" style="122" bestFit="1" customWidth="1"/>
    <col min="739" max="741" width="10.140625" style="122" bestFit="1" customWidth="1"/>
    <col min="742" max="742" width="9.140625" style="122" bestFit="1" customWidth="1"/>
    <col min="743" max="745" width="10.140625" style="122" bestFit="1" customWidth="1"/>
    <col min="746" max="746" width="9.140625" style="122" bestFit="1" customWidth="1"/>
    <col min="747" max="749" width="10.140625" style="122" bestFit="1" customWidth="1"/>
    <col min="750" max="751" width="9.140625" style="122" bestFit="1" customWidth="1"/>
    <col min="752" max="754" width="10.140625" style="122" bestFit="1" customWidth="1"/>
    <col min="755" max="755" width="9.140625" style="122" bestFit="1" customWidth="1"/>
    <col min="756" max="758" width="10.140625" style="122" bestFit="1" customWidth="1"/>
    <col min="759" max="759" width="9.140625" style="122" bestFit="1" customWidth="1"/>
    <col min="760" max="762" width="10.140625" style="122" bestFit="1" customWidth="1"/>
    <col min="763" max="764" width="9.140625" style="122" bestFit="1" customWidth="1"/>
    <col min="765" max="767" width="10.140625" style="122" bestFit="1" customWidth="1"/>
    <col min="768" max="768" width="9.140625" style="122" bestFit="1" customWidth="1"/>
    <col min="769" max="772" width="10.140625" style="122" bestFit="1" customWidth="1"/>
    <col min="773" max="776" width="11.28515625" style="122" bestFit="1" customWidth="1"/>
    <col min="777" max="777" width="10.140625" style="122" bestFit="1" customWidth="1"/>
    <col min="778" max="780" width="11.28515625" style="122" bestFit="1" customWidth="1"/>
    <col min="781" max="781" width="10.140625" style="122" bestFit="1" customWidth="1"/>
    <col min="782" max="784" width="11.28515625" style="122" bestFit="1" customWidth="1"/>
    <col min="785" max="786" width="9.140625" style="122" bestFit="1" customWidth="1"/>
    <col min="787" max="789" width="10.140625" style="122" bestFit="1" customWidth="1"/>
    <col min="790" max="790" width="9.140625" style="122" bestFit="1" customWidth="1"/>
    <col min="791" max="793" width="10.140625" style="122" bestFit="1" customWidth="1"/>
    <col min="794" max="794" width="9.140625" style="122" bestFit="1" customWidth="1"/>
    <col min="795" max="797" width="10.140625" style="122" bestFit="1" customWidth="1"/>
    <col min="798" max="798" width="9.140625" style="122" bestFit="1" customWidth="1"/>
    <col min="799" max="801" width="10.140625" style="122" bestFit="1" customWidth="1"/>
    <col min="802" max="803" width="9.140625" style="122" bestFit="1" customWidth="1"/>
    <col min="804" max="806" width="10.140625" style="122" bestFit="1" customWidth="1"/>
    <col min="807" max="807" width="9.140625" style="122" bestFit="1" customWidth="1"/>
    <col min="808" max="810" width="10.140625" style="122" bestFit="1" customWidth="1"/>
    <col min="811" max="811" width="9.140625" style="122" bestFit="1" customWidth="1"/>
    <col min="812" max="815" width="10.140625" style="122" bestFit="1" customWidth="1"/>
    <col min="816" max="816" width="9.140625" style="122" bestFit="1" customWidth="1"/>
    <col min="817" max="819" width="10.140625" style="122" bestFit="1" customWidth="1"/>
    <col min="820" max="820" width="9.140625" style="122" bestFit="1" customWidth="1"/>
    <col min="821" max="825" width="10.140625" style="122" bestFit="1" customWidth="1"/>
    <col min="826" max="828" width="11.28515625" style="122" bestFit="1" customWidth="1"/>
    <col min="829" max="829" width="10.140625" style="122" bestFit="1" customWidth="1"/>
    <col min="830" max="832" width="11.28515625" style="122" bestFit="1" customWidth="1"/>
    <col min="833" max="833" width="10.140625" style="122" bestFit="1" customWidth="1"/>
    <col min="834" max="836" width="11.28515625" style="122" bestFit="1" customWidth="1"/>
    <col min="837" max="837" width="9.140625" style="122" bestFit="1" customWidth="1"/>
    <col min="838" max="838" width="9.140625" style="142" bestFit="1" customWidth="1"/>
    <col min="839" max="841" width="10.140625" style="142" bestFit="1" customWidth="1"/>
    <col min="842" max="842" width="9.140625" style="142" bestFit="1" customWidth="1"/>
    <col min="843" max="845" width="10.140625" style="142" bestFit="1" customWidth="1"/>
    <col min="846" max="846" width="9.140625" style="142" bestFit="1" customWidth="1"/>
    <col min="847" max="849" width="10.140625" style="142" bestFit="1" customWidth="1"/>
    <col min="850" max="851" width="9.140625" style="142" bestFit="1" customWidth="1"/>
    <col min="852" max="854" width="10.140625" style="142" bestFit="1" customWidth="1"/>
    <col min="855" max="855" width="9.140625" style="142" bestFit="1" customWidth="1"/>
    <col min="856" max="858" width="10.140625" style="142" bestFit="1" customWidth="1"/>
    <col min="859" max="859" width="9.140625" style="142" bestFit="1" customWidth="1"/>
    <col min="860" max="862" width="10.140625" style="142" bestFit="1" customWidth="1"/>
    <col min="863" max="864" width="9.140625" style="142" bestFit="1" customWidth="1"/>
    <col min="865" max="867" width="10.140625" style="142" bestFit="1" customWidth="1"/>
    <col min="868" max="868" width="9.140625" style="142" bestFit="1" customWidth="1"/>
    <col min="869" max="871" width="10.140625" style="142" bestFit="1" customWidth="1"/>
    <col min="872" max="872" width="9.140625" style="142" bestFit="1" customWidth="1"/>
    <col min="873" max="877" width="10.140625" style="142" bestFit="1" customWidth="1"/>
    <col min="878" max="880" width="11.28515625" style="142" bestFit="1" customWidth="1"/>
    <col min="881" max="881" width="10.140625" style="142" bestFit="1" customWidth="1"/>
    <col min="882" max="884" width="11.28515625" style="142" bestFit="1" customWidth="1"/>
    <col min="885" max="885" width="10.140625" style="142" bestFit="1" customWidth="1"/>
    <col min="886" max="889" width="11.28515625" style="142" bestFit="1" customWidth="1"/>
    <col min="890" max="941" width="11.7109375" style="122" customWidth="1"/>
    <col min="942" max="16384" width="8.85546875" style="122"/>
  </cols>
  <sheetData>
    <row r="1" spans="1:941" ht="14.1" customHeight="1" thickBot="1" x14ac:dyDescent="0.3">
      <c r="VE1" s="122"/>
      <c r="VF1" s="122"/>
      <c r="VG1" s="122"/>
      <c r="VH1" s="122"/>
      <c r="VI1" s="122"/>
      <c r="VJ1" s="122"/>
      <c r="VK1" s="122"/>
      <c r="VL1" s="122"/>
      <c r="VM1" s="122"/>
      <c r="VN1" s="122"/>
      <c r="VO1" s="122"/>
      <c r="VV1" s="122"/>
      <c r="VW1" s="122"/>
      <c r="VX1" s="122"/>
      <c r="VY1" s="122"/>
      <c r="VZ1" s="122"/>
      <c r="WA1" s="122"/>
      <c r="WB1" s="122"/>
      <c r="WC1" s="122"/>
      <c r="WD1" s="122"/>
      <c r="WE1" s="122"/>
      <c r="WF1" s="122"/>
      <c r="WG1" s="122"/>
      <c r="WH1" s="122"/>
      <c r="WI1" s="122"/>
      <c r="WJ1" s="122"/>
      <c r="WK1" s="122"/>
      <c r="WL1" s="122"/>
      <c r="WM1" s="122"/>
      <c r="WN1" s="122"/>
      <c r="WO1" s="122"/>
      <c r="WP1" s="122"/>
      <c r="WQ1" s="122"/>
      <c r="WR1" s="122"/>
      <c r="WS1" s="122"/>
      <c r="WT1" s="122"/>
      <c r="WU1" s="122"/>
      <c r="WV1" s="122"/>
      <c r="WW1" s="122"/>
      <c r="WX1" s="122"/>
      <c r="WY1" s="122"/>
      <c r="WZ1" s="122"/>
      <c r="XA1" s="122"/>
      <c r="XB1" s="122"/>
      <c r="XC1" s="122"/>
      <c r="XD1" s="122"/>
      <c r="AFF1" s="122"/>
      <c r="AFG1" s="122"/>
      <c r="AFH1" s="122"/>
      <c r="AFI1" s="122"/>
      <c r="AFJ1" s="122"/>
      <c r="AFK1" s="122"/>
      <c r="AFL1" s="122"/>
      <c r="AFM1" s="122"/>
      <c r="AFN1" s="122"/>
      <c r="AFO1" s="122"/>
      <c r="AFP1" s="122"/>
      <c r="AFQ1" s="122"/>
      <c r="AFR1" s="122"/>
      <c r="AFS1" s="122"/>
      <c r="AFT1" s="122"/>
      <c r="AFU1" s="122"/>
      <c r="AFV1" s="122"/>
      <c r="AFW1" s="122"/>
      <c r="AFX1" s="122"/>
      <c r="AFY1" s="122"/>
      <c r="AFZ1" s="122"/>
      <c r="AGA1" s="122"/>
      <c r="AGB1" s="122"/>
      <c r="AGC1" s="122"/>
      <c r="AGD1" s="122"/>
      <c r="AGE1" s="122"/>
      <c r="AGF1" s="122"/>
      <c r="AGG1" s="122"/>
      <c r="AGH1" s="122"/>
      <c r="AGI1" s="122"/>
      <c r="AGJ1" s="122"/>
      <c r="AGK1" s="122"/>
      <c r="AGL1" s="122"/>
      <c r="AGM1" s="122"/>
      <c r="AGN1" s="122"/>
      <c r="AGO1" s="122"/>
      <c r="AGP1" s="122"/>
      <c r="AGQ1" s="122"/>
      <c r="AGR1" s="122"/>
      <c r="AGS1" s="122"/>
      <c r="AGT1" s="122"/>
      <c r="AGU1" s="122"/>
      <c r="AGV1" s="122"/>
      <c r="AGW1" s="122"/>
      <c r="AGX1" s="122"/>
      <c r="AGY1" s="122"/>
      <c r="AGZ1" s="122"/>
      <c r="AHA1" s="122"/>
      <c r="AHB1" s="122"/>
      <c r="AHC1" s="122"/>
      <c r="AHD1" s="122"/>
      <c r="AHE1" s="122"/>
    </row>
    <row r="2" spans="1:941" s="132" customFormat="1" ht="12.75" customHeight="1" x14ac:dyDescent="0.25">
      <c r="A2" s="379" t="s">
        <v>267</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5">
        <v>40181</v>
      </c>
      <c r="FD2" s="195">
        <v>40188</v>
      </c>
      <c r="FE2" s="195">
        <v>40195</v>
      </c>
      <c r="FF2" s="195">
        <v>40202</v>
      </c>
      <c r="FG2" s="195">
        <v>40209</v>
      </c>
      <c r="FH2" s="195">
        <v>40216</v>
      </c>
      <c r="FI2" s="195">
        <v>40223</v>
      </c>
      <c r="FJ2" s="195">
        <v>40230</v>
      </c>
      <c r="FK2" s="195">
        <v>40237</v>
      </c>
      <c r="FL2" s="195">
        <v>40244</v>
      </c>
      <c r="FM2" s="195">
        <v>40251</v>
      </c>
      <c r="FN2" s="195">
        <v>40258</v>
      </c>
      <c r="FO2" s="195">
        <v>40265</v>
      </c>
      <c r="FP2" s="195">
        <v>40272</v>
      </c>
      <c r="FQ2" s="195">
        <v>40279</v>
      </c>
      <c r="FR2" s="195">
        <v>40286</v>
      </c>
      <c r="FS2" s="195">
        <v>40293</v>
      </c>
      <c r="FT2" s="195">
        <v>40300</v>
      </c>
      <c r="FU2" s="195">
        <v>40307</v>
      </c>
      <c r="FV2" s="195">
        <v>40314</v>
      </c>
      <c r="FW2" s="195">
        <v>40321</v>
      </c>
      <c r="FX2" s="195">
        <v>40328</v>
      </c>
      <c r="FY2" s="195">
        <v>40335</v>
      </c>
      <c r="FZ2" s="195">
        <v>40342</v>
      </c>
      <c r="GA2" s="195">
        <v>40349</v>
      </c>
      <c r="GB2" s="195">
        <v>40356</v>
      </c>
      <c r="GC2" s="195">
        <v>40363</v>
      </c>
      <c r="GD2" s="195">
        <v>40370</v>
      </c>
      <c r="GE2" s="195">
        <v>40377</v>
      </c>
      <c r="GF2" s="195">
        <v>40384</v>
      </c>
      <c r="GG2" s="195">
        <v>40391</v>
      </c>
      <c r="GH2" s="195">
        <v>40398</v>
      </c>
      <c r="GI2" s="195">
        <v>40405</v>
      </c>
      <c r="GJ2" s="195">
        <v>40412</v>
      </c>
      <c r="GK2" s="195">
        <v>40419</v>
      </c>
      <c r="GL2" s="195">
        <v>40426</v>
      </c>
      <c r="GM2" s="195">
        <v>40433</v>
      </c>
      <c r="GN2" s="195">
        <v>40440</v>
      </c>
      <c r="GO2" s="195">
        <v>40447</v>
      </c>
      <c r="GP2" s="195">
        <v>40454</v>
      </c>
      <c r="GQ2" s="195">
        <v>40461</v>
      </c>
      <c r="GR2" s="195">
        <v>40468</v>
      </c>
      <c r="GS2" s="195">
        <v>40475</v>
      </c>
      <c r="GT2" s="195">
        <v>40482</v>
      </c>
      <c r="GU2" s="195">
        <v>40489</v>
      </c>
      <c r="GV2" s="195">
        <v>40496</v>
      </c>
      <c r="GW2" s="195">
        <v>40503</v>
      </c>
      <c r="GX2" s="195">
        <v>40510</v>
      </c>
      <c r="GY2" s="195">
        <v>40517</v>
      </c>
      <c r="GZ2" s="195">
        <v>40524</v>
      </c>
      <c r="HA2" s="195">
        <v>40531</v>
      </c>
      <c r="HB2" s="195">
        <v>40538</v>
      </c>
      <c r="HC2" s="195">
        <v>40545</v>
      </c>
      <c r="HD2" s="195">
        <v>40552</v>
      </c>
      <c r="HE2" s="195">
        <v>40559</v>
      </c>
      <c r="HF2" s="195">
        <v>40566</v>
      </c>
      <c r="HG2" s="195">
        <v>40573</v>
      </c>
      <c r="HH2" s="195">
        <v>40580</v>
      </c>
      <c r="HI2" s="195">
        <v>40587</v>
      </c>
      <c r="HJ2" s="195">
        <v>40594</v>
      </c>
      <c r="HK2" s="195">
        <v>40601</v>
      </c>
      <c r="HL2" s="195">
        <v>40608</v>
      </c>
      <c r="HM2" s="195">
        <v>40615</v>
      </c>
      <c r="HN2" s="195">
        <v>40622</v>
      </c>
      <c r="HO2" s="195">
        <v>40629</v>
      </c>
      <c r="HP2" s="195">
        <v>40636</v>
      </c>
      <c r="HQ2" s="195">
        <v>40643</v>
      </c>
      <c r="HR2" s="195">
        <v>40650</v>
      </c>
      <c r="HS2" s="195">
        <v>40657</v>
      </c>
      <c r="HT2" s="195">
        <v>40664</v>
      </c>
      <c r="HU2" s="195">
        <v>40671</v>
      </c>
      <c r="HV2" s="195">
        <v>40678</v>
      </c>
      <c r="HW2" s="195">
        <v>40685</v>
      </c>
      <c r="HX2" s="195">
        <v>40692</v>
      </c>
      <c r="HY2" s="195">
        <v>40699</v>
      </c>
      <c r="HZ2" s="195">
        <v>40706</v>
      </c>
      <c r="IA2" s="195">
        <v>40713</v>
      </c>
      <c r="IB2" s="195">
        <v>40720</v>
      </c>
      <c r="IC2" s="195">
        <v>40727</v>
      </c>
      <c r="ID2" s="195">
        <v>40734</v>
      </c>
      <c r="IE2" s="195">
        <v>40741</v>
      </c>
      <c r="IF2" s="195">
        <v>40748</v>
      </c>
      <c r="IG2" s="195">
        <v>40755</v>
      </c>
      <c r="IH2" s="195">
        <v>40762</v>
      </c>
      <c r="II2" s="195">
        <v>40769</v>
      </c>
      <c r="IJ2" s="195">
        <v>40776</v>
      </c>
      <c r="IK2" s="195">
        <v>40783</v>
      </c>
      <c r="IL2" s="195">
        <v>40790</v>
      </c>
      <c r="IM2" s="195">
        <v>40797</v>
      </c>
      <c r="IN2" s="195">
        <v>40804</v>
      </c>
      <c r="IO2" s="195">
        <v>40811</v>
      </c>
      <c r="IP2" s="195">
        <v>40818</v>
      </c>
      <c r="IQ2" s="195">
        <v>40825</v>
      </c>
      <c r="IR2" s="195">
        <v>40832</v>
      </c>
      <c r="IS2" s="195">
        <v>40839</v>
      </c>
      <c r="IT2" s="195">
        <v>40846</v>
      </c>
      <c r="IU2" s="195">
        <v>40853</v>
      </c>
      <c r="IV2" s="195">
        <v>40860</v>
      </c>
      <c r="IW2" s="195">
        <v>40867</v>
      </c>
      <c r="IX2" s="195">
        <v>40874</v>
      </c>
      <c r="IY2" s="195">
        <v>40881</v>
      </c>
      <c r="IZ2" s="195">
        <v>40888</v>
      </c>
      <c r="JA2" s="195">
        <v>40895</v>
      </c>
      <c r="JB2" s="195">
        <v>40902</v>
      </c>
      <c r="JC2" s="195">
        <v>40909</v>
      </c>
      <c r="JD2" s="195">
        <v>40916</v>
      </c>
      <c r="JE2" s="195">
        <v>40923</v>
      </c>
      <c r="JF2" s="195">
        <v>40930</v>
      </c>
      <c r="JG2" s="195">
        <v>40937</v>
      </c>
      <c r="JH2" s="195">
        <v>40944</v>
      </c>
      <c r="JI2" s="195">
        <v>40951</v>
      </c>
      <c r="JJ2" s="195">
        <v>40958</v>
      </c>
      <c r="JK2" s="195">
        <v>40965</v>
      </c>
      <c r="JL2" s="195">
        <v>40972</v>
      </c>
      <c r="JM2" s="195">
        <v>40979</v>
      </c>
      <c r="JN2" s="195">
        <v>40986</v>
      </c>
      <c r="JO2" s="195">
        <v>40993</v>
      </c>
      <c r="JP2" s="195">
        <v>41000</v>
      </c>
      <c r="JQ2" s="195">
        <v>41007</v>
      </c>
      <c r="JR2" s="195">
        <v>41014</v>
      </c>
      <c r="JS2" s="195">
        <v>41021</v>
      </c>
      <c r="JT2" s="195">
        <v>41028</v>
      </c>
      <c r="JU2" s="195">
        <v>41035</v>
      </c>
      <c r="JV2" s="195">
        <v>41042</v>
      </c>
      <c r="JW2" s="195">
        <v>41049</v>
      </c>
      <c r="JX2" s="195">
        <v>41056</v>
      </c>
      <c r="JY2" s="195">
        <v>41063</v>
      </c>
      <c r="JZ2" s="195">
        <v>41070</v>
      </c>
      <c r="KA2" s="195">
        <v>41077</v>
      </c>
      <c r="KB2" s="195">
        <v>41084</v>
      </c>
      <c r="KC2" s="195">
        <v>41091</v>
      </c>
      <c r="KD2" s="195">
        <v>41098</v>
      </c>
      <c r="KE2" s="195">
        <v>41105</v>
      </c>
      <c r="KF2" s="195">
        <v>41112</v>
      </c>
      <c r="KG2" s="195">
        <v>41119</v>
      </c>
      <c r="KH2" s="195">
        <v>41126</v>
      </c>
      <c r="KI2" s="195">
        <v>41133</v>
      </c>
      <c r="KJ2" s="195">
        <v>41140</v>
      </c>
      <c r="KK2" s="195">
        <v>41147</v>
      </c>
      <c r="KL2" s="195">
        <v>41154</v>
      </c>
      <c r="KM2" s="195">
        <v>41161</v>
      </c>
      <c r="KN2" s="195">
        <v>41168</v>
      </c>
      <c r="KO2" s="195">
        <v>41175</v>
      </c>
      <c r="KP2" s="195">
        <v>41182</v>
      </c>
      <c r="KQ2" s="195">
        <v>41189</v>
      </c>
      <c r="KR2" s="195">
        <v>41196</v>
      </c>
      <c r="KS2" s="195">
        <v>41203</v>
      </c>
      <c r="KT2" s="195">
        <v>41210</v>
      </c>
      <c r="KU2" s="195">
        <v>41217</v>
      </c>
      <c r="KV2" s="195">
        <v>41224</v>
      </c>
      <c r="KW2" s="195">
        <v>41231</v>
      </c>
      <c r="KX2" s="195">
        <v>41238</v>
      </c>
      <c r="KY2" s="195">
        <v>41245</v>
      </c>
      <c r="KZ2" s="195">
        <v>41252</v>
      </c>
      <c r="LA2" s="195">
        <v>41259</v>
      </c>
      <c r="LB2" s="195">
        <v>41266</v>
      </c>
      <c r="LC2" s="195">
        <v>41273</v>
      </c>
      <c r="LD2" s="195">
        <v>41280</v>
      </c>
      <c r="LE2" s="195">
        <v>41287</v>
      </c>
      <c r="LF2" s="195">
        <v>41294</v>
      </c>
      <c r="LG2" s="195">
        <v>41301</v>
      </c>
      <c r="LH2" s="195">
        <v>41308</v>
      </c>
      <c r="LI2" s="195">
        <v>41315</v>
      </c>
      <c r="LJ2" s="195">
        <v>41322</v>
      </c>
      <c r="LK2" s="195">
        <v>41329</v>
      </c>
      <c r="LL2" s="195">
        <v>41336</v>
      </c>
      <c r="LM2" s="195">
        <v>41343</v>
      </c>
      <c r="LN2" s="195">
        <v>41350</v>
      </c>
      <c r="LO2" s="195">
        <v>41357</v>
      </c>
      <c r="LP2" s="195">
        <v>41364</v>
      </c>
      <c r="LQ2" s="195">
        <v>41371</v>
      </c>
      <c r="LR2" s="195">
        <v>41378</v>
      </c>
      <c r="LS2" s="195">
        <v>41385</v>
      </c>
      <c r="LT2" s="195">
        <v>41392</v>
      </c>
      <c r="LU2" s="195">
        <v>41399</v>
      </c>
      <c r="LV2" s="195">
        <v>41406</v>
      </c>
      <c r="LW2" s="195">
        <v>41413</v>
      </c>
      <c r="LX2" s="195">
        <v>41420</v>
      </c>
      <c r="LY2" s="195">
        <v>41427</v>
      </c>
      <c r="LZ2" s="195">
        <v>41434</v>
      </c>
      <c r="MA2" s="195">
        <v>41441</v>
      </c>
      <c r="MB2" s="195">
        <v>41448</v>
      </c>
      <c r="MC2" s="195">
        <v>41455</v>
      </c>
      <c r="MD2" s="195">
        <v>41462</v>
      </c>
      <c r="ME2" s="195">
        <v>41469</v>
      </c>
      <c r="MF2" s="195">
        <v>41476</v>
      </c>
      <c r="MG2" s="195">
        <v>41483</v>
      </c>
      <c r="MH2" s="195">
        <v>41490</v>
      </c>
      <c r="MI2" s="195">
        <v>41497</v>
      </c>
      <c r="MJ2" s="195">
        <v>41504</v>
      </c>
      <c r="MK2" s="195">
        <v>41511</v>
      </c>
      <c r="ML2" s="195">
        <v>41518</v>
      </c>
      <c r="MM2" s="195">
        <v>41525</v>
      </c>
      <c r="MN2" s="195">
        <v>41532</v>
      </c>
      <c r="MO2" s="195">
        <v>41539</v>
      </c>
      <c r="MP2" s="195">
        <v>41546</v>
      </c>
      <c r="MQ2" s="195">
        <v>41553</v>
      </c>
      <c r="MR2" s="195">
        <v>41560</v>
      </c>
      <c r="MS2" s="195">
        <v>41567</v>
      </c>
      <c r="MT2" s="195">
        <v>41574</v>
      </c>
      <c r="MU2" s="195">
        <v>41581</v>
      </c>
      <c r="MV2" s="195">
        <v>41588</v>
      </c>
      <c r="MW2" s="195">
        <v>41595</v>
      </c>
      <c r="MX2" s="195">
        <v>41602</v>
      </c>
      <c r="MY2" s="195">
        <v>41609</v>
      </c>
      <c r="MZ2" s="195">
        <v>41616</v>
      </c>
      <c r="NA2" s="195">
        <v>41623</v>
      </c>
      <c r="NB2" s="195">
        <v>41630</v>
      </c>
      <c r="NC2" s="195">
        <v>41637</v>
      </c>
      <c r="ND2" s="195">
        <v>41644</v>
      </c>
      <c r="NE2" s="195">
        <v>41651</v>
      </c>
      <c r="NF2" s="195">
        <v>41658</v>
      </c>
      <c r="NG2" s="195">
        <v>41665</v>
      </c>
      <c r="NH2" s="195">
        <v>41672</v>
      </c>
      <c r="NI2" s="195">
        <v>41679</v>
      </c>
      <c r="NJ2" s="195">
        <v>41686</v>
      </c>
      <c r="NK2" s="195">
        <v>41693</v>
      </c>
      <c r="NL2" s="195">
        <v>41700</v>
      </c>
      <c r="NM2" s="195">
        <v>41707</v>
      </c>
      <c r="NN2" s="195">
        <v>41714</v>
      </c>
      <c r="NO2" s="195">
        <v>41721</v>
      </c>
      <c r="NP2" s="195">
        <v>41728</v>
      </c>
      <c r="NQ2" s="195">
        <v>41735</v>
      </c>
      <c r="NR2" s="195">
        <v>41742</v>
      </c>
      <c r="NS2" s="195">
        <v>41749</v>
      </c>
      <c r="NT2" s="195">
        <v>41756</v>
      </c>
      <c r="NU2" s="195">
        <v>41763</v>
      </c>
      <c r="NV2" s="195">
        <v>41770</v>
      </c>
      <c r="NW2" s="195">
        <v>41777</v>
      </c>
      <c r="NX2" s="195">
        <v>41784</v>
      </c>
      <c r="NY2" s="195">
        <v>41791</v>
      </c>
      <c r="NZ2" s="195">
        <v>41798</v>
      </c>
      <c r="OA2" s="195">
        <v>41805</v>
      </c>
      <c r="OB2" s="195">
        <v>41812</v>
      </c>
      <c r="OC2" s="195">
        <v>41819</v>
      </c>
      <c r="OD2" s="195">
        <v>41826</v>
      </c>
      <c r="OE2" s="195">
        <v>41833</v>
      </c>
      <c r="OF2" s="195">
        <v>41840</v>
      </c>
      <c r="OG2" s="195">
        <v>41847</v>
      </c>
      <c r="OH2" s="195">
        <v>41854</v>
      </c>
      <c r="OI2" s="195">
        <v>41861</v>
      </c>
      <c r="OJ2" s="195">
        <v>41868</v>
      </c>
      <c r="OK2" s="195">
        <v>41875</v>
      </c>
      <c r="OL2" s="195">
        <v>41882</v>
      </c>
      <c r="OM2" s="195">
        <v>41889</v>
      </c>
      <c r="ON2" s="195">
        <v>41896</v>
      </c>
      <c r="OO2" s="195">
        <v>41903</v>
      </c>
      <c r="OP2" s="195">
        <v>41910</v>
      </c>
      <c r="OQ2" s="195">
        <v>41917</v>
      </c>
      <c r="OR2" s="195">
        <v>41924</v>
      </c>
      <c r="OS2" s="195">
        <v>41931</v>
      </c>
      <c r="OT2" s="195">
        <v>41938</v>
      </c>
      <c r="OU2" s="195">
        <v>41945</v>
      </c>
      <c r="OV2" s="195">
        <v>41952</v>
      </c>
      <c r="OW2" s="195">
        <v>41959</v>
      </c>
      <c r="OX2" s="195">
        <v>41966</v>
      </c>
      <c r="OY2" s="195">
        <v>41973</v>
      </c>
      <c r="OZ2" s="195">
        <v>41980</v>
      </c>
      <c r="PA2" s="195">
        <v>41987</v>
      </c>
      <c r="PB2" s="195">
        <v>41994</v>
      </c>
      <c r="PC2" s="195">
        <v>42001</v>
      </c>
      <c r="PD2" s="195">
        <v>42008</v>
      </c>
      <c r="PE2" s="195">
        <v>42015</v>
      </c>
      <c r="PF2" s="195">
        <v>42022</v>
      </c>
      <c r="PG2" s="195">
        <v>42029</v>
      </c>
      <c r="PH2" s="195">
        <v>42036</v>
      </c>
      <c r="PI2" s="195">
        <v>42043</v>
      </c>
      <c r="PJ2" s="195">
        <v>42050</v>
      </c>
      <c r="PK2" s="195">
        <v>42057</v>
      </c>
      <c r="PL2" s="195">
        <v>42064</v>
      </c>
      <c r="PM2" s="195">
        <v>42071</v>
      </c>
      <c r="PN2" s="195">
        <v>42078</v>
      </c>
      <c r="PO2" s="195">
        <v>42085</v>
      </c>
      <c r="PP2" s="195">
        <v>42092</v>
      </c>
      <c r="PQ2" s="195">
        <v>42099</v>
      </c>
      <c r="PR2" s="195">
        <v>42106</v>
      </c>
      <c r="PS2" s="195">
        <v>42113</v>
      </c>
      <c r="PT2" s="195">
        <v>42120</v>
      </c>
      <c r="PU2" s="195">
        <v>42127</v>
      </c>
      <c r="PV2" s="195">
        <v>42134</v>
      </c>
      <c r="PW2" s="195">
        <v>42141</v>
      </c>
      <c r="PX2" s="195">
        <v>42148</v>
      </c>
      <c r="PY2" s="195">
        <v>42155</v>
      </c>
      <c r="PZ2" s="195">
        <v>42162</v>
      </c>
      <c r="QA2" s="195">
        <v>42169</v>
      </c>
      <c r="QB2" s="195">
        <v>42176</v>
      </c>
      <c r="QC2" s="195">
        <v>42183</v>
      </c>
      <c r="QD2" s="195">
        <v>42190</v>
      </c>
      <c r="QE2" s="195">
        <v>42197</v>
      </c>
      <c r="QF2" s="195">
        <v>42204</v>
      </c>
      <c r="QG2" s="195">
        <v>42211</v>
      </c>
      <c r="QH2" s="195">
        <v>42218</v>
      </c>
      <c r="QI2" s="195">
        <v>42225</v>
      </c>
      <c r="QJ2" s="195">
        <v>42232</v>
      </c>
      <c r="QK2" s="195">
        <v>42239</v>
      </c>
      <c r="QL2" s="195">
        <v>42246</v>
      </c>
      <c r="QM2" s="195">
        <v>42253</v>
      </c>
      <c r="QN2" s="195">
        <v>42260</v>
      </c>
      <c r="QO2" s="195">
        <v>42267</v>
      </c>
      <c r="QP2" s="195">
        <v>42274</v>
      </c>
      <c r="QQ2" s="195">
        <v>42281</v>
      </c>
      <c r="QR2" s="195">
        <v>42288</v>
      </c>
      <c r="QS2" s="195">
        <v>42295</v>
      </c>
      <c r="QT2" s="195">
        <v>42302</v>
      </c>
      <c r="QU2" s="195">
        <v>42309</v>
      </c>
      <c r="QV2" s="195">
        <v>42316</v>
      </c>
      <c r="QW2" s="195">
        <v>42323</v>
      </c>
      <c r="QX2" s="195">
        <v>42330</v>
      </c>
      <c r="QY2" s="195">
        <v>42337</v>
      </c>
      <c r="QZ2" s="195">
        <v>42344</v>
      </c>
      <c r="RA2" s="195">
        <v>42351</v>
      </c>
      <c r="RB2" s="195">
        <v>42358</v>
      </c>
      <c r="RC2" s="195">
        <v>42365</v>
      </c>
      <c r="RD2" s="195">
        <v>42372</v>
      </c>
      <c r="RE2" s="195">
        <v>42379</v>
      </c>
      <c r="RF2" s="195">
        <v>42386</v>
      </c>
      <c r="RG2" s="195">
        <v>42393</v>
      </c>
      <c r="RH2" s="195">
        <v>42400</v>
      </c>
      <c r="RI2" s="195">
        <v>42407</v>
      </c>
      <c r="RJ2" s="195">
        <v>42414</v>
      </c>
      <c r="RK2" s="195">
        <v>42421</v>
      </c>
      <c r="RL2" s="195">
        <v>42428</v>
      </c>
      <c r="RM2" s="195">
        <v>42435</v>
      </c>
      <c r="RN2" s="195">
        <v>42442</v>
      </c>
      <c r="RO2" s="195">
        <v>42449</v>
      </c>
      <c r="RP2" s="195">
        <v>42456</v>
      </c>
      <c r="RQ2" s="195">
        <v>42463</v>
      </c>
      <c r="RR2" s="195">
        <v>42470</v>
      </c>
      <c r="RS2" s="195">
        <v>42477</v>
      </c>
      <c r="RT2" s="195">
        <v>42484</v>
      </c>
      <c r="RU2" s="195">
        <v>42491</v>
      </c>
      <c r="RV2" s="195">
        <v>42498</v>
      </c>
      <c r="RW2" s="195">
        <v>42505</v>
      </c>
      <c r="RX2" s="195">
        <v>42512</v>
      </c>
      <c r="RY2" s="195">
        <v>42519</v>
      </c>
      <c r="RZ2" s="195">
        <v>42526</v>
      </c>
      <c r="SA2" s="195">
        <v>42533</v>
      </c>
      <c r="SB2" s="195">
        <v>42540</v>
      </c>
      <c r="SC2" s="195">
        <v>42547</v>
      </c>
      <c r="SD2" s="195">
        <v>42554</v>
      </c>
      <c r="SE2" s="195">
        <v>42561</v>
      </c>
      <c r="SF2" s="195">
        <v>42568</v>
      </c>
      <c r="SG2" s="195">
        <v>42575</v>
      </c>
      <c r="SH2" s="195">
        <v>42582</v>
      </c>
      <c r="SI2" s="195">
        <v>42589</v>
      </c>
      <c r="SJ2" s="195">
        <v>42596</v>
      </c>
      <c r="SK2" s="195">
        <v>42603</v>
      </c>
      <c r="SL2" s="195">
        <v>42610</v>
      </c>
      <c r="SM2" s="195">
        <v>42617</v>
      </c>
      <c r="SN2" s="195">
        <v>42624</v>
      </c>
      <c r="SO2" s="195">
        <v>42631</v>
      </c>
      <c r="SP2" s="195">
        <v>42638</v>
      </c>
      <c r="SQ2" s="195">
        <v>42645</v>
      </c>
      <c r="SR2" s="195">
        <v>42652</v>
      </c>
      <c r="SS2" s="195">
        <v>42659</v>
      </c>
      <c r="ST2" s="195">
        <v>42666</v>
      </c>
      <c r="SU2" s="195">
        <v>42673</v>
      </c>
      <c r="SV2" s="195">
        <v>42680</v>
      </c>
      <c r="SW2" s="195">
        <v>42687</v>
      </c>
      <c r="SX2" s="195">
        <v>42694</v>
      </c>
      <c r="SY2" s="195">
        <v>42701</v>
      </c>
      <c r="SZ2" s="195">
        <v>42708</v>
      </c>
      <c r="TA2" s="195">
        <v>42715</v>
      </c>
      <c r="TB2" s="195">
        <v>42722</v>
      </c>
      <c r="TC2" s="195">
        <v>42729</v>
      </c>
      <c r="TD2" s="196">
        <v>42736</v>
      </c>
      <c r="TE2" s="196">
        <v>42743</v>
      </c>
      <c r="TF2" s="196">
        <v>42750</v>
      </c>
      <c r="TG2" s="196">
        <v>42757</v>
      </c>
      <c r="TH2" s="196">
        <v>42764</v>
      </c>
      <c r="TI2" s="196">
        <v>42771</v>
      </c>
      <c r="TJ2" s="196">
        <v>42778</v>
      </c>
      <c r="TK2" s="196">
        <v>42785</v>
      </c>
      <c r="TL2" s="196">
        <v>42792</v>
      </c>
      <c r="TM2" s="196">
        <v>42799</v>
      </c>
      <c r="TN2" s="196">
        <v>42806</v>
      </c>
      <c r="TO2" s="196">
        <v>42813</v>
      </c>
      <c r="TP2" s="196">
        <v>42820</v>
      </c>
      <c r="TQ2" s="196">
        <v>42827</v>
      </c>
      <c r="TR2" s="196">
        <v>42834</v>
      </c>
      <c r="TS2" s="196">
        <v>42841</v>
      </c>
      <c r="TT2" s="196">
        <v>42848</v>
      </c>
      <c r="TU2" s="196">
        <v>42855</v>
      </c>
      <c r="TV2" s="196">
        <v>42862</v>
      </c>
      <c r="TW2" s="196">
        <v>42869</v>
      </c>
      <c r="TX2" s="196">
        <v>42876</v>
      </c>
      <c r="TY2" s="196">
        <v>42883</v>
      </c>
      <c r="TZ2" s="196">
        <v>42890</v>
      </c>
      <c r="UA2" s="196">
        <v>42897</v>
      </c>
      <c r="UB2" s="196">
        <v>42904</v>
      </c>
      <c r="UC2" s="196">
        <v>42911</v>
      </c>
      <c r="UD2" s="196">
        <v>42918</v>
      </c>
      <c r="UE2" s="196">
        <v>42925</v>
      </c>
      <c r="UF2" s="196">
        <v>42932</v>
      </c>
      <c r="UG2" s="196">
        <v>42939</v>
      </c>
      <c r="UH2" s="196">
        <v>42946</v>
      </c>
      <c r="UI2" s="196">
        <v>42953</v>
      </c>
      <c r="UJ2" s="196">
        <v>42960</v>
      </c>
      <c r="UK2" s="196">
        <v>42967</v>
      </c>
      <c r="UL2" s="196">
        <v>42974</v>
      </c>
      <c r="UM2" s="196">
        <v>42981</v>
      </c>
      <c r="UN2" s="196">
        <v>42988</v>
      </c>
      <c r="UO2" s="196">
        <v>42995</v>
      </c>
      <c r="UP2" s="196">
        <v>43002</v>
      </c>
      <c r="UQ2" s="196">
        <v>43009</v>
      </c>
      <c r="UR2" s="196">
        <v>43016</v>
      </c>
      <c r="US2" s="196">
        <v>43023</v>
      </c>
      <c r="UT2" s="196">
        <v>43030</v>
      </c>
      <c r="UU2" s="196">
        <v>43037</v>
      </c>
      <c r="UV2" s="196">
        <v>43044</v>
      </c>
      <c r="UW2" s="196">
        <v>43051</v>
      </c>
      <c r="UX2" s="196">
        <v>43058</v>
      </c>
      <c r="UY2" s="196">
        <v>43065</v>
      </c>
      <c r="UZ2" s="196">
        <v>43072</v>
      </c>
      <c r="VA2" s="196">
        <v>43079</v>
      </c>
      <c r="VB2" s="196">
        <v>43086</v>
      </c>
      <c r="VC2" s="196">
        <v>43093</v>
      </c>
      <c r="VD2" s="196">
        <v>43100</v>
      </c>
      <c r="VE2" s="196">
        <v>43107</v>
      </c>
      <c r="VF2" s="196">
        <v>43114</v>
      </c>
      <c r="VG2" s="196">
        <v>43121</v>
      </c>
      <c r="VH2" s="196">
        <v>43128</v>
      </c>
      <c r="VI2" s="196">
        <v>43135</v>
      </c>
      <c r="VJ2" s="196">
        <v>43142</v>
      </c>
      <c r="VK2" s="196">
        <v>43149</v>
      </c>
      <c r="VL2" s="196">
        <v>43156</v>
      </c>
      <c r="VM2" s="196">
        <v>43163</v>
      </c>
      <c r="VN2" s="196">
        <v>43170</v>
      </c>
      <c r="VO2" s="196">
        <v>43177</v>
      </c>
      <c r="VP2" s="196">
        <v>43184</v>
      </c>
      <c r="VQ2" s="196">
        <v>43191</v>
      </c>
      <c r="VR2" s="196">
        <v>43198</v>
      </c>
      <c r="VS2" s="196">
        <v>43205</v>
      </c>
      <c r="VT2" s="196">
        <v>43212</v>
      </c>
      <c r="VU2" s="196">
        <v>43219</v>
      </c>
      <c r="VV2" s="196">
        <v>43226</v>
      </c>
      <c r="VW2" s="196">
        <v>43233</v>
      </c>
      <c r="VX2" s="196">
        <v>43240</v>
      </c>
      <c r="VY2" s="196">
        <v>43247</v>
      </c>
      <c r="VZ2" s="196">
        <v>43254</v>
      </c>
      <c r="WA2" s="196">
        <v>43261</v>
      </c>
      <c r="WB2" s="196">
        <v>43268</v>
      </c>
      <c r="WC2" s="196">
        <v>43275</v>
      </c>
      <c r="WD2" s="196">
        <v>43282</v>
      </c>
      <c r="WE2" s="196">
        <v>43289</v>
      </c>
      <c r="WF2" s="196">
        <v>43296</v>
      </c>
      <c r="WG2" s="196">
        <v>43303</v>
      </c>
      <c r="WH2" s="196">
        <v>43310</v>
      </c>
      <c r="WI2" s="196">
        <v>43317</v>
      </c>
      <c r="WJ2" s="196">
        <v>43324</v>
      </c>
      <c r="WK2" s="196">
        <v>43331</v>
      </c>
      <c r="WL2" s="196">
        <v>43338</v>
      </c>
      <c r="WM2" s="196">
        <v>43345</v>
      </c>
      <c r="WN2" s="196">
        <v>43352</v>
      </c>
      <c r="WO2" s="196">
        <v>43359</v>
      </c>
      <c r="WP2" s="196">
        <v>43366</v>
      </c>
      <c r="WQ2" s="196">
        <v>43373</v>
      </c>
      <c r="WR2" s="196">
        <v>43380</v>
      </c>
      <c r="WS2" s="196">
        <v>43387</v>
      </c>
      <c r="WT2" s="196">
        <v>43394</v>
      </c>
      <c r="WU2" s="196">
        <v>43401</v>
      </c>
      <c r="WV2" s="196">
        <v>43408</v>
      </c>
      <c r="WW2" s="196">
        <v>43415</v>
      </c>
      <c r="WX2" s="196">
        <v>43422</v>
      </c>
      <c r="WY2" s="196">
        <v>43429</v>
      </c>
      <c r="WZ2" s="196">
        <v>43436</v>
      </c>
      <c r="XA2" s="196">
        <v>43443</v>
      </c>
      <c r="XB2" s="196">
        <v>43450</v>
      </c>
      <c r="XC2" s="196">
        <v>43457</v>
      </c>
      <c r="XD2" s="196">
        <v>43464</v>
      </c>
      <c r="XE2" s="196">
        <v>43471</v>
      </c>
      <c r="XF2" s="196">
        <v>43478</v>
      </c>
      <c r="XG2" s="196">
        <v>43485</v>
      </c>
      <c r="XH2" s="196">
        <v>43492</v>
      </c>
      <c r="XI2" s="196">
        <v>43499</v>
      </c>
      <c r="XJ2" s="196">
        <v>43506</v>
      </c>
      <c r="XK2" s="196">
        <v>43513</v>
      </c>
      <c r="XL2" s="196">
        <v>43520</v>
      </c>
      <c r="XM2" s="196">
        <v>43527</v>
      </c>
      <c r="XN2" s="196">
        <v>43534</v>
      </c>
      <c r="XO2" s="196">
        <v>43541</v>
      </c>
      <c r="XP2" s="196">
        <v>43548</v>
      </c>
      <c r="XQ2" s="196">
        <v>43555</v>
      </c>
      <c r="XR2" s="196">
        <v>43562</v>
      </c>
      <c r="XS2" s="196">
        <v>43569</v>
      </c>
      <c r="XT2" s="196">
        <v>43576</v>
      </c>
      <c r="XU2" s="196">
        <v>43583</v>
      </c>
      <c r="XV2" s="196">
        <v>43590</v>
      </c>
      <c r="XW2" s="196">
        <v>43597</v>
      </c>
      <c r="XX2" s="196">
        <v>43604</v>
      </c>
      <c r="XY2" s="196">
        <v>43611</v>
      </c>
      <c r="XZ2" s="196">
        <v>43618</v>
      </c>
      <c r="YA2" s="196">
        <v>43625</v>
      </c>
      <c r="YB2" s="196">
        <v>43632</v>
      </c>
      <c r="YC2" s="196">
        <v>43639</v>
      </c>
      <c r="YD2" s="196">
        <v>43646</v>
      </c>
      <c r="YE2" s="196">
        <v>43653</v>
      </c>
      <c r="YF2" s="196">
        <v>43660</v>
      </c>
      <c r="YG2" s="196">
        <v>43667</v>
      </c>
      <c r="YH2" s="196">
        <v>43674</v>
      </c>
      <c r="YI2" s="196">
        <v>43681</v>
      </c>
      <c r="YJ2" s="196">
        <v>43688</v>
      </c>
      <c r="YK2" s="196">
        <v>43695</v>
      </c>
      <c r="YL2" s="196">
        <v>43702</v>
      </c>
      <c r="YM2" s="196">
        <v>43709</v>
      </c>
      <c r="YN2" s="196">
        <v>43716</v>
      </c>
      <c r="YO2" s="196">
        <v>43723</v>
      </c>
      <c r="YP2" s="196">
        <v>43730</v>
      </c>
      <c r="YQ2" s="196">
        <v>43737</v>
      </c>
      <c r="YR2" s="196">
        <v>43744</v>
      </c>
      <c r="YS2" s="196">
        <v>43751</v>
      </c>
      <c r="YT2" s="196">
        <v>43758</v>
      </c>
      <c r="YU2" s="196">
        <v>43765</v>
      </c>
      <c r="YV2" s="196">
        <v>43772</v>
      </c>
      <c r="YW2" s="196">
        <v>43779</v>
      </c>
      <c r="YX2" s="196">
        <v>43786</v>
      </c>
      <c r="YY2" s="196">
        <v>43793</v>
      </c>
      <c r="YZ2" s="196">
        <v>43800</v>
      </c>
      <c r="ZA2" s="196">
        <v>43807</v>
      </c>
      <c r="ZB2" s="196">
        <v>43814</v>
      </c>
      <c r="ZC2" s="196">
        <v>43821</v>
      </c>
      <c r="ZD2" s="196">
        <v>43828</v>
      </c>
      <c r="ZE2" s="196">
        <v>43835</v>
      </c>
      <c r="ZF2" s="196">
        <v>43842</v>
      </c>
      <c r="ZG2" s="196">
        <v>43849</v>
      </c>
      <c r="ZH2" s="196">
        <v>43856</v>
      </c>
      <c r="ZI2" s="196">
        <v>43863</v>
      </c>
      <c r="ZJ2" s="196">
        <v>43870</v>
      </c>
      <c r="ZK2" s="196">
        <v>43877</v>
      </c>
      <c r="ZL2" s="196">
        <v>43884</v>
      </c>
      <c r="ZM2" s="196">
        <v>43891</v>
      </c>
      <c r="ZN2" s="196">
        <v>43898</v>
      </c>
      <c r="ZO2" s="196">
        <v>43905</v>
      </c>
      <c r="ZP2" s="196">
        <v>43912</v>
      </c>
      <c r="ZQ2" s="196">
        <v>43919</v>
      </c>
      <c r="ZR2" s="196">
        <v>43926</v>
      </c>
      <c r="ZS2" s="196">
        <v>43933</v>
      </c>
      <c r="ZT2" s="196">
        <v>43940</v>
      </c>
      <c r="ZU2" s="196">
        <v>43947</v>
      </c>
      <c r="ZV2" s="196">
        <v>43954</v>
      </c>
      <c r="ZW2" s="196">
        <v>43961</v>
      </c>
      <c r="ZX2" s="196">
        <v>43968</v>
      </c>
      <c r="ZY2" s="196">
        <v>43975</v>
      </c>
      <c r="ZZ2" s="196">
        <v>43982</v>
      </c>
      <c r="AAA2" s="196">
        <v>43989</v>
      </c>
      <c r="AAB2" s="196">
        <v>43996</v>
      </c>
      <c r="AAC2" s="196">
        <v>44003</v>
      </c>
      <c r="AAD2" s="196">
        <v>44010</v>
      </c>
      <c r="AAE2" s="196">
        <v>44017</v>
      </c>
      <c r="AAF2" s="196">
        <v>44024</v>
      </c>
      <c r="AAG2" s="196">
        <v>44031</v>
      </c>
      <c r="AAH2" s="196">
        <v>44038</v>
      </c>
      <c r="AAI2" s="196">
        <v>44045</v>
      </c>
      <c r="AAJ2" s="196">
        <v>44052</v>
      </c>
      <c r="AAK2" s="196">
        <v>44059</v>
      </c>
      <c r="AAL2" s="196">
        <v>44066</v>
      </c>
      <c r="AAM2" s="196">
        <v>44073</v>
      </c>
      <c r="AAN2" s="196">
        <v>44080</v>
      </c>
      <c r="AAO2" s="196">
        <v>44087</v>
      </c>
      <c r="AAP2" s="196">
        <v>44094</v>
      </c>
      <c r="AAQ2" s="196">
        <v>44101</v>
      </c>
      <c r="AAR2" s="196">
        <v>44108</v>
      </c>
      <c r="AAS2" s="196">
        <v>44115</v>
      </c>
      <c r="AAT2" s="196">
        <v>44122</v>
      </c>
      <c r="AAU2" s="196">
        <v>44129</v>
      </c>
      <c r="AAV2" s="196">
        <v>44136</v>
      </c>
      <c r="AAW2" s="196">
        <v>44143</v>
      </c>
      <c r="AAX2" s="196">
        <v>44150</v>
      </c>
      <c r="AAY2" s="196">
        <v>44157</v>
      </c>
      <c r="AAZ2" s="196">
        <v>44164</v>
      </c>
      <c r="ABA2" s="196">
        <v>44171</v>
      </c>
      <c r="ABB2" s="196">
        <v>44178</v>
      </c>
      <c r="ABC2" s="196">
        <v>44185</v>
      </c>
      <c r="ABD2" s="196">
        <v>44192</v>
      </c>
      <c r="ABE2" s="196">
        <v>44199</v>
      </c>
      <c r="ABF2" s="196">
        <v>44206</v>
      </c>
      <c r="ABG2" s="196">
        <v>44213</v>
      </c>
      <c r="ABH2" s="196">
        <v>44220</v>
      </c>
      <c r="ABI2" s="196">
        <v>44227</v>
      </c>
      <c r="ABJ2" s="196">
        <v>44234</v>
      </c>
      <c r="ABK2" s="196">
        <v>44241</v>
      </c>
      <c r="ABL2" s="196">
        <v>44248</v>
      </c>
      <c r="ABM2" s="196">
        <v>44255</v>
      </c>
      <c r="ABN2" s="196">
        <v>44262</v>
      </c>
      <c r="ABO2" s="196">
        <v>44269</v>
      </c>
      <c r="ABP2" s="196">
        <v>44276</v>
      </c>
      <c r="ABQ2" s="196">
        <v>44283</v>
      </c>
      <c r="ABR2" s="196">
        <v>44290</v>
      </c>
      <c r="ABS2" s="196">
        <v>44297</v>
      </c>
      <c r="ABT2" s="196">
        <v>44304</v>
      </c>
      <c r="ABU2" s="196">
        <v>44311</v>
      </c>
      <c r="ABV2" s="196">
        <v>44318</v>
      </c>
      <c r="ABW2" s="196">
        <v>44325</v>
      </c>
      <c r="ABX2" s="196">
        <v>44332</v>
      </c>
      <c r="ABY2" s="196">
        <v>44339</v>
      </c>
      <c r="ABZ2" s="196">
        <v>44346</v>
      </c>
      <c r="ACA2" s="196">
        <v>44353</v>
      </c>
      <c r="ACB2" s="196">
        <v>44360</v>
      </c>
      <c r="ACC2" s="196">
        <v>44367</v>
      </c>
      <c r="ACD2" s="196">
        <v>44374</v>
      </c>
      <c r="ACE2" s="196">
        <v>44381</v>
      </c>
      <c r="ACF2" s="196">
        <v>44388</v>
      </c>
      <c r="ACG2" s="196">
        <v>44395</v>
      </c>
      <c r="ACH2" s="196">
        <v>44402</v>
      </c>
      <c r="ACI2" s="196">
        <v>44409</v>
      </c>
      <c r="ACJ2" s="196">
        <v>44416</v>
      </c>
      <c r="ACK2" s="196">
        <v>44423</v>
      </c>
      <c r="ACL2" s="196">
        <v>44430</v>
      </c>
      <c r="ACM2" s="196">
        <v>44437</v>
      </c>
      <c r="ACN2" s="196">
        <v>44444</v>
      </c>
      <c r="ACO2" s="196">
        <v>44451</v>
      </c>
      <c r="ACP2" s="196">
        <v>44458</v>
      </c>
      <c r="ACQ2" s="196">
        <v>44465</v>
      </c>
      <c r="ACR2" s="196">
        <v>44472</v>
      </c>
      <c r="ACS2" s="196">
        <v>44479</v>
      </c>
      <c r="ACT2" s="196">
        <v>44486</v>
      </c>
      <c r="ACU2" s="196">
        <v>44493</v>
      </c>
      <c r="ACV2" s="196">
        <v>44500</v>
      </c>
      <c r="ACW2" s="196">
        <v>44507</v>
      </c>
      <c r="ACX2" s="196">
        <v>44514</v>
      </c>
      <c r="ACY2" s="196">
        <v>44521</v>
      </c>
      <c r="ACZ2" s="196">
        <v>44528</v>
      </c>
      <c r="ADA2" s="196">
        <v>44535</v>
      </c>
      <c r="ADB2" s="196">
        <v>44542</v>
      </c>
      <c r="ADC2" s="196">
        <v>44549</v>
      </c>
      <c r="ADD2" s="196">
        <v>44556</v>
      </c>
      <c r="ADE2" s="196">
        <v>44563</v>
      </c>
      <c r="ADF2" s="196">
        <v>44570</v>
      </c>
      <c r="ADG2" s="196">
        <v>44577</v>
      </c>
      <c r="ADH2" s="196">
        <v>44584</v>
      </c>
      <c r="ADI2" s="196">
        <v>44591</v>
      </c>
      <c r="ADJ2" s="196">
        <v>44598</v>
      </c>
      <c r="ADK2" s="196">
        <v>44605</v>
      </c>
      <c r="ADL2" s="196">
        <v>44612</v>
      </c>
      <c r="ADM2" s="196">
        <v>44619</v>
      </c>
      <c r="ADN2" s="196">
        <v>44626</v>
      </c>
      <c r="ADO2" s="196">
        <v>44633</v>
      </c>
      <c r="ADP2" s="196">
        <v>44640</v>
      </c>
      <c r="ADQ2" s="196">
        <v>44647</v>
      </c>
      <c r="ADR2" s="196">
        <v>44654</v>
      </c>
      <c r="ADS2" s="196">
        <v>44661</v>
      </c>
      <c r="ADT2" s="196">
        <v>44668</v>
      </c>
      <c r="ADU2" s="196">
        <v>44675</v>
      </c>
      <c r="ADV2" s="196">
        <v>44682</v>
      </c>
      <c r="ADW2" s="196">
        <v>44689</v>
      </c>
      <c r="ADX2" s="196">
        <v>44696</v>
      </c>
      <c r="ADY2" s="196">
        <v>44703</v>
      </c>
      <c r="ADZ2" s="196">
        <v>44710</v>
      </c>
      <c r="AEA2" s="196">
        <v>44717</v>
      </c>
      <c r="AEB2" s="196">
        <v>44724</v>
      </c>
      <c r="AEC2" s="196">
        <v>44731</v>
      </c>
      <c r="AED2" s="196">
        <v>44738</v>
      </c>
      <c r="AEE2" s="196">
        <v>44745</v>
      </c>
      <c r="AEF2" s="196">
        <v>44752</v>
      </c>
      <c r="AEG2" s="196">
        <v>44759</v>
      </c>
      <c r="AEH2" s="196">
        <v>44766</v>
      </c>
      <c r="AEI2" s="196">
        <v>44773</v>
      </c>
      <c r="AEJ2" s="196">
        <v>44780</v>
      </c>
      <c r="AEK2" s="196">
        <v>44787</v>
      </c>
      <c r="AEL2" s="196">
        <v>44794</v>
      </c>
      <c r="AEM2" s="196">
        <v>44801</v>
      </c>
      <c r="AEN2" s="196">
        <v>44808</v>
      </c>
      <c r="AEO2" s="196">
        <v>44815</v>
      </c>
      <c r="AEP2" s="196">
        <v>44822</v>
      </c>
      <c r="AEQ2" s="196">
        <v>44829</v>
      </c>
      <c r="AER2" s="196">
        <v>44836</v>
      </c>
      <c r="AES2" s="196">
        <v>44843</v>
      </c>
      <c r="AET2" s="196">
        <v>44850</v>
      </c>
      <c r="AEU2" s="196">
        <v>44857</v>
      </c>
      <c r="AEV2" s="196">
        <v>44864</v>
      </c>
      <c r="AEW2" s="196">
        <v>44871</v>
      </c>
      <c r="AEX2" s="196">
        <v>44878</v>
      </c>
      <c r="AEY2" s="196">
        <v>44885</v>
      </c>
      <c r="AEZ2" s="196">
        <v>44892</v>
      </c>
      <c r="AFA2" s="196">
        <v>44899</v>
      </c>
      <c r="AFB2" s="196">
        <v>44906</v>
      </c>
      <c r="AFC2" s="196">
        <v>44913</v>
      </c>
      <c r="AFD2" s="196">
        <v>44920</v>
      </c>
      <c r="AFE2" s="196">
        <v>44927</v>
      </c>
      <c r="AFF2" s="196">
        <v>44934</v>
      </c>
      <c r="AFG2" s="196">
        <v>44941</v>
      </c>
      <c r="AFH2" s="196">
        <v>44948</v>
      </c>
      <c r="AFI2" s="196">
        <v>44955</v>
      </c>
      <c r="AFJ2" s="196">
        <v>44962</v>
      </c>
      <c r="AFK2" s="196">
        <v>44969</v>
      </c>
      <c r="AFL2" s="196">
        <v>44976</v>
      </c>
      <c r="AFM2" s="196">
        <v>44983</v>
      </c>
      <c r="AFN2" s="196">
        <v>44990</v>
      </c>
      <c r="AFO2" s="196">
        <v>44997</v>
      </c>
      <c r="AFP2" s="196">
        <v>45004</v>
      </c>
      <c r="AFQ2" s="196">
        <v>45011</v>
      </c>
      <c r="AFR2" s="196">
        <v>45018</v>
      </c>
      <c r="AFS2" s="196">
        <v>45025</v>
      </c>
      <c r="AFT2" s="196">
        <v>45032</v>
      </c>
      <c r="AFU2" s="196">
        <v>45039</v>
      </c>
      <c r="AFV2" s="196">
        <v>45046</v>
      </c>
      <c r="AFW2" s="196">
        <v>45053</v>
      </c>
      <c r="AFX2" s="196">
        <v>45060</v>
      </c>
      <c r="AFY2" s="196">
        <v>45067</v>
      </c>
      <c r="AFZ2" s="196">
        <v>45074</v>
      </c>
      <c r="AGA2" s="196">
        <v>45081</v>
      </c>
      <c r="AGB2" s="196">
        <v>45088</v>
      </c>
      <c r="AGC2" s="196">
        <v>45095</v>
      </c>
      <c r="AGD2" s="196">
        <v>45102</v>
      </c>
      <c r="AGE2" s="196">
        <v>45109</v>
      </c>
      <c r="AGF2" s="196">
        <v>45116</v>
      </c>
      <c r="AGG2" s="196">
        <v>45123</v>
      </c>
      <c r="AGH2" s="196">
        <v>45130</v>
      </c>
      <c r="AGI2" s="196">
        <v>45137</v>
      </c>
      <c r="AGJ2" s="196">
        <v>45144</v>
      </c>
      <c r="AGK2" s="196">
        <v>45151</v>
      </c>
      <c r="AGL2" s="196">
        <v>45158</v>
      </c>
      <c r="AGM2" s="196">
        <v>45165</v>
      </c>
      <c r="AGN2" s="196">
        <v>45172</v>
      </c>
      <c r="AGO2" s="196">
        <v>45179</v>
      </c>
      <c r="AGP2" s="196">
        <v>45186</v>
      </c>
      <c r="AGQ2" s="196">
        <v>45193</v>
      </c>
      <c r="AGR2" s="196">
        <v>45200</v>
      </c>
      <c r="AGS2" s="196">
        <v>45207</v>
      </c>
      <c r="AGT2" s="196">
        <v>45214</v>
      </c>
      <c r="AGU2" s="196">
        <v>45221</v>
      </c>
      <c r="AGV2" s="196">
        <v>45228</v>
      </c>
      <c r="AGW2" s="196">
        <v>45235</v>
      </c>
      <c r="AGX2" s="196">
        <v>45242</v>
      </c>
      <c r="AGY2" s="196">
        <v>45249</v>
      </c>
      <c r="AGZ2" s="196">
        <v>45256</v>
      </c>
      <c r="AHA2" s="196">
        <v>45263</v>
      </c>
      <c r="AHB2" s="196">
        <v>45270</v>
      </c>
      <c r="AHC2" s="196">
        <v>45277</v>
      </c>
      <c r="AHD2" s="196">
        <v>45284</v>
      </c>
      <c r="AHE2" s="196">
        <v>45291</v>
      </c>
      <c r="AHF2" s="197">
        <v>45298</v>
      </c>
      <c r="AHG2" s="196">
        <v>45305</v>
      </c>
      <c r="AHH2" s="196">
        <v>45312</v>
      </c>
      <c r="AHI2" s="196">
        <v>45319</v>
      </c>
      <c r="AHJ2" s="196">
        <v>45326</v>
      </c>
      <c r="AHK2" s="196">
        <v>45333</v>
      </c>
      <c r="AHL2" s="196">
        <v>45340</v>
      </c>
      <c r="AHM2" s="196">
        <v>45347</v>
      </c>
      <c r="AHN2" s="196">
        <v>45354</v>
      </c>
      <c r="AHO2" s="196">
        <v>45361</v>
      </c>
      <c r="AHP2" s="196">
        <v>45368</v>
      </c>
      <c r="AHQ2" s="196">
        <v>45375</v>
      </c>
      <c r="AHR2" s="196">
        <v>45382</v>
      </c>
      <c r="AHS2" s="196">
        <v>45389</v>
      </c>
      <c r="AHT2" s="196">
        <v>45396</v>
      </c>
      <c r="AHU2" s="196">
        <v>45403</v>
      </c>
      <c r="AHV2" s="196">
        <v>45410</v>
      </c>
      <c r="AHW2" s="196">
        <v>45417</v>
      </c>
      <c r="AHX2" s="196">
        <v>45424</v>
      </c>
      <c r="AHY2" s="196">
        <v>45431</v>
      </c>
      <c r="AHZ2" s="196">
        <v>45438</v>
      </c>
      <c r="AIA2" s="196">
        <v>45445</v>
      </c>
      <c r="AIB2" s="196">
        <v>45452</v>
      </c>
      <c r="AIC2" s="196">
        <v>45459</v>
      </c>
      <c r="AID2" s="196">
        <v>45466</v>
      </c>
      <c r="AIE2" s="196">
        <v>45473</v>
      </c>
      <c r="AIF2" s="196">
        <v>45480</v>
      </c>
      <c r="AIG2" s="196">
        <v>45487</v>
      </c>
      <c r="AIH2" s="196">
        <v>45494</v>
      </c>
      <c r="AII2" s="196">
        <v>45501</v>
      </c>
      <c r="AIJ2" s="196">
        <v>45508</v>
      </c>
      <c r="AIK2" s="196">
        <v>45515</v>
      </c>
      <c r="AIL2" s="196">
        <v>45522</v>
      </c>
      <c r="AIM2" s="196">
        <v>45529</v>
      </c>
      <c r="AIN2" s="196">
        <v>45536</v>
      </c>
      <c r="AIO2" s="196">
        <v>45543</v>
      </c>
      <c r="AIP2" s="196">
        <v>45550</v>
      </c>
      <c r="AIQ2" s="196">
        <v>45557</v>
      </c>
      <c r="AIR2" s="196">
        <v>45564</v>
      </c>
      <c r="AIS2" s="196">
        <v>45571</v>
      </c>
      <c r="AIT2" s="196">
        <v>45578</v>
      </c>
      <c r="AIU2" s="196">
        <v>45585</v>
      </c>
      <c r="AIV2" s="196">
        <v>45592</v>
      </c>
      <c r="AIW2" s="196">
        <v>45599</v>
      </c>
      <c r="AIX2" s="196">
        <v>45606</v>
      </c>
      <c r="AIY2" s="196">
        <v>45613</v>
      </c>
      <c r="AIZ2" s="196">
        <v>45620</v>
      </c>
      <c r="AJA2" s="196">
        <v>45627</v>
      </c>
      <c r="AJB2" s="196">
        <v>45634</v>
      </c>
      <c r="AJC2" s="196">
        <v>45641</v>
      </c>
      <c r="AJD2" s="196">
        <v>45648</v>
      </c>
      <c r="AJE2" s="198">
        <v>45655</v>
      </c>
    </row>
    <row r="3" spans="1:941" ht="12.75" customHeight="1" x14ac:dyDescent="0.25">
      <c r="A3" s="372" t="s">
        <v>254</v>
      </c>
      <c r="B3" s="145"/>
      <c r="C3" s="373">
        <v>2007</v>
      </c>
      <c r="D3" s="373">
        <v>2007</v>
      </c>
      <c r="E3" s="373">
        <v>2007</v>
      </c>
      <c r="F3" s="373">
        <v>2007</v>
      </c>
      <c r="G3" s="373">
        <v>2007</v>
      </c>
      <c r="H3" s="373">
        <v>2007</v>
      </c>
      <c r="I3" s="373">
        <v>2007</v>
      </c>
      <c r="J3" s="373">
        <v>2007</v>
      </c>
      <c r="K3" s="373">
        <v>2007</v>
      </c>
      <c r="L3" s="373">
        <v>2007</v>
      </c>
      <c r="M3" s="373">
        <v>2007</v>
      </c>
      <c r="N3" s="373">
        <v>2007</v>
      </c>
      <c r="O3" s="373">
        <v>2007</v>
      </c>
      <c r="P3" s="373">
        <v>2007</v>
      </c>
      <c r="Q3" s="373">
        <v>2007</v>
      </c>
      <c r="R3" s="373">
        <v>2007</v>
      </c>
      <c r="S3" s="373">
        <v>2007</v>
      </c>
      <c r="T3" s="373">
        <v>2007</v>
      </c>
      <c r="U3" s="373">
        <v>2007</v>
      </c>
      <c r="V3" s="373">
        <v>2007</v>
      </c>
      <c r="W3" s="373">
        <v>2007</v>
      </c>
      <c r="X3" s="373">
        <v>2007</v>
      </c>
      <c r="Y3" s="373">
        <v>2007</v>
      </c>
      <c r="Z3" s="373">
        <v>2007</v>
      </c>
      <c r="AA3" s="373">
        <v>2007</v>
      </c>
      <c r="AB3" s="373">
        <v>2007</v>
      </c>
      <c r="AC3" s="373">
        <v>2007</v>
      </c>
      <c r="AD3" s="373">
        <v>2007</v>
      </c>
      <c r="AE3" s="373">
        <v>2007</v>
      </c>
      <c r="AF3" s="373">
        <v>2007</v>
      </c>
      <c r="AG3" s="373">
        <v>2007</v>
      </c>
      <c r="AH3" s="373">
        <v>2007</v>
      </c>
      <c r="AI3" s="373">
        <v>2007</v>
      </c>
      <c r="AJ3" s="373">
        <v>2007</v>
      </c>
      <c r="AK3" s="373">
        <v>2007</v>
      </c>
      <c r="AL3" s="373">
        <v>2007</v>
      </c>
      <c r="AM3" s="373">
        <v>2007</v>
      </c>
      <c r="AN3" s="373">
        <v>2007</v>
      </c>
      <c r="AO3" s="373">
        <v>2007</v>
      </c>
      <c r="AP3" s="373">
        <v>2007</v>
      </c>
      <c r="AQ3" s="373">
        <v>2007</v>
      </c>
      <c r="AR3" s="373">
        <v>2007</v>
      </c>
      <c r="AS3" s="373">
        <v>2007</v>
      </c>
      <c r="AT3" s="373">
        <v>2007</v>
      </c>
      <c r="AU3" s="373">
        <v>2007</v>
      </c>
      <c r="AV3" s="373">
        <v>2007</v>
      </c>
      <c r="AW3" s="373">
        <v>2007</v>
      </c>
      <c r="AX3" s="373">
        <v>2007</v>
      </c>
      <c r="AY3" s="373">
        <v>2007</v>
      </c>
      <c r="AZ3" s="373">
        <v>2007</v>
      </c>
      <c r="BA3" s="373">
        <v>2007</v>
      </c>
      <c r="BB3" s="373">
        <v>2007</v>
      </c>
      <c r="BC3" s="373">
        <v>2008</v>
      </c>
      <c r="BD3" s="373">
        <v>2008</v>
      </c>
      <c r="BE3" s="373">
        <v>2008</v>
      </c>
      <c r="BF3" s="373">
        <v>2008</v>
      </c>
      <c r="BG3" s="373">
        <v>2008</v>
      </c>
      <c r="BH3" s="373">
        <v>2008</v>
      </c>
      <c r="BI3" s="373">
        <v>2008</v>
      </c>
      <c r="BJ3" s="373">
        <v>2008</v>
      </c>
      <c r="BK3" s="373">
        <v>2008</v>
      </c>
      <c r="BL3" s="373">
        <v>2008</v>
      </c>
      <c r="BM3" s="373">
        <v>2008</v>
      </c>
      <c r="BN3" s="373">
        <v>2008</v>
      </c>
      <c r="BO3" s="373">
        <v>2008</v>
      </c>
      <c r="BP3" s="373">
        <v>2008</v>
      </c>
      <c r="BQ3" s="373">
        <v>2008</v>
      </c>
      <c r="BR3" s="373">
        <v>2008</v>
      </c>
      <c r="BS3" s="373">
        <v>2008</v>
      </c>
      <c r="BT3" s="373">
        <v>2008</v>
      </c>
      <c r="BU3" s="373">
        <v>2008</v>
      </c>
      <c r="BV3" s="373">
        <v>2008</v>
      </c>
      <c r="BW3" s="373">
        <v>2008</v>
      </c>
      <c r="BX3" s="373">
        <v>2008</v>
      </c>
      <c r="BY3" s="373">
        <v>2008</v>
      </c>
      <c r="BZ3" s="373">
        <v>2008</v>
      </c>
      <c r="CA3" s="373">
        <v>2008</v>
      </c>
      <c r="CB3" s="373">
        <v>2008</v>
      </c>
      <c r="CC3" s="373">
        <v>2008</v>
      </c>
      <c r="CD3" s="373">
        <v>2008</v>
      </c>
      <c r="CE3" s="373">
        <v>2008</v>
      </c>
      <c r="CF3" s="373">
        <v>2008</v>
      </c>
      <c r="CG3" s="373">
        <v>2008</v>
      </c>
      <c r="CH3" s="373">
        <v>2008</v>
      </c>
      <c r="CI3" s="373">
        <v>2008</v>
      </c>
      <c r="CJ3" s="373">
        <v>2008</v>
      </c>
      <c r="CK3" s="373">
        <v>2008</v>
      </c>
      <c r="CL3" s="373">
        <v>2008</v>
      </c>
      <c r="CM3" s="373">
        <v>2008</v>
      </c>
      <c r="CN3" s="373">
        <v>2008</v>
      </c>
      <c r="CO3" s="373">
        <v>2008</v>
      </c>
      <c r="CP3" s="373">
        <v>2008</v>
      </c>
      <c r="CQ3" s="373">
        <v>2008</v>
      </c>
      <c r="CR3" s="373">
        <v>2008</v>
      </c>
      <c r="CS3" s="373">
        <v>2008</v>
      </c>
      <c r="CT3" s="373">
        <v>2008</v>
      </c>
      <c r="CU3" s="373">
        <v>2008</v>
      </c>
      <c r="CV3" s="373">
        <v>2008</v>
      </c>
      <c r="CW3" s="373">
        <v>2008</v>
      </c>
      <c r="CX3" s="373">
        <v>2008</v>
      </c>
      <c r="CY3" s="373">
        <v>2008</v>
      </c>
      <c r="CZ3" s="373">
        <v>2008</v>
      </c>
      <c r="DA3" s="373">
        <v>2008</v>
      </c>
      <c r="DB3" s="373">
        <v>2008</v>
      </c>
      <c r="DC3" s="373">
        <v>2009</v>
      </c>
      <c r="DD3" s="373">
        <v>2009</v>
      </c>
      <c r="DE3" s="373">
        <v>2009</v>
      </c>
      <c r="DF3" s="373">
        <v>2009</v>
      </c>
      <c r="DG3" s="373">
        <v>2009</v>
      </c>
      <c r="DH3" s="373">
        <v>2009</v>
      </c>
      <c r="DI3" s="373">
        <v>2009</v>
      </c>
      <c r="DJ3" s="373">
        <v>2009</v>
      </c>
      <c r="DK3" s="373">
        <v>2009</v>
      </c>
      <c r="DL3" s="373">
        <v>2009</v>
      </c>
      <c r="DM3" s="373">
        <v>2009</v>
      </c>
      <c r="DN3" s="373">
        <v>2009</v>
      </c>
      <c r="DO3" s="373">
        <v>2009</v>
      </c>
      <c r="DP3" s="373">
        <v>2009</v>
      </c>
      <c r="DQ3" s="373">
        <v>2009</v>
      </c>
      <c r="DR3" s="373">
        <v>2009</v>
      </c>
      <c r="DS3" s="373">
        <v>2009</v>
      </c>
      <c r="DT3" s="373">
        <v>2009</v>
      </c>
      <c r="DU3" s="373">
        <v>2009</v>
      </c>
      <c r="DV3" s="373">
        <v>2009</v>
      </c>
      <c r="DW3" s="373">
        <v>2009</v>
      </c>
      <c r="DX3" s="373">
        <v>2009</v>
      </c>
      <c r="DY3" s="373">
        <v>2009</v>
      </c>
      <c r="DZ3" s="373">
        <v>2009</v>
      </c>
      <c r="EA3" s="373">
        <v>2009</v>
      </c>
      <c r="EB3" s="373">
        <v>2009</v>
      </c>
      <c r="EC3" s="373">
        <v>2009</v>
      </c>
      <c r="ED3" s="373">
        <v>2009</v>
      </c>
      <c r="EE3" s="373">
        <v>2009</v>
      </c>
      <c r="EF3" s="373">
        <v>2009</v>
      </c>
      <c r="EG3" s="373">
        <v>2009</v>
      </c>
      <c r="EH3" s="373">
        <v>2009</v>
      </c>
      <c r="EI3" s="373">
        <v>2009</v>
      </c>
      <c r="EJ3" s="373">
        <v>2009</v>
      </c>
      <c r="EK3" s="373">
        <v>2009</v>
      </c>
      <c r="EL3" s="373">
        <v>2009</v>
      </c>
      <c r="EM3" s="373">
        <v>2009</v>
      </c>
      <c r="EN3" s="373">
        <v>2009</v>
      </c>
      <c r="EO3" s="373">
        <v>2009</v>
      </c>
      <c r="EP3" s="373">
        <v>2009</v>
      </c>
      <c r="EQ3" s="373">
        <v>2009</v>
      </c>
      <c r="ER3" s="373">
        <v>2009</v>
      </c>
      <c r="ES3" s="373">
        <v>2009</v>
      </c>
      <c r="ET3" s="373">
        <v>2009</v>
      </c>
      <c r="EU3" s="373">
        <v>2009</v>
      </c>
      <c r="EV3" s="373">
        <v>2009</v>
      </c>
      <c r="EW3" s="373">
        <v>2009</v>
      </c>
      <c r="EX3" s="373">
        <v>2009</v>
      </c>
      <c r="EY3" s="373">
        <v>2009</v>
      </c>
      <c r="EZ3" s="373">
        <v>2009</v>
      </c>
      <c r="FA3" s="373">
        <v>2009</v>
      </c>
      <c r="FB3" s="373">
        <v>2009</v>
      </c>
      <c r="FC3" s="373">
        <v>2010</v>
      </c>
      <c r="FD3" s="373">
        <v>2010</v>
      </c>
      <c r="FE3" s="373">
        <v>2010</v>
      </c>
      <c r="FF3" s="373">
        <v>2010</v>
      </c>
      <c r="FG3" s="373">
        <v>2010</v>
      </c>
      <c r="FH3" s="373">
        <v>2010</v>
      </c>
      <c r="FI3" s="373">
        <v>2010</v>
      </c>
      <c r="FJ3" s="373">
        <v>2010</v>
      </c>
      <c r="FK3" s="373">
        <v>2010</v>
      </c>
      <c r="FL3" s="373">
        <v>2010</v>
      </c>
      <c r="FM3" s="373">
        <v>2010</v>
      </c>
      <c r="FN3" s="373">
        <v>2010</v>
      </c>
      <c r="FO3" s="373">
        <v>2010</v>
      </c>
      <c r="FP3" s="373">
        <v>2010</v>
      </c>
      <c r="FQ3" s="373">
        <v>2010</v>
      </c>
      <c r="FR3" s="373">
        <v>2010</v>
      </c>
      <c r="FS3" s="373">
        <v>2010</v>
      </c>
      <c r="FT3" s="373">
        <v>2010</v>
      </c>
      <c r="FU3" s="373">
        <v>2010</v>
      </c>
      <c r="FV3" s="373">
        <v>2010</v>
      </c>
      <c r="FW3" s="373">
        <v>2010</v>
      </c>
      <c r="FX3" s="373">
        <v>2010</v>
      </c>
      <c r="FY3" s="373">
        <v>2010</v>
      </c>
      <c r="FZ3" s="373">
        <v>2010</v>
      </c>
      <c r="GA3" s="373">
        <v>2010</v>
      </c>
      <c r="GB3" s="373">
        <v>2010</v>
      </c>
      <c r="GC3" s="373">
        <v>2010</v>
      </c>
      <c r="GD3" s="373">
        <v>2010</v>
      </c>
      <c r="GE3" s="373">
        <v>2010</v>
      </c>
      <c r="GF3" s="373">
        <v>2010</v>
      </c>
      <c r="GG3" s="373">
        <v>2010</v>
      </c>
      <c r="GH3" s="373">
        <v>2010</v>
      </c>
      <c r="GI3" s="373">
        <v>2010</v>
      </c>
      <c r="GJ3" s="373">
        <v>2010</v>
      </c>
      <c r="GK3" s="373">
        <v>2010</v>
      </c>
      <c r="GL3" s="373">
        <v>2010</v>
      </c>
      <c r="GM3" s="373">
        <v>2010</v>
      </c>
      <c r="GN3" s="373">
        <v>2010</v>
      </c>
      <c r="GO3" s="373">
        <v>2010</v>
      </c>
      <c r="GP3" s="373">
        <v>2010</v>
      </c>
      <c r="GQ3" s="373">
        <v>2010</v>
      </c>
      <c r="GR3" s="373">
        <v>2010</v>
      </c>
      <c r="GS3" s="373">
        <v>2010</v>
      </c>
      <c r="GT3" s="373">
        <v>2010</v>
      </c>
      <c r="GU3" s="373">
        <v>2010</v>
      </c>
      <c r="GV3" s="373">
        <v>2010</v>
      </c>
      <c r="GW3" s="373">
        <v>2010</v>
      </c>
      <c r="GX3" s="373">
        <v>2010</v>
      </c>
      <c r="GY3" s="373">
        <v>2010</v>
      </c>
      <c r="GZ3" s="373">
        <v>2010</v>
      </c>
      <c r="HA3" s="373">
        <v>2010</v>
      </c>
      <c r="HB3" s="373">
        <v>2010</v>
      </c>
      <c r="HC3" s="373">
        <v>2011</v>
      </c>
      <c r="HD3" s="373">
        <v>2011</v>
      </c>
      <c r="HE3" s="373">
        <v>2011</v>
      </c>
      <c r="HF3" s="373">
        <v>2011</v>
      </c>
      <c r="HG3" s="373">
        <v>2011</v>
      </c>
      <c r="HH3" s="373">
        <v>2011</v>
      </c>
      <c r="HI3" s="373">
        <v>2011</v>
      </c>
      <c r="HJ3" s="373">
        <v>2011</v>
      </c>
      <c r="HK3" s="373">
        <v>2011</v>
      </c>
      <c r="HL3" s="373">
        <v>2011</v>
      </c>
      <c r="HM3" s="373">
        <v>2011</v>
      </c>
      <c r="HN3" s="373">
        <v>2011</v>
      </c>
      <c r="HO3" s="373">
        <v>2011</v>
      </c>
      <c r="HP3" s="373">
        <v>2011</v>
      </c>
      <c r="HQ3" s="373">
        <v>2011</v>
      </c>
      <c r="HR3" s="373">
        <v>2011</v>
      </c>
      <c r="HS3" s="373">
        <v>2011</v>
      </c>
      <c r="HT3" s="373">
        <v>2011</v>
      </c>
      <c r="HU3" s="373">
        <v>2011</v>
      </c>
      <c r="HV3" s="373">
        <v>2011</v>
      </c>
      <c r="HW3" s="373">
        <v>2011</v>
      </c>
      <c r="HX3" s="373">
        <v>2011</v>
      </c>
      <c r="HY3" s="373">
        <v>2011</v>
      </c>
      <c r="HZ3" s="373">
        <v>2011</v>
      </c>
      <c r="IA3" s="373">
        <v>2011</v>
      </c>
      <c r="IB3" s="373">
        <v>2011</v>
      </c>
      <c r="IC3" s="373">
        <v>2011</v>
      </c>
      <c r="ID3" s="373">
        <v>2011</v>
      </c>
      <c r="IE3" s="373">
        <v>2011</v>
      </c>
      <c r="IF3" s="373">
        <v>2011</v>
      </c>
      <c r="IG3" s="373">
        <v>2011</v>
      </c>
      <c r="IH3" s="373">
        <v>2011</v>
      </c>
      <c r="II3" s="373">
        <v>2011</v>
      </c>
      <c r="IJ3" s="373">
        <v>2011</v>
      </c>
      <c r="IK3" s="373">
        <v>2011</v>
      </c>
      <c r="IL3" s="373">
        <v>2011</v>
      </c>
      <c r="IM3" s="373">
        <v>2011</v>
      </c>
      <c r="IN3" s="373">
        <v>2011</v>
      </c>
      <c r="IO3" s="373">
        <v>2011</v>
      </c>
      <c r="IP3" s="373">
        <v>2011</v>
      </c>
      <c r="IQ3" s="373">
        <v>2011</v>
      </c>
      <c r="IR3" s="373">
        <v>2011</v>
      </c>
      <c r="IS3" s="373">
        <v>2011</v>
      </c>
      <c r="IT3" s="373">
        <v>2011</v>
      </c>
      <c r="IU3" s="373">
        <v>2011</v>
      </c>
      <c r="IV3" s="373">
        <v>2011</v>
      </c>
      <c r="IW3" s="373">
        <v>2011</v>
      </c>
      <c r="IX3" s="373">
        <v>2011</v>
      </c>
      <c r="IY3" s="373">
        <v>2011</v>
      </c>
      <c r="IZ3" s="373">
        <v>2011</v>
      </c>
      <c r="JA3" s="373">
        <v>2011</v>
      </c>
      <c r="JB3" s="373">
        <v>2011</v>
      </c>
      <c r="JC3" s="373" t="s">
        <v>234</v>
      </c>
      <c r="JD3" s="373">
        <v>2012</v>
      </c>
      <c r="JE3" s="373">
        <v>2012</v>
      </c>
      <c r="JF3" s="373">
        <v>2012</v>
      </c>
      <c r="JG3" s="373">
        <v>2012</v>
      </c>
      <c r="JH3" s="373">
        <v>2012</v>
      </c>
      <c r="JI3" s="373">
        <v>2012</v>
      </c>
      <c r="JJ3" s="373">
        <v>2012</v>
      </c>
      <c r="JK3" s="373">
        <v>2012</v>
      </c>
      <c r="JL3" s="373">
        <v>2012</v>
      </c>
      <c r="JM3" s="373">
        <v>2012</v>
      </c>
      <c r="JN3" s="373">
        <v>2012</v>
      </c>
      <c r="JO3" s="373">
        <v>2012</v>
      </c>
      <c r="JP3" s="373">
        <v>2012</v>
      </c>
      <c r="JQ3" s="373">
        <v>2012</v>
      </c>
      <c r="JR3" s="373">
        <v>2012</v>
      </c>
      <c r="JS3" s="373">
        <v>2012</v>
      </c>
      <c r="JT3" s="373">
        <v>2012</v>
      </c>
      <c r="JU3" s="373">
        <v>2012</v>
      </c>
      <c r="JV3" s="373">
        <v>2012</v>
      </c>
      <c r="JW3" s="373">
        <v>2012</v>
      </c>
      <c r="JX3" s="373">
        <v>2012</v>
      </c>
      <c r="JY3" s="373">
        <v>2012</v>
      </c>
      <c r="JZ3" s="373">
        <v>2012</v>
      </c>
      <c r="KA3" s="373">
        <v>2012</v>
      </c>
      <c r="KB3" s="373">
        <v>2012</v>
      </c>
      <c r="KC3" s="373">
        <v>2012</v>
      </c>
      <c r="KD3" s="373">
        <v>2012</v>
      </c>
      <c r="KE3" s="373">
        <v>2012</v>
      </c>
      <c r="KF3" s="373">
        <v>2012</v>
      </c>
      <c r="KG3" s="373">
        <v>2012</v>
      </c>
      <c r="KH3" s="373">
        <v>2012</v>
      </c>
      <c r="KI3" s="373">
        <v>2012</v>
      </c>
      <c r="KJ3" s="373">
        <v>2012</v>
      </c>
      <c r="KK3" s="373">
        <v>2012</v>
      </c>
      <c r="KL3" s="373">
        <v>2012</v>
      </c>
      <c r="KM3" s="373">
        <v>2012</v>
      </c>
      <c r="KN3" s="373">
        <v>2012</v>
      </c>
      <c r="KO3" s="373">
        <v>2012</v>
      </c>
      <c r="KP3" s="373">
        <v>2012</v>
      </c>
      <c r="KQ3" s="373">
        <v>2012</v>
      </c>
      <c r="KR3" s="373">
        <v>2012</v>
      </c>
      <c r="KS3" s="373">
        <v>2012</v>
      </c>
      <c r="KT3" s="373">
        <v>2012</v>
      </c>
      <c r="KU3" s="373">
        <v>2012</v>
      </c>
      <c r="KV3" s="373">
        <v>2012</v>
      </c>
      <c r="KW3" s="373">
        <v>2012</v>
      </c>
      <c r="KX3" s="373">
        <v>2012</v>
      </c>
      <c r="KY3" s="373">
        <v>2012</v>
      </c>
      <c r="KZ3" s="373">
        <v>2012</v>
      </c>
      <c r="LA3" s="373">
        <v>2012</v>
      </c>
      <c r="LB3" s="373">
        <v>2012</v>
      </c>
      <c r="LC3" s="373">
        <v>2012</v>
      </c>
      <c r="LD3" s="373">
        <v>2013</v>
      </c>
      <c r="LE3" s="373">
        <v>2013</v>
      </c>
      <c r="LF3" s="373">
        <v>2013</v>
      </c>
      <c r="LG3" s="373">
        <v>2013</v>
      </c>
      <c r="LH3" s="373">
        <v>2013</v>
      </c>
      <c r="LI3" s="373">
        <v>2013</v>
      </c>
      <c r="LJ3" s="373">
        <v>2013</v>
      </c>
      <c r="LK3" s="373">
        <v>2013</v>
      </c>
      <c r="LL3" s="373">
        <v>2013</v>
      </c>
      <c r="LM3" s="373">
        <v>2013</v>
      </c>
      <c r="LN3" s="373">
        <v>2013</v>
      </c>
      <c r="LO3" s="373">
        <v>2013</v>
      </c>
      <c r="LP3" s="373">
        <v>2013</v>
      </c>
      <c r="LQ3" s="373">
        <v>2013</v>
      </c>
      <c r="LR3" s="373">
        <v>2013</v>
      </c>
      <c r="LS3" s="373">
        <v>2013</v>
      </c>
      <c r="LT3" s="373">
        <v>2013</v>
      </c>
      <c r="LU3" s="373">
        <v>2013</v>
      </c>
      <c r="LV3" s="373">
        <v>2013</v>
      </c>
      <c r="LW3" s="373">
        <v>2013</v>
      </c>
      <c r="LX3" s="373">
        <v>2013</v>
      </c>
      <c r="LY3" s="373">
        <v>2013</v>
      </c>
      <c r="LZ3" s="373">
        <v>2013</v>
      </c>
      <c r="MA3" s="373">
        <v>2013</v>
      </c>
      <c r="MB3" s="373">
        <v>2013</v>
      </c>
      <c r="MC3" s="373">
        <v>2013</v>
      </c>
      <c r="MD3" s="373">
        <v>2013</v>
      </c>
      <c r="ME3" s="373">
        <v>2013</v>
      </c>
      <c r="MF3" s="373">
        <v>2013</v>
      </c>
      <c r="MG3" s="373">
        <v>2013</v>
      </c>
      <c r="MH3" s="373">
        <v>2013</v>
      </c>
      <c r="MI3" s="373">
        <v>2013</v>
      </c>
      <c r="MJ3" s="373">
        <v>2013</v>
      </c>
      <c r="MK3" s="373">
        <v>2013</v>
      </c>
      <c r="ML3" s="373">
        <v>2013</v>
      </c>
      <c r="MM3" s="373">
        <v>2013</v>
      </c>
      <c r="MN3" s="373">
        <v>2013</v>
      </c>
      <c r="MO3" s="373">
        <v>2013</v>
      </c>
      <c r="MP3" s="373">
        <v>2013</v>
      </c>
      <c r="MQ3" s="373">
        <v>2013</v>
      </c>
      <c r="MR3" s="373">
        <v>2013</v>
      </c>
      <c r="MS3" s="373">
        <v>2013</v>
      </c>
      <c r="MT3" s="373">
        <v>2013</v>
      </c>
      <c r="MU3" s="373">
        <v>2013</v>
      </c>
      <c r="MV3" s="373">
        <v>2013</v>
      </c>
      <c r="MW3" s="373">
        <v>2013</v>
      </c>
      <c r="MX3" s="373">
        <v>2013</v>
      </c>
      <c r="MY3" s="373">
        <v>2013</v>
      </c>
      <c r="MZ3" s="373">
        <v>2013</v>
      </c>
      <c r="NA3" s="373">
        <v>2013</v>
      </c>
      <c r="NB3" s="373">
        <v>2013</v>
      </c>
      <c r="NC3" s="373">
        <v>2013</v>
      </c>
      <c r="ND3" s="373">
        <v>2014</v>
      </c>
      <c r="NE3" s="373">
        <v>2014</v>
      </c>
      <c r="NF3" s="373">
        <v>2014</v>
      </c>
      <c r="NG3" s="373">
        <v>2014</v>
      </c>
      <c r="NH3" s="373">
        <v>2014</v>
      </c>
      <c r="NI3" s="373">
        <v>2014</v>
      </c>
      <c r="NJ3" s="373">
        <v>2014</v>
      </c>
      <c r="NK3" s="373">
        <v>2014</v>
      </c>
      <c r="NL3" s="373">
        <v>2014</v>
      </c>
      <c r="NM3" s="373">
        <v>2014</v>
      </c>
      <c r="NN3" s="373">
        <v>2014</v>
      </c>
      <c r="NO3" s="373">
        <v>2014</v>
      </c>
      <c r="NP3" s="373">
        <v>2014</v>
      </c>
      <c r="NQ3" s="373">
        <v>2014</v>
      </c>
      <c r="NR3" s="373">
        <v>2014</v>
      </c>
      <c r="NS3" s="373">
        <v>2014</v>
      </c>
      <c r="NT3" s="373">
        <v>2014</v>
      </c>
      <c r="NU3" s="373">
        <v>2014</v>
      </c>
      <c r="NV3" s="373">
        <v>2014</v>
      </c>
      <c r="NW3" s="373">
        <v>2014</v>
      </c>
      <c r="NX3" s="373">
        <v>2014</v>
      </c>
      <c r="NY3" s="373">
        <v>2014</v>
      </c>
      <c r="NZ3" s="373">
        <v>2014</v>
      </c>
      <c r="OA3" s="373">
        <v>2014</v>
      </c>
      <c r="OB3" s="373">
        <v>2014</v>
      </c>
      <c r="OC3" s="373">
        <v>2014</v>
      </c>
      <c r="OD3" s="373">
        <v>2014</v>
      </c>
      <c r="OE3" s="373">
        <v>2014</v>
      </c>
      <c r="OF3" s="373">
        <v>2014</v>
      </c>
      <c r="OG3" s="373">
        <v>2014</v>
      </c>
      <c r="OH3" s="373">
        <v>2014</v>
      </c>
      <c r="OI3" s="373">
        <v>2014</v>
      </c>
      <c r="OJ3" s="373">
        <v>2014</v>
      </c>
      <c r="OK3" s="373">
        <v>2014</v>
      </c>
      <c r="OL3" s="373">
        <v>2014</v>
      </c>
      <c r="OM3" s="373">
        <v>2014</v>
      </c>
      <c r="ON3" s="373">
        <v>2014</v>
      </c>
      <c r="OO3" s="373">
        <v>2014</v>
      </c>
      <c r="OP3" s="373">
        <v>2014</v>
      </c>
      <c r="OQ3" s="373">
        <v>2014</v>
      </c>
      <c r="OR3" s="373">
        <v>2014</v>
      </c>
      <c r="OS3" s="373">
        <v>2014</v>
      </c>
      <c r="OT3" s="373">
        <v>2014</v>
      </c>
      <c r="OU3" s="373">
        <v>2014</v>
      </c>
      <c r="OV3" s="373">
        <v>2014</v>
      </c>
      <c r="OW3" s="373">
        <v>2014</v>
      </c>
      <c r="OX3" s="373">
        <v>2014</v>
      </c>
      <c r="OY3" s="373">
        <v>2014</v>
      </c>
      <c r="OZ3" s="373">
        <v>2014</v>
      </c>
      <c r="PA3" s="373">
        <v>2014</v>
      </c>
      <c r="PB3" s="373">
        <v>2014</v>
      </c>
      <c r="PC3" s="373">
        <v>2014</v>
      </c>
      <c r="PD3" s="373">
        <v>2015</v>
      </c>
      <c r="PE3" s="373">
        <v>2015</v>
      </c>
      <c r="PF3" s="373">
        <v>2015</v>
      </c>
      <c r="PG3" s="373">
        <v>2015</v>
      </c>
      <c r="PH3" s="373">
        <v>2015</v>
      </c>
      <c r="PI3" s="373">
        <v>2015</v>
      </c>
      <c r="PJ3" s="374">
        <v>2015</v>
      </c>
      <c r="PK3" s="373">
        <v>2015</v>
      </c>
      <c r="PL3" s="373">
        <v>2015</v>
      </c>
      <c r="PM3" s="373">
        <v>2015</v>
      </c>
      <c r="PN3" s="373">
        <v>2015</v>
      </c>
      <c r="PO3" s="373">
        <v>2015</v>
      </c>
      <c r="PP3" s="373">
        <v>2015</v>
      </c>
      <c r="PQ3" s="373">
        <v>2015</v>
      </c>
      <c r="PR3" s="373">
        <v>2015</v>
      </c>
      <c r="PS3" s="373">
        <v>2015</v>
      </c>
      <c r="PT3" s="373">
        <v>2015</v>
      </c>
      <c r="PU3" s="373">
        <v>2015</v>
      </c>
      <c r="PV3" s="373">
        <v>2015</v>
      </c>
      <c r="PW3" s="373">
        <v>2015</v>
      </c>
      <c r="PX3" s="373">
        <v>2015</v>
      </c>
      <c r="PY3" s="373">
        <v>2015</v>
      </c>
      <c r="PZ3" s="373">
        <v>2015</v>
      </c>
      <c r="QA3" s="373">
        <v>2015</v>
      </c>
      <c r="QB3" s="373">
        <v>2015</v>
      </c>
      <c r="QC3" s="373">
        <v>2015</v>
      </c>
      <c r="QD3" s="373">
        <v>2015</v>
      </c>
      <c r="QE3" s="373">
        <v>2015</v>
      </c>
      <c r="QF3" s="373">
        <v>2015</v>
      </c>
      <c r="QG3" s="373">
        <v>2015</v>
      </c>
      <c r="QH3" s="373">
        <v>2015</v>
      </c>
      <c r="QI3" s="373">
        <v>2015</v>
      </c>
      <c r="QJ3" s="373">
        <v>2015</v>
      </c>
      <c r="QK3" s="373">
        <v>2015</v>
      </c>
      <c r="QL3" s="373">
        <v>2015</v>
      </c>
      <c r="QM3" s="373">
        <v>2015</v>
      </c>
      <c r="QN3" s="373">
        <v>2015</v>
      </c>
      <c r="QO3" s="373">
        <v>2015</v>
      </c>
      <c r="QP3" s="373">
        <v>2015</v>
      </c>
      <c r="QQ3" s="373">
        <v>2015</v>
      </c>
      <c r="QR3" s="373">
        <v>2015</v>
      </c>
      <c r="QS3" s="373">
        <v>2015</v>
      </c>
      <c r="QT3" s="373">
        <v>2015</v>
      </c>
      <c r="QU3" s="373">
        <v>2015</v>
      </c>
      <c r="QV3" s="373">
        <v>2015</v>
      </c>
      <c r="QW3" s="373">
        <v>2015</v>
      </c>
      <c r="QX3" s="373">
        <v>2015</v>
      </c>
      <c r="QY3" s="373">
        <v>2015</v>
      </c>
      <c r="QZ3" s="373">
        <v>2015</v>
      </c>
      <c r="RA3" s="373">
        <v>2015</v>
      </c>
      <c r="RB3" s="373">
        <v>2015</v>
      </c>
      <c r="RC3" s="373">
        <v>2015</v>
      </c>
      <c r="RD3" s="373">
        <v>2016</v>
      </c>
      <c r="RE3" s="373">
        <v>2016</v>
      </c>
      <c r="RF3" s="373">
        <v>2016</v>
      </c>
      <c r="RG3" s="373">
        <v>2016</v>
      </c>
      <c r="RH3" s="373">
        <v>2016</v>
      </c>
      <c r="RI3" s="373">
        <v>2016</v>
      </c>
      <c r="RJ3" s="373">
        <v>2016</v>
      </c>
      <c r="RK3" s="373">
        <v>2016</v>
      </c>
      <c r="RL3" s="373">
        <v>2016</v>
      </c>
      <c r="RM3" s="373">
        <v>2016</v>
      </c>
      <c r="RN3" s="373">
        <v>2016</v>
      </c>
      <c r="RO3" s="373">
        <v>2016</v>
      </c>
      <c r="RP3" s="373">
        <v>2016</v>
      </c>
      <c r="RQ3" s="373">
        <v>2016</v>
      </c>
      <c r="RR3" s="373">
        <v>2016</v>
      </c>
      <c r="RS3" s="373">
        <v>2016</v>
      </c>
      <c r="RT3" s="373">
        <v>2016</v>
      </c>
      <c r="RU3" s="373">
        <v>2016</v>
      </c>
      <c r="RV3" s="373">
        <v>2016</v>
      </c>
      <c r="RW3" s="373">
        <v>2016</v>
      </c>
      <c r="RX3" s="373">
        <v>2016</v>
      </c>
      <c r="RY3" s="373">
        <v>2016</v>
      </c>
      <c r="RZ3" s="373">
        <v>2016</v>
      </c>
      <c r="SA3" s="373">
        <v>2016</v>
      </c>
      <c r="SB3" s="373">
        <v>2016</v>
      </c>
      <c r="SC3" s="373">
        <v>2016</v>
      </c>
      <c r="SD3" s="373">
        <v>2016</v>
      </c>
      <c r="SE3" s="373">
        <v>2016</v>
      </c>
      <c r="SF3" s="373">
        <v>2016</v>
      </c>
      <c r="SG3" s="373">
        <v>2016</v>
      </c>
      <c r="SH3" s="373">
        <v>2016</v>
      </c>
      <c r="SI3" s="375">
        <v>2016</v>
      </c>
      <c r="SJ3" s="373">
        <v>2016</v>
      </c>
      <c r="SK3" s="373">
        <v>2016</v>
      </c>
      <c r="SL3" s="373">
        <v>2016</v>
      </c>
      <c r="SM3" s="373">
        <v>2016</v>
      </c>
      <c r="SN3" s="373">
        <v>2016</v>
      </c>
      <c r="SO3" s="373">
        <v>2016</v>
      </c>
      <c r="SP3" s="373">
        <v>2016</v>
      </c>
      <c r="SQ3" s="373">
        <v>2016</v>
      </c>
      <c r="SR3" s="373">
        <v>2016</v>
      </c>
      <c r="SS3" s="373">
        <v>2016</v>
      </c>
      <c r="ST3" s="373">
        <v>2016</v>
      </c>
      <c r="SU3" s="373">
        <v>2016</v>
      </c>
      <c r="SV3" s="373">
        <v>2016</v>
      </c>
      <c r="SW3" s="373">
        <v>2016</v>
      </c>
      <c r="SX3" s="373">
        <v>2016</v>
      </c>
      <c r="SY3" s="373">
        <v>2016</v>
      </c>
      <c r="SZ3" s="373">
        <v>2016</v>
      </c>
      <c r="TA3" s="373">
        <v>2016</v>
      </c>
      <c r="TB3" s="373">
        <v>2016</v>
      </c>
      <c r="TC3" s="373">
        <v>2016</v>
      </c>
      <c r="TD3" s="376">
        <v>2016</v>
      </c>
      <c r="TE3" s="373">
        <v>2017</v>
      </c>
      <c r="TF3" s="373">
        <v>2017</v>
      </c>
      <c r="TG3" s="373">
        <v>2017</v>
      </c>
      <c r="TH3" s="373">
        <v>2017</v>
      </c>
      <c r="TI3" s="373">
        <v>2017</v>
      </c>
      <c r="TJ3" s="373">
        <v>2017</v>
      </c>
      <c r="TK3" s="373">
        <v>2017</v>
      </c>
      <c r="TL3" s="373">
        <v>2017</v>
      </c>
      <c r="TM3" s="373">
        <v>2017</v>
      </c>
      <c r="TN3" s="373">
        <v>2017</v>
      </c>
      <c r="TO3" s="373">
        <v>2017</v>
      </c>
      <c r="TP3" s="373">
        <v>2017</v>
      </c>
      <c r="TQ3" s="373">
        <v>2017</v>
      </c>
      <c r="TR3" s="373">
        <v>2017</v>
      </c>
      <c r="TS3" s="373">
        <v>2017</v>
      </c>
      <c r="TT3" s="373">
        <v>2017</v>
      </c>
      <c r="TU3" s="373">
        <v>2017</v>
      </c>
      <c r="TV3" s="373">
        <v>2017</v>
      </c>
      <c r="TW3" s="373">
        <v>2017</v>
      </c>
      <c r="TX3" s="373">
        <v>2017</v>
      </c>
      <c r="TY3" s="373">
        <v>2017</v>
      </c>
      <c r="TZ3" s="373">
        <v>2017</v>
      </c>
      <c r="UA3" s="373">
        <v>2017</v>
      </c>
      <c r="UB3" s="373">
        <v>2017</v>
      </c>
      <c r="UC3" s="373">
        <v>2017</v>
      </c>
      <c r="UD3" s="373">
        <v>2017</v>
      </c>
      <c r="UE3" s="373">
        <v>2017</v>
      </c>
      <c r="UF3" s="373">
        <v>2017</v>
      </c>
      <c r="UG3" s="373">
        <v>2017</v>
      </c>
      <c r="UH3" s="373">
        <v>2017</v>
      </c>
      <c r="UI3" s="373">
        <v>2017</v>
      </c>
      <c r="UJ3" s="375">
        <v>2017</v>
      </c>
      <c r="UK3" s="373">
        <v>2017</v>
      </c>
      <c r="UL3" s="373">
        <v>2017</v>
      </c>
      <c r="UM3" s="373">
        <v>2017</v>
      </c>
      <c r="UN3" s="373">
        <v>2017</v>
      </c>
      <c r="UO3" s="373">
        <v>2017</v>
      </c>
      <c r="UP3" s="373">
        <v>2017</v>
      </c>
      <c r="UQ3" s="373">
        <v>2017</v>
      </c>
      <c r="UR3" s="373">
        <v>2017</v>
      </c>
      <c r="US3" s="373">
        <v>2017</v>
      </c>
      <c r="UT3" s="373">
        <v>2017</v>
      </c>
      <c r="UU3" s="373">
        <v>2017</v>
      </c>
      <c r="UV3" s="373">
        <v>2017</v>
      </c>
      <c r="UW3" s="373">
        <v>2017</v>
      </c>
      <c r="UX3" s="373">
        <v>2017</v>
      </c>
      <c r="UY3" s="373">
        <v>2017</v>
      </c>
      <c r="UZ3" s="373">
        <v>2017</v>
      </c>
      <c r="VA3" s="373">
        <v>2017</v>
      </c>
      <c r="VB3" s="373">
        <v>2017</v>
      </c>
      <c r="VC3" s="373">
        <v>2017</v>
      </c>
      <c r="VD3" s="373">
        <v>2017</v>
      </c>
      <c r="VE3" s="373">
        <v>2018</v>
      </c>
      <c r="VF3" s="373">
        <v>2018</v>
      </c>
      <c r="VG3" s="373">
        <v>2018</v>
      </c>
      <c r="VH3" s="373">
        <v>2018</v>
      </c>
      <c r="VI3" s="373">
        <v>2018</v>
      </c>
      <c r="VJ3" s="373">
        <v>2018</v>
      </c>
      <c r="VK3" s="373">
        <v>2018</v>
      </c>
      <c r="VL3" s="373">
        <v>2018</v>
      </c>
      <c r="VM3" s="373">
        <v>2018</v>
      </c>
      <c r="VN3" s="373">
        <v>2018</v>
      </c>
      <c r="VO3" s="373">
        <v>2018</v>
      </c>
      <c r="VP3" s="373">
        <v>2018</v>
      </c>
      <c r="VQ3" s="373">
        <v>2018</v>
      </c>
      <c r="VR3" s="373">
        <v>2018</v>
      </c>
      <c r="VS3" s="373">
        <v>2018</v>
      </c>
      <c r="VT3" s="373">
        <v>2018</v>
      </c>
      <c r="VU3" s="373">
        <v>2018</v>
      </c>
      <c r="VV3" s="373">
        <v>2018</v>
      </c>
      <c r="VW3" s="373">
        <v>2018</v>
      </c>
      <c r="VX3" s="373">
        <v>2018</v>
      </c>
      <c r="VY3" s="373">
        <v>2018</v>
      </c>
      <c r="VZ3" s="373">
        <v>2018</v>
      </c>
      <c r="WA3" s="373">
        <v>2018</v>
      </c>
      <c r="WB3" s="373">
        <v>2018</v>
      </c>
      <c r="WC3" s="373">
        <v>2018</v>
      </c>
      <c r="WD3" s="373">
        <v>2018</v>
      </c>
      <c r="WE3" s="373">
        <v>2018</v>
      </c>
      <c r="WF3" s="373">
        <v>2018</v>
      </c>
      <c r="WG3" s="373">
        <v>2018</v>
      </c>
      <c r="WH3" s="373">
        <v>2018</v>
      </c>
      <c r="WI3" s="373">
        <v>2018</v>
      </c>
      <c r="WJ3" s="373">
        <v>2018</v>
      </c>
      <c r="WK3" s="373">
        <v>2018</v>
      </c>
      <c r="WL3" s="373">
        <v>2018</v>
      </c>
      <c r="WM3" s="373">
        <v>2018</v>
      </c>
      <c r="WN3" s="373">
        <v>2018</v>
      </c>
      <c r="WO3" s="373">
        <v>2018</v>
      </c>
      <c r="WP3" s="373">
        <v>2018</v>
      </c>
      <c r="WQ3" s="373">
        <v>2018</v>
      </c>
      <c r="WR3" s="373">
        <v>2018</v>
      </c>
      <c r="WS3" s="373">
        <v>2018</v>
      </c>
      <c r="WT3" s="373">
        <v>2018</v>
      </c>
      <c r="WU3" s="373">
        <v>2018</v>
      </c>
      <c r="WV3" s="373">
        <v>2018</v>
      </c>
      <c r="WW3" s="373">
        <v>2018</v>
      </c>
      <c r="WX3" s="373">
        <v>2018</v>
      </c>
      <c r="WY3" s="373">
        <v>2018</v>
      </c>
      <c r="WZ3" s="373">
        <v>2018</v>
      </c>
      <c r="XA3" s="373">
        <v>2018</v>
      </c>
      <c r="XB3" s="373">
        <v>2018</v>
      </c>
      <c r="XC3" s="373">
        <v>2018</v>
      </c>
      <c r="XD3" s="373">
        <v>2018</v>
      </c>
      <c r="XE3" s="373">
        <v>2019</v>
      </c>
      <c r="XF3" s="373">
        <v>2019</v>
      </c>
      <c r="XG3" s="373">
        <v>2019</v>
      </c>
      <c r="XH3" s="373">
        <v>2019</v>
      </c>
      <c r="XI3" s="373">
        <v>2019</v>
      </c>
      <c r="XJ3" s="373">
        <v>2019</v>
      </c>
      <c r="XK3" s="373">
        <v>2019</v>
      </c>
      <c r="XL3" s="373">
        <v>2019</v>
      </c>
      <c r="XM3" s="373">
        <v>2019</v>
      </c>
      <c r="XN3" s="373">
        <v>2019</v>
      </c>
      <c r="XO3" s="373">
        <v>2019</v>
      </c>
      <c r="XP3" s="373">
        <v>2019</v>
      </c>
      <c r="XQ3" s="373">
        <v>2019</v>
      </c>
      <c r="XR3" s="373">
        <v>2019</v>
      </c>
      <c r="XS3" s="373">
        <v>2019</v>
      </c>
      <c r="XT3" s="373">
        <v>2019</v>
      </c>
      <c r="XU3" s="373">
        <v>2019</v>
      </c>
      <c r="XV3" s="373">
        <v>2019</v>
      </c>
      <c r="XW3" s="373">
        <v>2019</v>
      </c>
      <c r="XX3" s="373">
        <v>2019</v>
      </c>
      <c r="XY3" s="373">
        <v>2019</v>
      </c>
      <c r="XZ3" s="373">
        <v>2019</v>
      </c>
      <c r="YA3" s="373">
        <v>2019</v>
      </c>
      <c r="YB3" s="373">
        <v>2019</v>
      </c>
      <c r="YC3" s="373">
        <v>2019</v>
      </c>
      <c r="YD3" s="373">
        <v>2019</v>
      </c>
      <c r="YE3" s="373">
        <v>2019</v>
      </c>
      <c r="YF3" s="373">
        <v>2019</v>
      </c>
      <c r="YG3" s="373">
        <v>2019</v>
      </c>
      <c r="YH3" s="373">
        <v>2019</v>
      </c>
      <c r="YI3" s="373">
        <v>2019</v>
      </c>
      <c r="YJ3" s="373">
        <v>2019</v>
      </c>
      <c r="YK3" s="373">
        <v>2019</v>
      </c>
      <c r="YL3" s="373">
        <v>2019</v>
      </c>
      <c r="YM3" s="373">
        <v>2019</v>
      </c>
      <c r="YN3" s="373">
        <v>2019</v>
      </c>
      <c r="YO3" s="373">
        <v>2019</v>
      </c>
      <c r="YP3" s="373">
        <v>2019</v>
      </c>
      <c r="YQ3" s="373">
        <v>2019</v>
      </c>
      <c r="YR3" s="373">
        <v>2019</v>
      </c>
      <c r="YS3" s="373">
        <v>2019</v>
      </c>
      <c r="YT3" s="373">
        <v>2019</v>
      </c>
      <c r="YU3" s="373">
        <v>2019</v>
      </c>
      <c r="YV3" s="373">
        <v>2019</v>
      </c>
      <c r="YW3" s="373">
        <v>2019</v>
      </c>
      <c r="YX3" s="373">
        <v>2019</v>
      </c>
      <c r="YY3" s="373">
        <v>2019</v>
      </c>
      <c r="YZ3" s="373">
        <v>2019</v>
      </c>
      <c r="ZA3" s="373">
        <v>2019</v>
      </c>
      <c r="ZB3" s="373">
        <v>2019</v>
      </c>
      <c r="ZC3" s="373">
        <v>2019</v>
      </c>
      <c r="ZD3" s="373">
        <v>2019</v>
      </c>
      <c r="ZE3" s="376">
        <v>2020</v>
      </c>
      <c r="ZF3" s="376">
        <v>2020</v>
      </c>
      <c r="ZG3" s="376">
        <v>2020</v>
      </c>
      <c r="ZH3" s="376">
        <v>2020</v>
      </c>
      <c r="ZI3" s="376">
        <v>2020</v>
      </c>
      <c r="ZJ3" s="376">
        <v>2020</v>
      </c>
      <c r="ZK3" s="376">
        <v>2020</v>
      </c>
      <c r="ZL3" s="376">
        <v>2020</v>
      </c>
      <c r="ZM3" s="376">
        <v>2020</v>
      </c>
      <c r="ZN3" s="376">
        <v>2020</v>
      </c>
      <c r="ZO3" s="376">
        <v>2020</v>
      </c>
      <c r="ZP3" s="376">
        <v>2020</v>
      </c>
      <c r="ZQ3" s="376">
        <v>2020</v>
      </c>
      <c r="ZR3" s="376">
        <v>2020</v>
      </c>
      <c r="ZS3" s="376">
        <v>2020</v>
      </c>
      <c r="ZT3" s="376">
        <v>2020</v>
      </c>
      <c r="ZU3" s="376">
        <v>2020</v>
      </c>
      <c r="ZV3" s="376">
        <v>2020</v>
      </c>
      <c r="ZW3" s="376">
        <v>2020</v>
      </c>
      <c r="ZX3" s="376">
        <v>2020</v>
      </c>
      <c r="ZY3" s="376">
        <v>2020</v>
      </c>
      <c r="ZZ3" s="376">
        <v>2020</v>
      </c>
      <c r="AAA3" s="376">
        <v>2020</v>
      </c>
      <c r="AAB3" s="376">
        <v>2020</v>
      </c>
      <c r="AAC3" s="376">
        <v>2020</v>
      </c>
      <c r="AAD3" s="376">
        <v>2020</v>
      </c>
      <c r="AAE3" s="376">
        <v>2020</v>
      </c>
      <c r="AAF3" s="376">
        <v>2020</v>
      </c>
      <c r="AAG3" s="376">
        <v>2020</v>
      </c>
      <c r="AAH3" s="376">
        <v>2020</v>
      </c>
      <c r="AAI3" s="376">
        <v>2020</v>
      </c>
      <c r="AAJ3" s="376">
        <v>2020</v>
      </c>
      <c r="AAK3" s="376">
        <v>2020</v>
      </c>
      <c r="AAL3" s="376">
        <v>2020</v>
      </c>
      <c r="AAM3" s="376">
        <v>2020</v>
      </c>
      <c r="AAN3" s="376">
        <v>2020</v>
      </c>
      <c r="AAO3" s="376">
        <v>2020</v>
      </c>
      <c r="AAP3" s="376">
        <v>2020</v>
      </c>
      <c r="AAQ3" s="376">
        <v>2020</v>
      </c>
      <c r="AAR3" s="376">
        <v>2020</v>
      </c>
      <c r="AAS3" s="376">
        <v>2020</v>
      </c>
      <c r="AAT3" s="376">
        <v>2020</v>
      </c>
      <c r="AAU3" s="376">
        <v>2020</v>
      </c>
      <c r="AAV3" s="376">
        <v>2020</v>
      </c>
      <c r="AAW3" s="376">
        <v>2020</v>
      </c>
      <c r="AAX3" s="376">
        <v>2020</v>
      </c>
      <c r="AAY3" s="376">
        <v>2020</v>
      </c>
      <c r="AAZ3" s="376">
        <v>2020</v>
      </c>
      <c r="ABA3" s="376">
        <v>2020</v>
      </c>
      <c r="ABB3" s="376">
        <v>2020</v>
      </c>
      <c r="ABC3" s="376">
        <v>2020</v>
      </c>
      <c r="ABD3" s="376">
        <v>2020</v>
      </c>
      <c r="ABE3" s="376">
        <v>2021</v>
      </c>
      <c r="ABF3" s="376">
        <v>2021</v>
      </c>
      <c r="ABG3" s="376">
        <v>2021</v>
      </c>
      <c r="ABH3" s="376">
        <v>2021</v>
      </c>
      <c r="ABI3" s="376">
        <v>2021</v>
      </c>
      <c r="ABJ3" s="376">
        <v>2021</v>
      </c>
      <c r="ABK3" s="376">
        <v>2021</v>
      </c>
      <c r="ABL3" s="376">
        <v>2021</v>
      </c>
      <c r="ABM3" s="376">
        <v>2021</v>
      </c>
      <c r="ABN3" s="376">
        <v>2021</v>
      </c>
      <c r="ABO3" s="376">
        <v>2021</v>
      </c>
      <c r="ABP3" s="376">
        <v>2021</v>
      </c>
      <c r="ABQ3" s="376">
        <v>2021</v>
      </c>
      <c r="ABR3" s="376">
        <v>2021</v>
      </c>
      <c r="ABS3" s="376">
        <v>2021</v>
      </c>
      <c r="ABT3" s="376">
        <v>2021</v>
      </c>
      <c r="ABU3" s="376">
        <v>2021</v>
      </c>
      <c r="ABV3" s="376">
        <v>2021</v>
      </c>
      <c r="ABW3" s="376">
        <v>2021</v>
      </c>
      <c r="ABX3" s="376">
        <v>2021</v>
      </c>
      <c r="ABY3" s="376">
        <v>2021</v>
      </c>
      <c r="ABZ3" s="376">
        <v>2021</v>
      </c>
      <c r="ACA3" s="376">
        <v>2021</v>
      </c>
      <c r="ACB3" s="376">
        <v>2021</v>
      </c>
      <c r="ACC3" s="376">
        <v>2021</v>
      </c>
      <c r="ACD3" s="376">
        <v>2021</v>
      </c>
      <c r="ACE3" s="376">
        <v>2021</v>
      </c>
      <c r="ACF3" s="376">
        <v>2021</v>
      </c>
      <c r="ACG3" s="376">
        <v>2021</v>
      </c>
      <c r="ACH3" s="376">
        <v>2021</v>
      </c>
      <c r="ACI3" s="376">
        <v>2021</v>
      </c>
      <c r="ACJ3" s="376">
        <v>2021</v>
      </c>
      <c r="ACK3" s="376">
        <v>2021</v>
      </c>
      <c r="ACL3" s="376">
        <v>2021</v>
      </c>
      <c r="ACM3" s="376">
        <v>2021</v>
      </c>
      <c r="ACN3" s="376">
        <v>2021</v>
      </c>
      <c r="ACO3" s="376">
        <v>2021</v>
      </c>
      <c r="ACP3" s="376">
        <v>2021</v>
      </c>
      <c r="ACQ3" s="376">
        <v>2021</v>
      </c>
      <c r="ACR3" s="376">
        <v>2021</v>
      </c>
      <c r="ACS3" s="376">
        <v>2021</v>
      </c>
      <c r="ACT3" s="376">
        <v>2021</v>
      </c>
      <c r="ACU3" s="376">
        <v>2021</v>
      </c>
      <c r="ACV3" s="376">
        <v>2021</v>
      </c>
      <c r="ACW3" s="376">
        <v>2021</v>
      </c>
      <c r="ACX3" s="376">
        <v>2021</v>
      </c>
      <c r="ACY3" s="376">
        <v>2021</v>
      </c>
      <c r="ACZ3" s="376">
        <v>2021</v>
      </c>
      <c r="ADA3" s="376">
        <v>2021</v>
      </c>
      <c r="ADB3" s="376">
        <v>2021</v>
      </c>
      <c r="ADC3" s="376">
        <v>2021</v>
      </c>
      <c r="ADD3" s="376">
        <v>2021</v>
      </c>
      <c r="ADE3" s="376">
        <v>2022</v>
      </c>
      <c r="ADF3" s="376">
        <v>2022</v>
      </c>
      <c r="ADG3" s="376">
        <v>2022</v>
      </c>
      <c r="ADH3" s="376">
        <v>2022</v>
      </c>
      <c r="ADI3" s="376">
        <v>2022</v>
      </c>
      <c r="ADJ3" s="376">
        <v>2022</v>
      </c>
      <c r="ADK3" s="376">
        <v>2022</v>
      </c>
      <c r="ADL3" s="376">
        <v>2022</v>
      </c>
      <c r="ADM3" s="376">
        <v>2022</v>
      </c>
      <c r="ADN3" s="376">
        <v>2022</v>
      </c>
      <c r="ADO3" s="376">
        <v>2022</v>
      </c>
      <c r="ADP3" s="376">
        <v>2022</v>
      </c>
      <c r="ADQ3" s="376">
        <v>2022</v>
      </c>
      <c r="ADR3" s="376">
        <v>2022</v>
      </c>
      <c r="ADS3" s="376">
        <v>2022</v>
      </c>
      <c r="ADT3" s="376">
        <v>2022</v>
      </c>
      <c r="ADU3" s="376">
        <v>2022</v>
      </c>
      <c r="ADV3" s="376">
        <v>2022</v>
      </c>
      <c r="ADW3" s="376">
        <v>2022</v>
      </c>
      <c r="ADX3" s="376">
        <v>2022</v>
      </c>
      <c r="ADY3" s="376">
        <v>2022</v>
      </c>
      <c r="ADZ3" s="376">
        <v>2022</v>
      </c>
      <c r="AEA3" s="376">
        <v>2022</v>
      </c>
      <c r="AEB3" s="376">
        <v>2022</v>
      </c>
      <c r="AEC3" s="376">
        <v>2022</v>
      </c>
      <c r="AED3" s="376">
        <v>2022</v>
      </c>
      <c r="AEE3" s="376">
        <v>2022</v>
      </c>
      <c r="AEF3" s="376">
        <v>2022</v>
      </c>
      <c r="AEG3" s="376">
        <v>2022</v>
      </c>
      <c r="AEH3" s="376">
        <v>2022</v>
      </c>
      <c r="AEI3" s="376">
        <v>2022</v>
      </c>
      <c r="AEJ3" s="376">
        <v>2022</v>
      </c>
      <c r="AEK3" s="376">
        <v>2022</v>
      </c>
      <c r="AEL3" s="376">
        <v>2022</v>
      </c>
      <c r="AEM3" s="376">
        <v>2022</v>
      </c>
      <c r="AEN3" s="376">
        <v>2022</v>
      </c>
      <c r="AEO3" s="376">
        <v>2022</v>
      </c>
      <c r="AEP3" s="376">
        <v>2022</v>
      </c>
      <c r="AEQ3" s="376">
        <v>2022</v>
      </c>
      <c r="AER3" s="376">
        <v>2022</v>
      </c>
      <c r="AES3" s="376">
        <v>2022</v>
      </c>
      <c r="AET3" s="376">
        <v>2022</v>
      </c>
      <c r="AEU3" s="376">
        <v>2022</v>
      </c>
      <c r="AEV3" s="376">
        <v>2022</v>
      </c>
      <c r="AEW3" s="376">
        <v>2022</v>
      </c>
      <c r="AEX3" s="376">
        <v>2022</v>
      </c>
      <c r="AEY3" s="376">
        <v>2022</v>
      </c>
      <c r="AEZ3" s="376">
        <v>2022</v>
      </c>
      <c r="AFA3" s="376">
        <v>2022</v>
      </c>
      <c r="AFB3" s="376">
        <v>2022</v>
      </c>
      <c r="AFC3" s="376">
        <v>2022</v>
      </c>
      <c r="AFD3" s="376">
        <v>2022</v>
      </c>
      <c r="AFE3" s="376">
        <v>2023</v>
      </c>
      <c r="AFF3" s="376">
        <v>2023</v>
      </c>
      <c r="AFG3" s="376">
        <v>2023</v>
      </c>
      <c r="AFH3" s="376">
        <v>2023</v>
      </c>
      <c r="AFI3" s="376">
        <v>2023</v>
      </c>
      <c r="AFJ3" s="376">
        <v>2023</v>
      </c>
      <c r="AFK3" s="376">
        <v>2023</v>
      </c>
      <c r="AFL3" s="376">
        <v>2023</v>
      </c>
      <c r="AFM3" s="376">
        <v>2023</v>
      </c>
      <c r="AFN3" s="376">
        <v>2023</v>
      </c>
      <c r="AFO3" s="376">
        <v>2023</v>
      </c>
      <c r="AFP3" s="376">
        <v>2023</v>
      </c>
      <c r="AFQ3" s="376">
        <v>2023</v>
      </c>
      <c r="AFR3" s="376">
        <v>2023</v>
      </c>
      <c r="AFS3" s="376">
        <v>2023</v>
      </c>
      <c r="AFT3" s="376">
        <v>2023</v>
      </c>
      <c r="AFU3" s="376">
        <v>2023</v>
      </c>
      <c r="AFV3" s="376">
        <v>2023</v>
      </c>
      <c r="AFW3" s="376">
        <v>2023</v>
      </c>
      <c r="AFX3" s="376">
        <v>2023</v>
      </c>
      <c r="AFY3" s="376">
        <v>2023</v>
      </c>
      <c r="AFZ3" s="376">
        <v>2023</v>
      </c>
      <c r="AGA3" s="376">
        <v>2023</v>
      </c>
      <c r="AGB3" s="376">
        <v>2023</v>
      </c>
      <c r="AGC3" s="376">
        <v>2023</v>
      </c>
      <c r="AGD3" s="376">
        <v>2023</v>
      </c>
      <c r="AGE3" s="376">
        <v>2023</v>
      </c>
      <c r="AGF3" s="376">
        <v>2023</v>
      </c>
      <c r="AGG3" s="376">
        <v>2023</v>
      </c>
      <c r="AGH3" s="376">
        <v>2023</v>
      </c>
      <c r="AGI3" s="376">
        <v>2023</v>
      </c>
      <c r="AGJ3" s="376">
        <v>2023</v>
      </c>
      <c r="AGK3" s="376">
        <v>2023</v>
      </c>
      <c r="AGL3" s="376">
        <v>2023</v>
      </c>
      <c r="AGM3" s="376">
        <v>2023</v>
      </c>
      <c r="AGN3" s="376">
        <v>2023</v>
      </c>
      <c r="AGO3" s="376">
        <v>2023</v>
      </c>
      <c r="AGP3" s="376">
        <v>2023</v>
      </c>
      <c r="AGQ3" s="376">
        <v>2023</v>
      </c>
      <c r="AGR3" s="376">
        <v>2023</v>
      </c>
      <c r="AGS3" s="376">
        <v>2023</v>
      </c>
      <c r="AGT3" s="376">
        <v>2023</v>
      </c>
      <c r="AGU3" s="376">
        <v>2023</v>
      </c>
      <c r="AGV3" s="376">
        <v>2023</v>
      </c>
      <c r="AGW3" s="376">
        <v>2023</v>
      </c>
      <c r="AGX3" s="376">
        <v>2023</v>
      </c>
      <c r="AGY3" s="376">
        <v>2023</v>
      </c>
      <c r="AGZ3" s="376">
        <v>2023</v>
      </c>
      <c r="AHA3" s="376">
        <v>2023</v>
      </c>
      <c r="AHB3" s="376">
        <v>2023</v>
      </c>
      <c r="AHC3" s="376">
        <v>2023</v>
      </c>
      <c r="AHD3" s="376">
        <v>2023</v>
      </c>
      <c r="AHE3" s="376">
        <v>2023</v>
      </c>
      <c r="AHF3" s="377">
        <v>2024</v>
      </c>
      <c r="AHG3" s="376">
        <v>2024</v>
      </c>
      <c r="AHH3" s="376">
        <v>2024</v>
      </c>
      <c r="AHI3" s="376">
        <v>2024</v>
      </c>
      <c r="AHJ3" s="376">
        <v>2024</v>
      </c>
      <c r="AHK3" s="376">
        <v>2024</v>
      </c>
      <c r="AHL3" s="376">
        <v>2024</v>
      </c>
      <c r="AHM3" s="376">
        <v>2024</v>
      </c>
      <c r="AHN3" s="376">
        <v>2024</v>
      </c>
      <c r="AHO3" s="376">
        <v>2024</v>
      </c>
      <c r="AHP3" s="376">
        <v>2024</v>
      </c>
      <c r="AHQ3" s="376">
        <v>2024</v>
      </c>
      <c r="AHR3" s="376">
        <v>2024</v>
      </c>
      <c r="AHS3" s="376">
        <v>2024</v>
      </c>
      <c r="AHT3" s="376">
        <v>2024</v>
      </c>
      <c r="AHU3" s="376">
        <v>2024</v>
      </c>
      <c r="AHV3" s="376">
        <v>2024</v>
      </c>
      <c r="AHW3" s="376">
        <v>2024</v>
      </c>
      <c r="AHX3" s="376">
        <v>2024</v>
      </c>
      <c r="AHY3" s="376">
        <v>2024</v>
      </c>
      <c r="AHZ3" s="376">
        <v>2024</v>
      </c>
      <c r="AIA3" s="376">
        <v>2024</v>
      </c>
      <c r="AIB3" s="376">
        <v>2024</v>
      </c>
      <c r="AIC3" s="376">
        <v>2024</v>
      </c>
      <c r="AID3" s="376">
        <v>2024</v>
      </c>
      <c r="AIE3" s="376">
        <v>2024</v>
      </c>
      <c r="AIF3" s="376">
        <v>2024</v>
      </c>
      <c r="AIG3" s="376">
        <v>2024</v>
      </c>
      <c r="AIH3" s="376">
        <v>2024</v>
      </c>
      <c r="AII3" s="376">
        <v>2024</v>
      </c>
      <c r="AIJ3" s="376">
        <v>2024</v>
      </c>
      <c r="AIK3" s="376">
        <v>2024</v>
      </c>
      <c r="AIL3" s="376">
        <v>2024</v>
      </c>
      <c r="AIM3" s="376">
        <v>2024</v>
      </c>
      <c r="AIN3" s="376">
        <v>2024</v>
      </c>
      <c r="AIO3" s="376">
        <v>2024</v>
      </c>
      <c r="AIP3" s="376">
        <v>2024</v>
      </c>
      <c r="AIQ3" s="376">
        <v>2024</v>
      </c>
      <c r="AIR3" s="376">
        <v>2024</v>
      </c>
      <c r="AIS3" s="376">
        <v>2024</v>
      </c>
      <c r="AIT3" s="376">
        <v>2024</v>
      </c>
      <c r="AIU3" s="376">
        <v>2024</v>
      </c>
      <c r="AIV3" s="376">
        <v>2024</v>
      </c>
      <c r="AIW3" s="376">
        <v>2024</v>
      </c>
      <c r="AIX3" s="376">
        <v>2024</v>
      </c>
      <c r="AIY3" s="376">
        <v>2024</v>
      </c>
      <c r="AIZ3" s="376">
        <v>2024</v>
      </c>
      <c r="AJA3" s="376">
        <v>2024</v>
      </c>
      <c r="AJB3" s="376">
        <v>2024</v>
      </c>
      <c r="AJC3" s="376">
        <v>2024</v>
      </c>
      <c r="AJD3" s="376">
        <v>2024</v>
      </c>
      <c r="AJE3" s="378">
        <v>2024</v>
      </c>
    </row>
    <row r="4" spans="1:941" ht="12.75" customHeight="1" thickBot="1" x14ac:dyDescent="0.3">
      <c r="A4" s="199" t="s">
        <v>216</v>
      </c>
      <c r="B4" s="186" t="s">
        <v>14</v>
      </c>
      <c r="C4" s="187" t="s">
        <v>15</v>
      </c>
      <c r="D4" s="187" t="s">
        <v>16</v>
      </c>
      <c r="E4" s="187" t="s">
        <v>17</v>
      </c>
      <c r="F4" s="187" t="s">
        <v>18</v>
      </c>
      <c r="G4" s="187" t="s">
        <v>19</v>
      </c>
      <c r="H4" s="187" t="s">
        <v>20</v>
      </c>
      <c r="I4" s="187" t="s">
        <v>21</v>
      </c>
      <c r="J4" s="187" t="s">
        <v>22</v>
      </c>
      <c r="K4" s="187" t="s">
        <v>23</v>
      </c>
      <c r="L4" s="187" t="s">
        <v>24</v>
      </c>
      <c r="M4" s="187" t="s">
        <v>25</v>
      </c>
      <c r="N4" s="187" t="s">
        <v>26</v>
      </c>
      <c r="O4" s="187" t="s">
        <v>27</v>
      </c>
      <c r="P4" s="187" t="s">
        <v>28</v>
      </c>
      <c r="Q4" s="187" t="s">
        <v>29</v>
      </c>
      <c r="R4" s="187" t="s">
        <v>30</v>
      </c>
      <c r="S4" s="187" t="s">
        <v>31</v>
      </c>
      <c r="T4" s="187" t="s">
        <v>32</v>
      </c>
      <c r="U4" s="187" t="s">
        <v>33</v>
      </c>
      <c r="V4" s="187" t="s">
        <v>34</v>
      </c>
      <c r="W4" s="187" t="s">
        <v>35</v>
      </c>
      <c r="X4" s="187" t="s">
        <v>36</v>
      </c>
      <c r="Y4" s="187" t="s">
        <v>37</v>
      </c>
      <c r="Z4" s="187" t="s">
        <v>38</v>
      </c>
      <c r="AA4" s="187" t="s">
        <v>39</v>
      </c>
      <c r="AB4" s="187" t="s">
        <v>40</v>
      </c>
      <c r="AC4" s="187" t="s">
        <v>41</v>
      </c>
      <c r="AD4" s="187" t="s">
        <v>42</v>
      </c>
      <c r="AE4" s="187" t="s">
        <v>43</v>
      </c>
      <c r="AF4" s="187" t="s">
        <v>44</v>
      </c>
      <c r="AG4" s="187" t="s">
        <v>45</v>
      </c>
      <c r="AH4" s="187" t="s">
        <v>46</v>
      </c>
      <c r="AI4" s="187" t="s">
        <v>47</v>
      </c>
      <c r="AJ4" s="187" t="s">
        <v>48</v>
      </c>
      <c r="AK4" s="187" t="s">
        <v>49</v>
      </c>
      <c r="AL4" s="187" t="s">
        <v>50</v>
      </c>
      <c r="AM4" s="187" t="s">
        <v>51</v>
      </c>
      <c r="AN4" s="187" t="s">
        <v>52</v>
      </c>
      <c r="AO4" s="187" t="s">
        <v>53</v>
      </c>
      <c r="AP4" s="187" t="s">
        <v>54</v>
      </c>
      <c r="AQ4" s="187" t="s">
        <v>55</v>
      </c>
      <c r="AR4" s="187" t="s">
        <v>56</v>
      </c>
      <c r="AS4" s="187" t="s">
        <v>57</v>
      </c>
      <c r="AT4" s="187" t="s">
        <v>58</v>
      </c>
      <c r="AU4" s="187" t="s">
        <v>59</v>
      </c>
      <c r="AV4" s="187" t="s">
        <v>60</v>
      </c>
      <c r="AW4" s="187" t="s">
        <v>61</v>
      </c>
      <c r="AX4" s="187" t="s">
        <v>62</v>
      </c>
      <c r="AY4" s="187" t="s">
        <v>63</v>
      </c>
      <c r="AZ4" s="187" t="s">
        <v>64</v>
      </c>
      <c r="BA4" s="187" t="s">
        <v>65</v>
      </c>
      <c r="BB4" s="187" t="s">
        <v>66</v>
      </c>
      <c r="BC4" s="187" t="s">
        <v>67</v>
      </c>
      <c r="BD4" s="187" t="s">
        <v>68</v>
      </c>
      <c r="BE4" s="187" t="s">
        <v>17</v>
      </c>
      <c r="BF4" s="187" t="s">
        <v>69</v>
      </c>
      <c r="BG4" s="187" t="s">
        <v>70</v>
      </c>
      <c r="BH4" s="187" t="s">
        <v>71</v>
      </c>
      <c r="BI4" s="187" t="s">
        <v>72</v>
      </c>
      <c r="BJ4" s="187" t="s">
        <v>73</v>
      </c>
      <c r="BK4" s="187" t="s">
        <v>74</v>
      </c>
      <c r="BL4" s="187" t="s">
        <v>75</v>
      </c>
      <c r="BM4" s="187" t="s">
        <v>76</v>
      </c>
      <c r="BN4" s="187" t="s">
        <v>77</v>
      </c>
      <c r="BO4" s="187" t="s">
        <v>78</v>
      </c>
      <c r="BP4" s="187" t="s">
        <v>79</v>
      </c>
      <c r="BQ4" s="187" t="s">
        <v>80</v>
      </c>
      <c r="BR4" s="187" t="s">
        <v>81</v>
      </c>
      <c r="BS4" s="187" t="s">
        <v>82</v>
      </c>
      <c r="BT4" s="187" t="s">
        <v>83</v>
      </c>
      <c r="BU4" s="187" t="s">
        <v>84</v>
      </c>
      <c r="BV4" s="187" t="s">
        <v>85</v>
      </c>
      <c r="BW4" s="187" t="s">
        <v>86</v>
      </c>
      <c r="BX4" s="187" t="s">
        <v>87</v>
      </c>
      <c r="BY4" s="187" t="s">
        <v>88</v>
      </c>
      <c r="BZ4" s="187" t="s">
        <v>89</v>
      </c>
      <c r="CA4" s="187" t="s">
        <v>90</v>
      </c>
      <c r="CB4" s="187" t="s">
        <v>91</v>
      </c>
      <c r="CC4" s="187" t="s">
        <v>92</v>
      </c>
      <c r="CD4" s="187" t="s">
        <v>93</v>
      </c>
      <c r="CE4" s="187" t="s">
        <v>94</v>
      </c>
      <c r="CF4" s="187" t="s">
        <v>95</v>
      </c>
      <c r="CG4" s="187" t="s">
        <v>96</v>
      </c>
      <c r="CH4" s="187" t="s">
        <v>97</v>
      </c>
      <c r="CI4" s="187" t="s">
        <v>98</v>
      </c>
      <c r="CJ4" s="187" t="s">
        <v>99</v>
      </c>
      <c r="CK4" s="187" t="s">
        <v>100</v>
      </c>
      <c r="CL4" s="187" t="s">
        <v>101</v>
      </c>
      <c r="CM4" s="187" t="s">
        <v>102</v>
      </c>
      <c r="CN4" s="187" t="s">
        <v>103</v>
      </c>
      <c r="CO4" s="187" t="s">
        <v>104</v>
      </c>
      <c r="CP4" s="187" t="s">
        <v>105</v>
      </c>
      <c r="CQ4" s="187" t="s">
        <v>106</v>
      </c>
      <c r="CR4" s="187" t="s">
        <v>107</v>
      </c>
      <c r="CS4" s="187" t="s">
        <v>108</v>
      </c>
      <c r="CT4" s="187" t="s">
        <v>109</v>
      </c>
      <c r="CU4" s="187" t="s">
        <v>110</v>
      </c>
      <c r="CV4" s="187" t="s">
        <v>111</v>
      </c>
      <c r="CW4" s="187" t="s">
        <v>112</v>
      </c>
      <c r="CX4" s="187" t="s">
        <v>113</v>
      </c>
      <c r="CY4" s="187" t="s">
        <v>114</v>
      </c>
      <c r="CZ4" s="187" t="s">
        <v>115</v>
      </c>
      <c r="DA4" s="187" t="s">
        <v>116</v>
      </c>
      <c r="DB4" s="187" t="s">
        <v>117</v>
      </c>
      <c r="DC4" s="187" t="s">
        <v>118</v>
      </c>
      <c r="DD4" s="187" t="s">
        <v>119</v>
      </c>
      <c r="DE4" s="187" t="s">
        <v>120</v>
      </c>
      <c r="DF4" s="187" t="s">
        <v>121</v>
      </c>
      <c r="DG4" s="187" t="s">
        <v>122</v>
      </c>
      <c r="DH4" s="187" t="s">
        <v>123</v>
      </c>
      <c r="DI4" s="187" t="s">
        <v>124</v>
      </c>
      <c r="DJ4" s="187" t="s">
        <v>125</v>
      </c>
      <c r="DK4" s="187" t="s">
        <v>126</v>
      </c>
      <c r="DL4" s="187" t="s">
        <v>127</v>
      </c>
      <c r="DM4" s="187" t="s">
        <v>128</v>
      </c>
      <c r="DN4" s="187" t="s">
        <v>129</v>
      </c>
      <c r="DO4" s="187" t="s">
        <v>130</v>
      </c>
      <c r="DP4" s="187" t="s">
        <v>131</v>
      </c>
      <c r="DQ4" s="187" t="s">
        <v>132</v>
      </c>
      <c r="DR4" s="187" t="s">
        <v>133</v>
      </c>
      <c r="DS4" s="187" t="s">
        <v>134</v>
      </c>
      <c r="DT4" s="187" t="s">
        <v>135</v>
      </c>
      <c r="DU4" s="187" t="s">
        <v>136</v>
      </c>
      <c r="DV4" s="187" t="s">
        <v>137</v>
      </c>
      <c r="DW4" s="187" t="s">
        <v>138</v>
      </c>
      <c r="DX4" s="187" t="s">
        <v>139</v>
      </c>
      <c r="DY4" s="187" t="s">
        <v>140</v>
      </c>
      <c r="DZ4" s="187" t="s">
        <v>141</v>
      </c>
      <c r="EA4" s="187" t="s">
        <v>142</v>
      </c>
      <c r="EB4" s="187" t="s">
        <v>143</v>
      </c>
      <c r="EC4" s="187" t="s">
        <v>144</v>
      </c>
      <c r="ED4" s="187" t="s">
        <v>145</v>
      </c>
      <c r="EE4" s="187" t="s">
        <v>146</v>
      </c>
      <c r="EF4" s="187" t="s">
        <v>147</v>
      </c>
      <c r="EG4" s="187" t="s">
        <v>148</v>
      </c>
      <c r="EH4" s="187" t="s">
        <v>149</v>
      </c>
      <c r="EI4" s="187" t="s">
        <v>150</v>
      </c>
      <c r="EJ4" s="187" t="s">
        <v>151</v>
      </c>
      <c r="EK4" s="187" t="s">
        <v>152</v>
      </c>
      <c r="EL4" s="187" t="s">
        <v>153</v>
      </c>
      <c r="EM4" s="187" t="s">
        <v>154</v>
      </c>
      <c r="EN4" s="187" t="s">
        <v>155</v>
      </c>
      <c r="EO4" s="187" t="s">
        <v>156</v>
      </c>
      <c r="EP4" s="187" t="s">
        <v>157</v>
      </c>
      <c r="EQ4" s="187" t="s">
        <v>158</v>
      </c>
      <c r="ER4" s="187" t="s">
        <v>159</v>
      </c>
      <c r="ES4" s="187" t="s">
        <v>160</v>
      </c>
      <c r="ET4" s="187" t="s">
        <v>161</v>
      </c>
      <c r="EU4" s="187" t="s">
        <v>162</v>
      </c>
      <c r="EV4" s="187" t="s">
        <v>163</v>
      </c>
      <c r="EW4" s="187" t="s">
        <v>164</v>
      </c>
      <c r="EX4" s="187" t="s">
        <v>165</v>
      </c>
      <c r="EY4" s="187" t="s">
        <v>166</v>
      </c>
      <c r="EZ4" s="187" t="s">
        <v>167</v>
      </c>
      <c r="FA4" s="187" t="s">
        <v>168</v>
      </c>
      <c r="FB4" s="187" t="s">
        <v>169</v>
      </c>
      <c r="FC4" s="187" t="s">
        <v>170</v>
      </c>
      <c r="FD4" s="187" t="s">
        <v>171</v>
      </c>
      <c r="FE4" s="187" t="s">
        <v>172</v>
      </c>
      <c r="FF4" s="187" t="s">
        <v>173</v>
      </c>
      <c r="FG4" s="187" t="s">
        <v>174</v>
      </c>
      <c r="FH4" s="187" t="s">
        <v>175</v>
      </c>
      <c r="FI4" s="187" t="s">
        <v>176</v>
      </c>
      <c r="FJ4" s="187" t="s">
        <v>177</v>
      </c>
      <c r="FK4" s="187" t="s">
        <v>178</v>
      </c>
      <c r="FL4" s="187" t="s">
        <v>127</v>
      </c>
      <c r="FM4" s="187" t="s">
        <v>128</v>
      </c>
      <c r="FN4" s="187" t="s">
        <v>129</v>
      </c>
      <c r="FO4" s="187" t="s">
        <v>78</v>
      </c>
      <c r="FP4" s="187" t="s">
        <v>131</v>
      </c>
      <c r="FQ4" s="187" t="s">
        <v>132</v>
      </c>
      <c r="FR4" s="187" t="s">
        <v>133</v>
      </c>
      <c r="FS4" s="187" t="s">
        <v>134</v>
      </c>
      <c r="FT4" s="187" t="s">
        <v>83</v>
      </c>
      <c r="FU4" s="187" t="s">
        <v>84</v>
      </c>
      <c r="FV4" s="187" t="s">
        <v>85</v>
      </c>
      <c r="FW4" s="187" t="s">
        <v>86</v>
      </c>
      <c r="FX4" s="187" t="s">
        <v>87</v>
      </c>
      <c r="FY4" s="187" t="s">
        <v>88</v>
      </c>
      <c r="FZ4" s="187" t="s">
        <v>89</v>
      </c>
      <c r="GA4" s="187" t="s">
        <v>90</v>
      </c>
      <c r="GB4" s="187" t="s">
        <v>91</v>
      </c>
      <c r="GC4" s="187" t="s">
        <v>92</v>
      </c>
      <c r="GD4" s="187" t="s">
        <v>93</v>
      </c>
      <c r="GE4" s="187" t="s">
        <v>94</v>
      </c>
      <c r="GF4" s="187" t="s">
        <v>95</v>
      </c>
      <c r="GG4" s="187" t="s">
        <v>96</v>
      </c>
      <c r="GH4" s="187" t="s">
        <v>97</v>
      </c>
      <c r="GI4" s="187" t="s">
        <v>98</v>
      </c>
      <c r="GJ4" s="187" t="s">
        <v>99</v>
      </c>
      <c r="GK4" s="187" t="s">
        <v>100</v>
      </c>
      <c r="GL4" s="187" t="s">
        <v>101</v>
      </c>
      <c r="GM4" s="187" t="s">
        <v>102</v>
      </c>
      <c r="GN4" s="187" t="s">
        <v>103</v>
      </c>
      <c r="GO4" s="187" t="s">
        <v>104</v>
      </c>
      <c r="GP4" s="187" t="s">
        <v>105</v>
      </c>
      <c r="GQ4" s="187" t="s">
        <v>106</v>
      </c>
      <c r="GR4" s="187" t="s">
        <v>107</v>
      </c>
      <c r="GS4" s="187" t="s">
        <v>108</v>
      </c>
      <c r="GT4" s="187" t="s">
        <v>109</v>
      </c>
      <c r="GU4" s="187" t="s">
        <v>110</v>
      </c>
      <c r="GV4" s="187" t="s">
        <v>111</v>
      </c>
      <c r="GW4" s="187" t="s">
        <v>112</v>
      </c>
      <c r="GX4" s="187" t="s">
        <v>113</v>
      </c>
      <c r="GY4" s="187" t="s">
        <v>114</v>
      </c>
      <c r="GZ4" s="187" t="s">
        <v>115</v>
      </c>
      <c r="HA4" s="187" t="s">
        <v>116</v>
      </c>
      <c r="HB4" s="187" t="s">
        <v>117</v>
      </c>
      <c r="HC4" s="187" t="s">
        <v>223</v>
      </c>
      <c r="HD4" s="187" t="s">
        <v>224</v>
      </c>
      <c r="HE4" s="187" t="s">
        <v>225</v>
      </c>
      <c r="HF4" s="187" t="s">
        <v>226</v>
      </c>
      <c r="HG4" s="187" t="s">
        <v>227</v>
      </c>
      <c r="HH4" s="187" t="s">
        <v>228</v>
      </c>
      <c r="HI4" s="187" t="s">
        <v>229</v>
      </c>
      <c r="HJ4" s="187" t="s">
        <v>230</v>
      </c>
      <c r="HK4" s="187" t="s">
        <v>231</v>
      </c>
      <c r="HL4" s="187" t="s">
        <v>75</v>
      </c>
      <c r="HM4" s="187" t="s">
        <v>76</v>
      </c>
      <c r="HN4" s="187" t="s">
        <v>77</v>
      </c>
      <c r="HO4" s="187" t="s">
        <v>78</v>
      </c>
      <c r="HP4" s="187" t="s">
        <v>79</v>
      </c>
      <c r="HQ4" s="187" t="s">
        <v>80</v>
      </c>
      <c r="HR4" s="187" t="s">
        <v>81</v>
      </c>
      <c r="HS4" s="187" t="s">
        <v>82</v>
      </c>
      <c r="HT4" s="187" t="s">
        <v>83</v>
      </c>
      <c r="HU4" s="187" t="s">
        <v>84</v>
      </c>
      <c r="HV4" s="187" t="s">
        <v>85</v>
      </c>
      <c r="HW4" s="187" t="s">
        <v>86</v>
      </c>
      <c r="HX4" s="187" t="s">
        <v>87</v>
      </c>
      <c r="HY4" s="187" t="s">
        <v>88</v>
      </c>
      <c r="HZ4" s="187" t="s">
        <v>89</v>
      </c>
      <c r="IA4" s="187" t="s">
        <v>90</v>
      </c>
      <c r="IB4" s="187" t="s">
        <v>91</v>
      </c>
      <c r="IC4" s="187" t="s">
        <v>92</v>
      </c>
      <c r="ID4" s="187" t="s">
        <v>93</v>
      </c>
      <c r="IE4" s="187" t="s">
        <v>94</v>
      </c>
      <c r="IF4" s="187" t="s">
        <v>95</v>
      </c>
      <c r="IG4" s="187" t="s">
        <v>96</v>
      </c>
      <c r="IH4" s="187" t="s">
        <v>97</v>
      </c>
      <c r="II4" s="187" t="s">
        <v>98</v>
      </c>
      <c r="IJ4" s="187" t="s">
        <v>99</v>
      </c>
      <c r="IK4" s="187" t="s">
        <v>100</v>
      </c>
      <c r="IL4" s="187" t="s">
        <v>101</v>
      </c>
      <c r="IM4" s="187" t="s">
        <v>102</v>
      </c>
      <c r="IN4" s="187" t="s">
        <v>103</v>
      </c>
      <c r="IO4" s="187" t="s">
        <v>104</v>
      </c>
      <c r="IP4" s="187" t="s">
        <v>105</v>
      </c>
      <c r="IQ4" s="187" t="s">
        <v>106</v>
      </c>
      <c r="IR4" s="187" t="s">
        <v>107</v>
      </c>
      <c r="IS4" s="187" t="s">
        <v>108</v>
      </c>
      <c r="IT4" s="187" t="s">
        <v>109</v>
      </c>
      <c r="IU4" s="187" t="s">
        <v>110</v>
      </c>
      <c r="IV4" s="187" t="s">
        <v>111</v>
      </c>
      <c r="IW4" s="187" t="s">
        <v>112</v>
      </c>
      <c r="IX4" s="187" t="s">
        <v>113</v>
      </c>
      <c r="IY4" s="187" t="s">
        <v>114</v>
      </c>
      <c r="IZ4" s="187" t="s">
        <v>115</v>
      </c>
      <c r="JA4" s="187" t="s">
        <v>116</v>
      </c>
      <c r="JB4" s="187" t="s">
        <v>117</v>
      </c>
      <c r="JC4" s="187" t="s">
        <v>233</v>
      </c>
      <c r="JD4" s="187" t="s">
        <v>223</v>
      </c>
      <c r="JE4" s="187" t="s">
        <v>224</v>
      </c>
      <c r="JF4" s="187" t="s">
        <v>225</v>
      </c>
      <c r="JG4" s="187" t="s">
        <v>226</v>
      </c>
      <c r="JH4" s="187" t="s">
        <v>227</v>
      </c>
      <c r="JI4" s="187" t="s">
        <v>228</v>
      </c>
      <c r="JJ4" s="187" t="s">
        <v>229</v>
      </c>
      <c r="JK4" s="187" t="s">
        <v>230</v>
      </c>
      <c r="JL4" s="187" t="s">
        <v>231</v>
      </c>
      <c r="JM4" s="187" t="s">
        <v>75</v>
      </c>
      <c r="JN4" s="187" t="s">
        <v>76</v>
      </c>
      <c r="JO4" s="187" t="s">
        <v>77</v>
      </c>
      <c r="JP4" s="187" t="s">
        <v>78</v>
      </c>
      <c r="JQ4" s="187" t="s">
        <v>79</v>
      </c>
      <c r="JR4" s="187" t="s">
        <v>80</v>
      </c>
      <c r="JS4" s="187" t="s">
        <v>81</v>
      </c>
      <c r="JT4" s="187" t="s">
        <v>82</v>
      </c>
      <c r="JU4" s="187" t="s">
        <v>83</v>
      </c>
      <c r="JV4" s="187" t="s">
        <v>84</v>
      </c>
      <c r="JW4" s="187" t="s">
        <v>85</v>
      </c>
      <c r="JX4" s="187" t="s">
        <v>86</v>
      </c>
      <c r="JY4" s="187" t="s">
        <v>87</v>
      </c>
      <c r="JZ4" s="187" t="s">
        <v>88</v>
      </c>
      <c r="KA4" s="187" t="s">
        <v>89</v>
      </c>
      <c r="KB4" s="187" t="s">
        <v>90</v>
      </c>
      <c r="KC4" s="187" t="s">
        <v>91</v>
      </c>
      <c r="KD4" s="187" t="s">
        <v>92</v>
      </c>
      <c r="KE4" s="187" t="s">
        <v>93</v>
      </c>
      <c r="KF4" s="187" t="s">
        <v>94</v>
      </c>
      <c r="KG4" s="187" t="s">
        <v>95</v>
      </c>
      <c r="KH4" s="187" t="s">
        <v>96</v>
      </c>
      <c r="KI4" s="187" t="s">
        <v>97</v>
      </c>
      <c r="KJ4" s="187" t="s">
        <v>98</v>
      </c>
      <c r="KK4" s="187" t="s">
        <v>99</v>
      </c>
      <c r="KL4" s="187" t="s">
        <v>100</v>
      </c>
      <c r="KM4" s="187" t="s">
        <v>101</v>
      </c>
      <c r="KN4" s="187" t="s">
        <v>102</v>
      </c>
      <c r="KO4" s="187" t="s">
        <v>103</v>
      </c>
      <c r="KP4" s="187" t="s">
        <v>104</v>
      </c>
      <c r="KQ4" s="187" t="s">
        <v>105</v>
      </c>
      <c r="KR4" s="187" t="s">
        <v>106</v>
      </c>
      <c r="KS4" s="187" t="s">
        <v>107</v>
      </c>
      <c r="KT4" s="187" t="s">
        <v>108</v>
      </c>
      <c r="KU4" s="187" t="s">
        <v>109</v>
      </c>
      <c r="KV4" s="187" t="s">
        <v>110</v>
      </c>
      <c r="KW4" s="187" t="s">
        <v>111</v>
      </c>
      <c r="KX4" s="187" t="s">
        <v>112</v>
      </c>
      <c r="KY4" s="187" t="s">
        <v>113</v>
      </c>
      <c r="KZ4" s="187" t="s">
        <v>114</v>
      </c>
      <c r="LA4" s="187" t="s">
        <v>115</v>
      </c>
      <c r="LB4" s="187" t="s">
        <v>116</v>
      </c>
      <c r="LC4" s="187" t="s">
        <v>117</v>
      </c>
      <c r="LD4" s="187" t="s">
        <v>223</v>
      </c>
      <c r="LE4" s="187" t="s">
        <v>224</v>
      </c>
      <c r="LF4" s="187" t="s">
        <v>225</v>
      </c>
      <c r="LG4" s="187" t="s">
        <v>226</v>
      </c>
      <c r="LH4" s="187" t="s">
        <v>227</v>
      </c>
      <c r="LI4" s="187" t="s">
        <v>228</v>
      </c>
      <c r="LJ4" s="187" t="s">
        <v>229</v>
      </c>
      <c r="LK4" s="187" t="s">
        <v>230</v>
      </c>
      <c r="LL4" s="187" t="s">
        <v>231</v>
      </c>
      <c r="LM4" s="187" t="s">
        <v>75</v>
      </c>
      <c r="LN4" s="187" t="s">
        <v>76</v>
      </c>
      <c r="LO4" s="187" t="s">
        <v>77</v>
      </c>
      <c r="LP4" s="187" t="s">
        <v>78</v>
      </c>
      <c r="LQ4" s="187" t="s">
        <v>79</v>
      </c>
      <c r="LR4" s="187" t="s">
        <v>80</v>
      </c>
      <c r="LS4" s="187" t="s">
        <v>81</v>
      </c>
      <c r="LT4" s="187" t="s">
        <v>82</v>
      </c>
      <c r="LU4" s="187" t="s">
        <v>83</v>
      </c>
      <c r="LV4" s="187" t="s">
        <v>84</v>
      </c>
      <c r="LW4" s="187" t="s">
        <v>85</v>
      </c>
      <c r="LX4" s="187" t="s">
        <v>86</v>
      </c>
      <c r="LY4" s="187" t="s">
        <v>87</v>
      </c>
      <c r="LZ4" s="187" t="s">
        <v>88</v>
      </c>
      <c r="MA4" s="187" t="s">
        <v>89</v>
      </c>
      <c r="MB4" s="187" t="s">
        <v>90</v>
      </c>
      <c r="MC4" s="187" t="s">
        <v>91</v>
      </c>
      <c r="MD4" s="187" t="s">
        <v>92</v>
      </c>
      <c r="ME4" s="187" t="s">
        <v>93</v>
      </c>
      <c r="MF4" s="187" t="s">
        <v>94</v>
      </c>
      <c r="MG4" s="187" t="s">
        <v>95</v>
      </c>
      <c r="MH4" s="187" t="s">
        <v>96</v>
      </c>
      <c r="MI4" s="187" t="s">
        <v>97</v>
      </c>
      <c r="MJ4" s="187" t="s">
        <v>98</v>
      </c>
      <c r="MK4" s="187" t="s">
        <v>99</v>
      </c>
      <c r="ML4" s="187" t="s">
        <v>100</v>
      </c>
      <c r="MM4" s="187" t="s">
        <v>101</v>
      </c>
      <c r="MN4" s="187" t="s">
        <v>102</v>
      </c>
      <c r="MO4" s="187" t="s">
        <v>103</v>
      </c>
      <c r="MP4" s="187" t="s">
        <v>104</v>
      </c>
      <c r="MQ4" s="187" t="s">
        <v>105</v>
      </c>
      <c r="MR4" s="187" t="s">
        <v>106</v>
      </c>
      <c r="MS4" s="187" t="s">
        <v>107</v>
      </c>
      <c r="MT4" s="187" t="s">
        <v>108</v>
      </c>
      <c r="MU4" s="187" t="s">
        <v>109</v>
      </c>
      <c r="MV4" s="187" t="s">
        <v>110</v>
      </c>
      <c r="MW4" s="187" t="s">
        <v>111</v>
      </c>
      <c r="MX4" s="187" t="s">
        <v>112</v>
      </c>
      <c r="MY4" s="187" t="s">
        <v>113</v>
      </c>
      <c r="MZ4" s="187" t="s">
        <v>114</v>
      </c>
      <c r="NA4" s="187" t="s">
        <v>115</v>
      </c>
      <c r="NB4" s="187" t="s">
        <v>116</v>
      </c>
      <c r="NC4" s="187" t="s">
        <v>117</v>
      </c>
      <c r="ND4" s="187" t="s">
        <v>223</v>
      </c>
      <c r="NE4" s="187" t="s">
        <v>224</v>
      </c>
      <c r="NF4" s="187" t="s">
        <v>225</v>
      </c>
      <c r="NG4" s="187" t="s">
        <v>226</v>
      </c>
      <c r="NH4" s="187" t="s">
        <v>227</v>
      </c>
      <c r="NI4" s="187" t="s">
        <v>228</v>
      </c>
      <c r="NJ4" s="188" t="s">
        <v>229</v>
      </c>
      <c r="NK4" s="187" t="s">
        <v>230</v>
      </c>
      <c r="NL4" s="187" t="s">
        <v>231</v>
      </c>
      <c r="NM4" s="187" t="s">
        <v>75</v>
      </c>
      <c r="NN4" s="187" t="s">
        <v>76</v>
      </c>
      <c r="NO4" s="187" t="s">
        <v>77</v>
      </c>
      <c r="NP4" s="187" t="s">
        <v>78</v>
      </c>
      <c r="NQ4" s="187" t="s">
        <v>79</v>
      </c>
      <c r="NR4" s="187" t="s">
        <v>80</v>
      </c>
      <c r="NS4" s="187" t="s">
        <v>81</v>
      </c>
      <c r="NT4" s="187" t="s">
        <v>82</v>
      </c>
      <c r="NU4" s="187" t="s">
        <v>83</v>
      </c>
      <c r="NV4" s="187" t="s">
        <v>84</v>
      </c>
      <c r="NW4" s="187" t="s">
        <v>85</v>
      </c>
      <c r="NX4" s="187" t="s">
        <v>86</v>
      </c>
      <c r="NY4" s="187" t="s">
        <v>87</v>
      </c>
      <c r="NZ4" s="187" t="s">
        <v>88</v>
      </c>
      <c r="OA4" s="187" t="s">
        <v>89</v>
      </c>
      <c r="OB4" s="187" t="s">
        <v>90</v>
      </c>
      <c r="OC4" s="187" t="s">
        <v>91</v>
      </c>
      <c r="OD4" s="187" t="s">
        <v>92</v>
      </c>
      <c r="OE4" s="187" t="s">
        <v>93</v>
      </c>
      <c r="OF4" s="187" t="s">
        <v>94</v>
      </c>
      <c r="OG4" s="187" t="s">
        <v>95</v>
      </c>
      <c r="OH4" s="187" t="s">
        <v>96</v>
      </c>
      <c r="OI4" s="187" t="s">
        <v>97</v>
      </c>
      <c r="OJ4" s="187" t="s">
        <v>98</v>
      </c>
      <c r="OK4" s="187" t="s">
        <v>99</v>
      </c>
      <c r="OL4" s="187" t="s">
        <v>100</v>
      </c>
      <c r="OM4" s="187" t="s">
        <v>101</v>
      </c>
      <c r="ON4" s="187" t="s">
        <v>102</v>
      </c>
      <c r="OO4" s="187" t="s">
        <v>103</v>
      </c>
      <c r="OP4" s="187" t="s">
        <v>104</v>
      </c>
      <c r="OQ4" s="187" t="s">
        <v>105</v>
      </c>
      <c r="OR4" s="187" t="s">
        <v>106</v>
      </c>
      <c r="OS4" s="187" t="s">
        <v>107</v>
      </c>
      <c r="OT4" s="187" t="s">
        <v>108</v>
      </c>
      <c r="OU4" s="187" t="s">
        <v>109</v>
      </c>
      <c r="OV4" s="187" t="s">
        <v>110</v>
      </c>
      <c r="OW4" s="187" t="s">
        <v>111</v>
      </c>
      <c r="OX4" s="187" t="s">
        <v>112</v>
      </c>
      <c r="OY4" s="187" t="s">
        <v>113</v>
      </c>
      <c r="OZ4" s="187" t="s">
        <v>114</v>
      </c>
      <c r="PA4" s="187" t="s">
        <v>115</v>
      </c>
      <c r="PB4" s="187" t="s">
        <v>116</v>
      </c>
      <c r="PC4" s="187" t="s">
        <v>117</v>
      </c>
      <c r="PD4" s="187" t="s">
        <v>223</v>
      </c>
      <c r="PE4" s="187" t="s">
        <v>224</v>
      </c>
      <c r="PF4" s="187" t="s">
        <v>225</v>
      </c>
      <c r="PG4" s="187" t="s">
        <v>226</v>
      </c>
      <c r="PH4" s="187" t="s">
        <v>227</v>
      </c>
      <c r="PI4" s="187" t="s">
        <v>228</v>
      </c>
      <c r="PJ4" s="188" t="s">
        <v>229</v>
      </c>
      <c r="PK4" s="187" t="s">
        <v>230</v>
      </c>
      <c r="PL4" s="187" t="s">
        <v>231</v>
      </c>
      <c r="PM4" s="187" t="s">
        <v>75</v>
      </c>
      <c r="PN4" s="187" t="s">
        <v>76</v>
      </c>
      <c r="PO4" s="187" t="s">
        <v>77</v>
      </c>
      <c r="PP4" s="187" t="s">
        <v>78</v>
      </c>
      <c r="PQ4" s="187" t="s">
        <v>79</v>
      </c>
      <c r="PR4" s="187" t="s">
        <v>80</v>
      </c>
      <c r="PS4" s="187" t="s">
        <v>81</v>
      </c>
      <c r="PT4" s="187" t="s">
        <v>82</v>
      </c>
      <c r="PU4" s="187" t="s">
        <v>83</v>
      </c>
      <c r="PV4" s="187" t="s">
        <v>84</v>
      </c>
      <c r="PW4" s="187" t="s">
        <v>85</v>
      </c>
      <c r="PX4" s="187" t="s">
        <v>86</v>
      </c>
      <c r="PY4" s="187" t="s">
        <v>87</v>
      </c>
      <c r="PZ4" s="187" t="s">
        <v>88</v>
      </c>
      <c r="QA4" s="187" t="s">
        <v>89</v>
      </c>
      <c r="QB4" s="187" t="s">
        <v>90</v>
      </c>
      <c r="QC4" s="187" t="s">
        <v>91</v>
      </c>
      <c r="QD4" s="187" t="s">
        <v>92</v>
      </c>
      <c r="QE4" s="187" t="s">
        <v>93</v>
      </c>
      <c r="QF4" s="187" t="s">
        <v>94</v>
      </c>
      <c r="QG4" s="187" t="s">
        <v>95</v>
      </c>
      <c r="QH4" s="187" t="s">
        <v>96</v>
      </c>
      <c r="QI4" s="187" t="s">
        <v>97</v>
      </c>
      <c r="QJ4" s="187" t="s">
        <v>98</v>
      </c>
      <c r="QK4" s="187" t="s">
        <v>99</v>
      </c>
      <c r="QL4" s="187" t="s">
        <v>100</v>
      </c>
      <c r="QM4" s="187" t="s">
        <v>101</v>
      </c>
      <c r="QN4" s="187" t="s">
        <v>102</v>
      </c>
      <c r="QO4" s="187" t="s">
        <v>103</v>
      </c>
      <c r="QP4" s="187" t="s">
        <v>104</v>
      </c>
      <c r="QQ4" s="187" t="s">
        <v>105</v>
      </c>
      <c r="QR4" s="187" t="s">
        <v>106</v>
      </c>
      <c r="QS4" s="187" t="s">
        <v>107</v>
      </c>
      <c r="QT4" s="187" t="s">
        <v>108</v>
      </c>
      <c r="QU4" s="187" t="s">
        <v>109</v>
      </c>
      <c r="QV4" s="187" t="s">
        <v>110</v>
      </c>
      <c r="QW4" s="187" t="s">
        <v>111</v>
      </c>
      <c r="QX4" s="187" t="s">
        <v>112</v>
      </c>
      <c r="QY4" s="187" t="s">
        <v>113</v>
      </c>
      <c r="QZ4" s="187" t="s">
        <v>114</v>
      </c>
      <c r="RA4" s="187" t="s">
        <v>115</v>
      </c>
      <c r="RB4" s="187" t="s">
        <v>116</v>
      </c>
      <c r="RC4" s="187" t="s">
        <v>117</v>
      </c>
      <c r="RD4" s="187" t="s">
        <v>223</v>
      </c>
      <c r="RE4" s="187" t="s">
        <v>224</v>
      </c>
      <c r="RF4" s="187" t="s">
        <v>225</v>
      </c>
      <c r="RG4" s="187" t="s">
        <v>226</v>
      </c>
      <c r="RH4" s="187" t="s">
        <v>227</v>
      </c>
      <c r="RI4" s="187" t="s">
        <v>228</v>
      </c>
      <c r="RJ4" s="188" t="s">
        <v>229</v>
      </c>
      <c r="RK4" s="187" t="s">
        <v>230</v>
      </c>
      <c r="RL4" s="187" t="s">
        <v>231</v>
      </c>
      <c r="RM4" s="187" t="s">
        <v>75</v>
      </c>
      <c r="RN4" s="187" t="s">
        <v>76</v>
      </c>
      <c r="RO4" s="187" t="s">
        <v>77</v>
      </c>
      <c r="RP4" s="187" t="s">
        <v>78</v>
      </c>
      <c r="RQ4" s="187" t="s">
        <v>79</v>
      </c>
      <c r="RR4" s="187" t="s">
        <v>80</v>
      </c>
      <c r="RS4" s="187" t="s">
        <v>81</v>
      </c>
      <c r="RT4" s="187" t="s">
        <v>82</v>
      </c>
      <c r="RU4" s="187" t="s">
        <v>83</v>
      </c>
      <c r="RV4" s="187" t="s">
        <v>84</v>
      </c>
      <c r="RW4" s="187" t="s">
        <v>85</v>
      </c>
      <c r="RX4" s="187" t="s">
        <v>86</v>
      </c>
      <c r="RY4" s="187" t="s">
        <v>87</v>
      </c>
      <c r="RZ4" s="187" t="s">
        <v>88</v>
      </c>
      <c r="SA4" s="187" t="s">
        <v>89</v>
      </c>
      <c r="SB4" s="187" t="s">
        <v>90</v>
      </c>
      <c r="SC4" s="187" t="s">
        <v>91</v>
      </c>
      <c r="SD4" s="187" t="s">
        <v>92</v>
      </c>
      <c r="SE4" s="187" t="s">
        <v>93</v>
      </c>
      <c r="SF4" s="187" t="s">
        <v>94</v>
      </c>
      <c r="SG4" s="187" t="s">
        <v>95</v>
      </c>
      <c r="SH4" s="187" t="s">
        <v>96</v>
      </c>
      <c r="SI4" s="189" t="s">
        <v>97</v>
      </c>
      <c r="SJ4" s="187" t="s">
        <v>98</v>
      </c>
      <c r="SK4" s="187" t="s">
        <v>99</v>
      </c>
      <c r="SL4" s="187" t="s">
        <v>100</v>
      </c>
      <c r="SM4" s="187" t="s">
        <v>101</v>
      </c>
      <c r="SN4" s="187" t="s">
        <v>102</v>
      </c>
      <c r="SO4" s="187" t="s">
        <v>103</v>
      </c>
      <c r="SP4" s="187" t="s">
        <v>104</v>
      </c>
      <c r="SQ4" s="187" t="s">
        <v>105</v>
      </c>
      <c r="SR4" s="187" t="s">
        <v>106</v>
      </c>
      <c r="SS4" s="187" t="s">
        <v>107</v>
      </c>
      <c r="ST4" s="187" t="s">
        <v>108</v>
      </c>
      <c r="SU4" s="187" t="s">
        <v>109</v>
      </c>
      <c r="SV4" s="187" t="s">
        <v>110</v>
      </c>
      <c r="SW4" s="187" t="s">
        <v>111</v>
      </c>
      <c r="SX4" s="187" t="s">
        <v>112</v>
      </c>
      <c r="SY4" s="187" t="s">
        <v>113</v>
      </c>
      <c r="SZ4" s="187" t="s">
        <v>114</v>
      </c>
      <c r="TA4" s="187" t="s">
        <v>115</v>
      </c>
      <c r="TB4" s="187" t="s">
        <v>116</v>
      </c>
      <c r="TC4" s="187" t="s">
        <v>117</v>
      </c>
      <c r="TD4" s="190" t="s">
        <v>233</v>
      </c>
      <c r="TE4" s="187" t="s">
        <v>223</v>
      </c>
      <c r="TF4" s="187" t="s">
        <v>224</v>
      </c>
      <c r="TG4" s="187" t="s">
        <v>225</v>
      </c>
      <c r="TH4" s="187" t="s">
        <v>226</v>
      </c>
      <c r="TI4" s="187" t="s">
        <v>227</v>
      </c>
      <c r="TJ4" s="187" t="s">
        <v>228</v>
      </c>
      <c r="TK4" s="188" t="s">
        <v>229</v>
      </c>
      <c r="TL4" s="187" t="s">
        <v>230</v>
      </c>
      <c r="TM4" s="187" t="s">
        <v>231</v>
      </c>
      <c r="TN4" s="187" t="s">
        <v>75</v>
      </c>
      <c r="TO4" s="187" t="s">
        <v>76</v>
      </c>
      <c r="TP4" s="187" t="s">
        <v>77</v>
      </c>
      <c r="TQ4" s="187" t="s">
        <v>78</v>
      </c>
      <c r="TR4" s="187" t="s">
        <v>79</v>
      </c>
      <c r="TS4" s="187" t="s">
        <v>80</v>
      </c>
      <c r="TT4" s="187" t="s">
        <v>81</v>
      </c>
      <c r="TU4" s="187" t="s">
        <v>82</v>
      </c>
      <c r="TV4" s="187" t="s">
        <v>83</v>
      </c>
      <c r="TW4" s="187" t="s">
        <v>84</v>
      </c>
      <c r="TX4" s="187" t="s">
        <v>85</v>
      </c>
      <c r="TY4" s="187" t="s">
        <v>86</v>
      </c>
      <c r="TZ4" s="187" t="s">
        <v>87</v>
      </c>
      <c r="UA4" s="187" t="s">
        <v>88</v>
      </c>
      <c r="UB4" s="187" t="s">
        <v>89</v>
      </c>
      <c r="UC4" s="187" t="s">
        <v>90</v>
      </c>
      <c r="UD4" s="187" t="s">
        <v>91</v>
      </c>
      <c r="UE4" s="187" t="s">
        <v>92</v>
      </c>
      <c r="UF4" s="187" t="s">
        <v>93</v>
      </c>
      <c r="UG4" s="187" t="s">
        <v>94</v>
      </c>
      <c r="UH4" s="187" t="s">
        <v>95</v>
      </c>
      <c r="UI4" s="187" t="s">
        <v>96</v>
      </c>
      <c r="UJ4" s="189" t="s">
        <v>97</v>
      </c>
      <c r="UK4" s="187" t="s">
        <v>98</v>
      </c>
      <c r="UL4" s="187" t="s">
        <v>99</v>
      </c>
      <c r="UM4" s="187" t="s">
        <v>100</v>
      </c>
      <c r="UN4" s="187" t="s">
        <v>101</v>
      </c>
      <c r="UO4" s="187" t="s">
        <v>102</v>
      </c>
      <c r="UP4" s="187" t="s">
        <v>103</v>
      </c>
      <c r="UQ4" s="187" t="s">
        <v>104</v>
      </c>
      <c r="UR4" s="187" t="s">
        <v>105</v>
      </c>
      <c r="US4" s="187" t="s">
        <v>106</v>
      </c>
      <c r="UT4" s="187" t="s">
        <v>107</v>
      </c>
      <c r="UU4" s="187" t="s">
        <v>108</v>
      </c>
      <c r="UV4" s="187" t="s">
        <v>109</v>
      </c>
      <c r="UW4" s="187" t="s">
        <v>110</v>
      </c>
      <c r="UX4" s="187" t="s">
        <v>111</v>
      </c>
      <c r="UY4" s="187" t="s">
        <v>112</v>
      </c>
      <c r="UZ4" s="187" t="s">
        <v>113</v>
      </c>
      <c r="VA4" s="187" t="s">
        <v>114</v>
      </c>
      <c r="VB4" s="187" t="s">
        <v>115</v>
      </c>
      <c r="VC4" s="187" t="s">
        <v>116</v>
      </c>
      <c r="VD4" s="187" t="s">
        <v>117</v>
      </c>
      <c r="VE4" s="187" t="s">
        <v>223</v>
      </c>
      <c r="VF4" s="187" t="s">
        <v>224</v>
      </c>
      <c r="VG4" s="187" t="s">
        <v>225</v>
      </c>
      <c r="VH4" s="187" t="s">
        <v>226</v>
      </c>
      <c r="VI4" s="187" t="s">
        <v>227</v>
      </c>
      <c r="VJ4" s="187" t="s">
        <v>228</v>
      </c>
      <c r="VK4" s="188" t="s">
        <v>229</v>
      </c>
      <c r="VL4" s="187" t="s">
        <v>230</v>
      </c>
      <c r="VM4" s="187" t="s">
        <v>231</v>
      </c>
      <c r="VN4" s="187" t="s">
        <v>75</v>
      </c>
      <c r="VO4" s="187" t="s">
        <v>76</v>
      </c>
      <c r="VP4" s="187" t="s">
        <v>77</v>
      </c>
      <c r="VQ4" s="187" t="s">
        <v>78</v>
      </c>
      <c r="VR4" s="187" t="s">
        <v>79</v>
      </c>
      <c r="VS4" s="187" t="s">
        <v>80</v>
      </c>
      <c r="VT4" s="187" t="s">
        <v>81</v>
      </c>
      <c r="VU4" s="187" t="s">
        <v>82</v>
      </c>
      <c r="VV4" s="187" t="s">
        <v>83</v>
      </c>
      <c r="VW4" s="187" t="s">
        <v>84</v>
      </c>
      <c r="VX4" s="187" t="s">
        <v>85</v>
      </c>
      <c r="VY4" s="187" t="s">
        <v>86</v>
      </c>
      <c r="VZ4" s="187" t="s">
        <v>87</v>
      </c>
      <c r="WA4" s="187" t="s">
        <v>88</v>
      </c>
      <c r="WB4" s="187" t="s">
        <v>89</v>
      </c>
      <c r="WC4" s="187" t="s">
        <v>90</v>
      </c>
      <c r="WD4" s="187" t="s">
        <v>91</v>
      </c>
      <c r="WE4" s="187" t="s">
        <v>92</v>
      </c>
      <c r="WF4" s="187" t="s">
        <v>93</v>
      </c>
      <c r="WG4" s="187" t="s">
        <v>94</v>
      </c>
      <c r="WH4" s="187" t="s">
        <v>95</v>
      </c>
      <c r="WI4" s="187" t="s">
        <v>96</v>
      </c>
      <c r="WJ4" s="189" t="s">
        <v>97</v>
      </c>
      <c r="WK4" s="187" t="s">
        <v>98</v>
      </c>
      <c r="WL4" s="187" t="s">
        <v>99</v>
      </c>
      <c r="WM4" s="187" t="s">
        <v>100</v>
      </c>
      <c r="WN4" s="187" t="s">
        <v>101</v>
      </c>
      <c r="WO4" s="187" t="s">
        <v>102</v>
      </c>
      <c r="WP4" s="187" t="s">
        <v>103</v>
      </c>
      <c r="WQ4" s="187" t="s">
        <v>104</v>
      </c>
      <c r="WR4" s="187" t="s">
        <v>105</v>
      </c>
      <c r="WS4" s="187" t="s">
        <v>106</v>
      </c>
      <c r="WT4" s="187" t="s">
        <v>107</v>
      </c>
      <c r="WU4" s="187" t="s">
        <v>108</v>
      </c>
      <c r="WV4" s="187" t="s">
        <v>109</v>
      </c>
      <c r="WW4" s="187" t="s">
        <v>110</v>
      </c>
      <c r="WX4" s="187" t="s">
        <v>111</v>
      </c>
      <c r="WY4" s="187" t="s">
        <v>112</v>
      </c>
      <c r="WZ4" s="187" t="s">
        <v>113</v>
      </c>
      <c r="XA4" s="187" t="s">
        <v>114</v>
      </c>
      <c r="XB4" s="187" t="s">
        <v>115</v>
      </c>
      <c r="XC4" s="187" t="s">
        <v>116</v>
      </c>
      <c r="XD4" s="187" t="s">
        <v>117</v>
      </c>
      <c r="XE4" s="187" t="s">
        <v>223</v>
      </c>
      <c r="XF4" s="187" t="s">
        <v>224</v>
      </c>
      <c r="XG4" s="187" t="s">
        <v>225</v>
      </c>
      <c r="XH4" s="187" t="s">
        <v>226</v>
      </c>
      <c r="XI4" s="187" t="s">
        <v>227</v>
      </c>
      <c r="XJ4" s="187" t="s">
        <v>228</v>
      </c>
      <c r="XK4" s="188" t="s">
        <v>229</v>
      </c>
      <c r="XL4" s="187" t="s">
        <v>230</v>
      </c>
      <c r="XM4" s="187" t="s">
        <v>231</v>
      </c>
      <c r="XN4" s="187" t="s">
        <v>75</v>
      </c>
      <c r="XO4" s="187" t="s">
        <v>76</v>
      </c>
      <c r="XP4" s="187" t="s">
        <v>77</v>
      </c>
      <c r="XQ4" s="187" t="s">
        <v>78</v>
      </c>
      <c r="XR4" s="187" t="s">
        <v>79</v>
      </c>
      <c r="XS4" s="187" t="s">
        <v>80</v>
      </c>
      <c r="XT4" s="187" t="s">
        <v>81</v>
      </c>
      <c r="XU4" s="187" t="s">
        <v>82</v>
      </c>
      <c r="XV4" s="187" t="s">
        <v>83</v>
      </c>
      <c r="XW4" s="187" t="s">
        <v>84</v>
      </c>
      <c r="XX4" s="187" t="s">
        <v>85</v>
      </c>
      <c r="XY4" s="187" t="s">
        <v>86</v>
      </c>
      <c r="XZ4" s="187" t="s">
        <v>87</v>
      </c>
      <c r="YA4" s="187" t="s">
        <v>88</v>
      </c>
      <c r="YB4" s="187" t="s">
        <v>89</v>
      </c>
      <c r="YC4" s="187" t="s">
        <v>90</v>
      </c>
      <c r="YD4" s="187" t="s">
        <v>91</v>
      </c>
      <c r="YE4" s="187" t="s">
        <v>92</v>
      </c>
      <c r="YF4" s="187" t="s">
        <v>93</v>
      </c>
      <c r="YG4" s="187" t="s">
        <v>94</v>
      </c>
      <c r="YH4" s="187" t="s">
        <v>95</v>
      </c>
      <c r="YI4" s="187" t="s">
        <v>96</v>
      </c>
      <c r="YJ4" s="189" t="s">
        <v>97</v>
      </c>
      <c r="YK4" s="187" t="s">
        <v>98</v>
      </c>
      <c r="YL4" s="187" t="s">
        <v>99</v>
      </c>
      <c r="YM4" s="187" t="s">
        <v>100</v>
      </c>
      <c r="YN4" s="187" t="s">
        <v>101</v>
      </c>
      <c r="YO4" s="187" t="s">
        <v>102</v>
      </c>
      <c r="YP4" s="187" t="s">
        <v>103</v>
      </c>
      <c r="YQ4" s="187" t="s">
        <v>104</v>
      </c>
      <c r="YR4" s="187" t="s">
        <v>105</v>
      </c>
      <c r="YS4" s="187" t="s">
        <v>106</v>
      </c>
      <c r="YT4" s="187" t="s">
        <v>107</v>
      </c>
      <c r="YU4" s="187" t="s">
        <v>108</v>
      </c>
      <c r="YV4" s="187" t="s">
        <v>109</v>
      </c>
      <c r="YW4" s="187" t="s">
        <v>110</v>
      </c>
      <c r="YX4" s="187" t="s">
        <v>111</v>
      </c>
      <c r="YY4" s="187" t="s">
        <v>112</v>
      </c>
      <c r="YZ4" s="187" t="s">
        <v>113</v>
      </c>
      <c r="ZA4" s="187" t="s">
        <v>114</v>
      </c>
      <c r="ZB4" s="187" t="s">
        <v>115</v>
      </c>
      <c r="ZC4" s="187" t="s">
        <v>116</v>
      </c>
      <c r="ZD4" s="187" t="s">
        <v>117</v>
      </c>
      <c r="ZE4" s="187" t="s">
        <v>223</v>
      </c>
      <c r="ZF4" s="187" t="s">
        <v>224</v>
      </c>
      <c r="ZG4" s="187" t="s">
        <v>225</v>
      </c>
      <c r="ZH4" s="187" t="s">
        <v>226</v>
      </c>
      <c r="ZI4" s="187" t="s">
        <v>227</v>
      </c>
      <c r="ZJ4" s="187" t="s">
        <v>228</v>
      </c>
      <c r="ZK4" s="188" t="s">
        <v>229</v>
      </c>
      <c r="ZL4" s="187" t="s">
        <v>230</v>
      </c>
      <c r="ZM4" s="187" t="s">
        <v>231</v>
      </c>
      <c r="ZN4" s="187" t="s">
        <v>75</v>
      </c>
      <c r="ZO4" s="187" t="s">
        <v>76</v>
      </c>
      <c r="ZP4" s="187" t="s">
        <v>77</v>
      </c>
      <c r="ZQ4" s="187" t="s">
        <v>78</v>
      </c>
      <c r="ZR4" s="187" t="s">
        <v>79</v>
      </c>
      <c r="ZS4" s="187" t="s">
        <v>80</v>
      </c>
      <c r="ZT4" s="187" t="s">
        <v>81</v>
      </c>
      <c r="ZU4" s="187" t="s">
        <v>82</v>
      </c>
      <c r="ZV4" s="187" t="s">
        <v>83</v>
      </c>
      <c r="ZW4" s="187" t="s">
        <v>84</v>
      </c>
      <c r="ZX4" s="187" t="s">
        <v>85</v>
      </c>
      <c r="ZY4" s="187" t="s">
        <v>86</v>
      </c>
      <c r="ZZ4" s="187" t="s">
        <v>87</v>
      </c>
      <c r="AAA4" s="187" t="s">
        <v>88</v>
      </c>
      <c r="AAB4" s="187" t="s">
        <v>89</v>
      </c>
      <c r="AAC4" s="187" t="s">
        <v>90</v>
      </c>
      <c r="AAD4" s="187" t="s">
        <v>91</v>
      </c>
      <c r="AAE4" s="187" t="s">
        <v>92</v>
      </c>
      <c r="AAF4" s="187" t="s">
        <v>93</v>
      </c>
      <c r="AAG4" s="187" t="s">
        <v>94</v>
      </c>
      <c r="AAH4" s="187" t="s">
        <v>95</v>
      </c>
      <c r="AAI4" s="187" t="s">
        <v>96</v>
      </c>
      <c r="AAJ4" s="189" t="s">
        <v>97</v>
      </c>
      <c r="AAK4" s="187" t="s">
        <v>98</v>
      </c>
      <c r="AAL4" s="187" t="s">
        <v>99</v>
      </c>
      <c r="AAM4" s="187" t="s">
        <v>100</v>
      </c>
      <c r="AAN4" s="187" t="s">
        <v>101</v>
      </c>
      <c r="AAO4" s="187" t="s">
        <v>102</v>
      </c>
      <c r="AAP4" s="187" t="s">
        <v>103</v>
      </c>
      <c r="AAQ4" s="187" t="s">
        <v>104</v>
      </c>
      <c r="AAR4" s="187" t="s">
        <v>105</v>
      </c>
      <c r="AAS4" s="187" t="s">
        <v>106</v>
      </c>
      <c r="AAT4" s="187" t="s">
        <v>107</v>
      </c>
      <c r="AAU4" s="187" t="s">
        <v>108</v>
      </c>
      <c r="AAV4" s="187" t="s">
        <v>109</v>
      </c>
      <c r="AAW4" s="187" t="s">
        <v>110</v>
      </c>
      <c r="AAX4" s="187" t="s">
        <v>111</v>
      </c>
      <c r="AAY4" s="187" t="s">
        <v>112</v>
      </c>
      <c r="AAZ4" s="187" t="s">
        <v>113</v>
      </c>
      <c r="ABA4" s="187" t="s">
        <v>114</v>
      </c>
      <c r="ABB4" s="187" t="s">
        <v>115</v>
      </c>
      <c r="ABC4" s="187" t="s">
        <v>116</v>
      </c>
      <c r="ABD4" s="187" t="s">
        <v>117</v>
      </c>
      <c r="ABE4" s="187" t="s">
        <v>223</v>
      </c>
      <c r="ABF4" s="187" t="s">
        <v>224</v>
      </c>
      <c r="ABG4" s="187" t="s">
        <v>225</v>
      </c>
      <c r="ABH4" s="187" t="s">
        <v>226</v>
      </c>
      <c r="ABI4" s="187" t="s">
        <v>227</v>
      </c>
      <c r="ABJ4" s="187" t="s">
        <v>228</v>
      </c>
      <c r="ABK4" s="188" t="s">
        <v>229</v>
      </c>
      <c r="ABL4" s="187" t="s">
        <v>230</v>
      </c>
      <c r="ABM4" s="187" t="s">
        <v>231</v>
      </c>
      <c r="ABN4" s="187" t="s">
        <v>75</v>
      </c>
      <c r="ABO4" s="187" t="s">
        <v>76</v>
      </c>
      <c r="ABP4" s="187" t="s">
        <v>77</v>
      </c>
      <c r="ABQ4" s="187" t="s">
        <v>78</v>
      </c>
      <c r="ABR4" s="187" t="s">
        <v>79</v>
      </c>
      <c r="ABS4" s="187" t="s">
        <v>80</v>
      </c>
      <c r="ABT4" s="187" t="s">
        <v>81</v>
      </c>
      <c r="ABU4" s="187" t="s">
        <v>82</v>
      </c>
      <c r="ABV4" s="187" t="s">
        <v>83</v>
      </c>
      <c r="ABW4" s="187" t="s">
        <v>84</v>
      </c>
      <c r="ABX4" s="187" t="s">
        <v>85</v>
      </c>
      <c r="ABY4" s="187" t="s">
        <v>86</v>
      </c>
      <c r="ABZ4" s="187" t="s">
        <v>87</v>
      </c>
      <c r="ACA4" s="187" t="s">
        <v>88</v>
      </c>
      <c r="ACB4" s="187" t="s">
        <v>89</v>
      </c>
      <c r="ACC4" s="187" t="s">
        <v>90</v>
      </c>
      <c r="ACD4" s="187" t="s">
        <v>91</v>
      </c>
      <c r="ACE4" s="187" t="s">
        <v>92</v>
      </c>
      <c r="ACF4" s="187" t="s">
        <v>93</v>
      </c>
      <c r="ACG4" s="187" t="s">
        <v>94</v>
      </c>
      <c r="ACH4" s="187" t="s">
        <v>95</v>
      </c>
      <c r="ACI4" s="187" t="s">
        <v>96</v>
      </c>
      <c r="ACJ4" s="189" t="s">
        <v>97</v>
      </c>
      <c r="ACK4" s="187" t="s">
        <v>98</v>
      </c>
      <c r="ACL4" s="187" t="s">
        <v>99</v>
      </c>
      <c r="ACM4" s="187" t="s">
        <v>100</v>
      </c>
      <c r="ACN4" s="187" t="s">
        <v>101</v>
      </c>
      <c r="ACO4" s="187" t="s">
        <v>102</v>
      </c>
      <c r="ACP4" s="187" t="s">
        <v>103</v>
      </c>
      <c r="ACQ4" s="187" t="s">
        <v>104</v>
      </c>
      <c r="ACR4" s="187" t="s">
        <v>105</v>
      </c>
      <c r="ACS4" s="187" t="s">
        <v>106</v>
      </c>
      <c r="ACT4" s="187" t="s">
        <v>107</v>
      </c>
      <c r="ACU4" s="187" t="s">
        <v>108</v>
      </c>
      <c r="ACV4" s="187" t="s">
        <v>109</v>
      </c>
      <c r="ACW4" s="187" t="s">
        <v>110</v>
      </c>
      <c r="ACX4" s="187" t="s">
        <v>111</v>
      </c>
      <c r="ACY4" s="187" t="s">
        <v>112</v>
      </c>
      <c r="ACZ4" s="187" t="s">
        <v>113</v>
      </c>
      <c r="ADA4" s="187" t="s">
        <v>114</v>
      </c>
      <c r="ADB4" s="187" t="s">
        <v>115</v>
      </c>
      <c r="ADC4" s="187" t="s">
        <v>116</v>
      </c>
      <c r="ADD4" s="187" t="s">
        <v>66</v>
      </c>
      <c r="ADE4" s="190" t="s">
        <v>223</v>
      </c>
      <c r="ADF4" s="190" t="s">
        <v>224</v>
      </c>
      <c r="ADG4" s="190" t="s">
        <v>225</v>
      </c>
      <c r="ADH4" s="190" t="s">
        <v>226</v>
      </c>
      <c r="ADI4" s="190" t="s">
        <v>227</v>
      </c>
      <c r="ADJ4" s="190" t="s">
        <v>228</v>
      </c>
      <c r="ADK4" s="190" t="s">
        <v>229</v>
      </c>
      <c r="ADL4" s="190" t="s">
        <v>230</v>
      </c>
      <c r="ADM4" s="190" t="s">
        <v>231</v>
      </c>
      <c r="ADN4" s="190" t="s">
        <v>75</v>
      </c>
      <c r="ADO4" s="190" t="s">
        <v>76</v>
      </c>
      <c r="ADP4" s="190" t="s">
        <v>77</v>
      </c>
      <c r="ADQ4" s="190" t="s">
        <v>78</v>
      </c>
      <c r="ADR4" s="190" t="s">
        <v>79</v>
      </c>
      <c r="ADS4" s="190" t="s">
        <v>80</v>
      </c>
      <c r="ADT4" s="190" t="s">
        <v>81</v>
      </c>
      <c r="ADU4" s="190" t="s">
        <v>82</v>
      </c>
      <c r="ADV4" s="190" t="s">
        <v>83</v>
      </c>
      <c r="ADW4" s="190" t="s">
        <v>84</v>
      </c>
      <c r="ADX4" s="190" t="s">
        <v>85</v>
      </c>
      <c r="ADY4" s="190" t="s">
        <v>86</v>
      </c>
      <c r="ADZ4" s="190" t="s">
        <v>87</v>
      </c>
      <c r="AEA4" s="190" t="s">
        <v>88</v>
      </c>
      <c r="AEB4" s="190" t="s">
        <v>89</v>
      </c>
      <c r="AEC4" s="190" t="s">
        <v>90</v>
      </c>
      <c r="AED4" s="190" t="s">
        <v>91</v>
      </c>
      <c r="AEE4" s="190" t="s">
        <v>92</v>
      </c>
      <c r="AEF4" s="190" t="s">
        <v>93</v>
      </c>
      <c r="AEG4" s="190" t="s">
        <v>94</v>
      </c>
      <c r="AEH4" s="190" t="s">
        <v>95</v>
      </c>
      <c r="AEI4" s="190" t="s">
        <v>96</v>
      </c>
      <c r="AEJ4" s="190" t="s">
        <v>97</v>
      </c>
      <c r="AEK4" s="190" t="s">
        <v>98</v>
      </c>
      <c r="AEL4" s="190" t="s">
        <v>99</v>
      </c>
      <c r="AEM4" s="190" t="s">
        <v>100</v>
      </c>
      <c r="AEN4" s="190" t="s">
        <v>101</v>
      </c>
      <c r="AEO4" s="190" t="s">
        <v>102</v>
      </c>
      <c r="AEP4" s="190" t="s">
        <v>103</v>
      </c>
      <c r="AEQ4" s="190" t="s">
        <v>104</v>
      </c>
      <c r="AER4" s="190" t="s">
        <v>105</v>
      </c>
      <c r="AES4" s="190" t="s">
        <v>106</v>
      </c>
      <c r="AET4" s="190" t="s">
        <v>107</v>
      </c>
      <c r="AEU4" s="190" t="s">
        <v>108</v>
      </c>
      <c r="AEV4" s="190" t="s">
        <v>109</v>
      </c>
      <c r="AEW4" s="190" t="s">
        <v>110</v>
      </c>
      <c r="AEX4" s="190" t="s">
        <v>111</v>
      </c>
      <c r="AEY4" s="190" t="s">
        <v>112</v>
      </c>
      <c r="AEZ4" s="190" t="s">
        <v>113</v>
      </c>
      <c r="AFA4" s="190" t="s">
        <v>114</v>
      </c>
      <c r="AFB4" s="190" t="s">
        <v>115</v>
      </c>
      <c r="AFC4" s="190" t="s">
        <v>116</v>
      </c>
      <c r="AFD4" s="190" t="s">
        <v>66</v>
      </c>
      <c r="AFE4" s="190" t="s">
        <v>253</v>
      </c>
      <c r="AFF4" s="190" t="s">
        <v>223</v>
      </c>
      <c r="AFG4" s="190" t="s">
        <v>224</v>
      </c>
      <c r="AFH4" s="190" t="s">
        <v>225</v>
      </c>
      <c r="AFI4" s="190" t="s">
        <v>226</v>
      </c>
      <c r="AFJ4" s="190" t="s">
        <v>227</v>
      </c>
      <c r="AFK4" s="190" t="s">
        <v>228</v>
      </c>
      <c r="AFL4" s="190" t="s">
        <v>229</v>
      </c>
      <c r="AFM4" s="190" t="s">
        <v>230</v>
      </c>
      <c r="AFN4" s="190" t="s">
        <v>231</v>
      </c>
      <c r="AFO4" s="190" t="s">
        <v>75</v>
      </c>
      <c r="AFP4" s="190" t="s">
        <v>76</v>
      </c>
      <c r="AFQ4" s="190" t="s">
        <v>77</v>
      </c>
      <c r="AFR4" s="190" t="s">
        <v>78</v>
      </c>
      <c r="AFS4" s="190" t="s">
        <v>79</v>
      </c>
      <c r="AFT4" s="190" t="s">
        <v>80</v>
      </c>
      <c r="AFU4" s="190" t="s">
        <v>81</v>
      </c>
      <c r="AFV4" s="190" t="s">
        <v>82</v>
      </c>
      <c r="AFW4" s="190" t="s">
        <v>83</v>
      </c>
      <c r="AFX4" s="190" t="s">
        <v>84</v>
      </c>
      <c r="AFY4" s="190" t="s">
        <v>85</v>
      </c>
      <c r="AFZ4" s="190" t="s">
        <v>86</v>
      </c>
      <c r="AGA4" s="190" t="s">
        <v>87</v>
      </c>
      <c r="AGB4" s="190" t="s">
        <v>88</v>
      </c>
      <c r="AGC4" s="190" t="s">
        <v>89</v>
      </c>
      <c r="AGD4" s="190" t="s">
        <v>90</v>
      </c>
      <c r="AGE4" s="190" t="s">
        <v>91</v>
      </c>
      <c r="AGF4" s="190" t="s">
        <v>92</v>
      </c>
      <c r="AGG4" s="190" t="s">
        <v>93</v>
      </c>
      <c r="AGH4" s="190" t="s">
        <v>94</v>
      </c>
      <c r="AGI4" s="190" t="s">
        <v>95</v>
      </c>
      <c r="AGJ4" s="190" t="s">
        <v>96</v>
      </c>
      <c r="AGK4" s="190" t="s">
        <v>97</v>
      </c>
      <c r="AGL4" s="190" t="s">
        <v>98</v>
      </c>
      <c r="AGM4" s="190" t="s">
        <v>99</v>
      </c>
      <c r="AGN4" s="190" t="s">
        <v>100</v>
      </c>
      <c r="AGO4" s="190" t="s">
        <v>101</v>
      </c>
      <c r="AGP4" s="190" t="s">
        <v>102</v>
      </c>
      <c r="AGQ4" s="190" t="s">
        <v>103</v>
      </c>
      <c r="AGR4" s="190" t="s">
        <v>104</v>
      </c>
      <c r="AGS4" s="190" t="s">
        <v>105</v>
      </c>
      <c r="AGT4" s="190" t="s">
        <v>106</v>
      </c>
      <c r="AGU4" s="190" t="s">
        <v>107</v>
      </c>
      <c r="AGV4" s="190" t="s">
        <v>108</v>
      </c>
      <c r="AGW4" s="190" t="s">
        <v>109</v>
      </c>
      <c r="AGX4" s="190" t="s">
        <v>110</v>
      </c>
      <c r="AGY4" s="190" t="s">
        <v>111</v>
      </c>
      <c r="AGZ4" s="190" t="s">
        <v>112</v>
      </c>
      <c r="AHA4" s="190" t="s">
        <v>113</v>
      </c>
      <c r="AHB4" s="190" t="s">
        <v>114</v>
      </c>
      <c r="AHC4" s="190" t="s">
        <v>115</v>
      </c>
      <c r="AHD4" s="190" t="s">
        <v>116</v>
      </c>
      <c r="AHE4" s="190" t="s">
        <v>66</v>
      </c>
      <c r="AHF4" s="191" t="s">
        <v>223</v>
      </c>
      <c r="AHG4" s="192" t="s">
        <v>224</v>
      </c>
      <c r="AHH4" s="192" t="s">
        <v>225</v>
      </c>
      <c r="AHI4" s="192" t="s">
        <v>226</v>
      </c>
      <c r="AHJ4" s="192" t="s">
        <v>227</v>
      </c>
      <c r="AHK4" s="192" t="s">
        <v>228</v>
      </c>
      <c r="AHL4" s="192" t="s">
        <v>229</v>
      </c>
      <c r="AHM4" s="192" t="s">
        <v>230</v>
      </c>
      <c r="AHN4" s="192" t="s">
        <v>231</v>
      </c>
      <c r="AHO4" s="192" t="s">
        <v>75</v>
      </c>
      <c r="AHP4" s="192" t="s">
        <v>76</v>
      </c>
      <c r="AHQ4" s="192" t="s">
        <v>77</v>
      </c>
      <c r="AHR4" s="192" t="s">
        <v>78</v>
      </c>
      <c r="AHS4" s="192" t="s">
        <v>79</v>
      </c>
      <c r="AHT4" s="192" t="s">
        <v>80</v>
      </c>
      <c r="AHU4" s="192" t="s">
        <v>81</v>
      </c>
      <c r="AHV4" s="192" t="s">
        <v>82</v>
      </c>
      <c r="AHW4" s="192" t="s">
        <v>83</v>
      </c>
      <c r="AHX4" s="192" t="s">
        <v>84</v>
      </c>
      <c r="AHY4" s="192" t="s">
        <v>85</v>
      </c>
      <c r="AHZ4" s="192" t="s">
        <v>86</v>
      </c>
      <c r="AIA4" s="192" t="s">
        <v>87</v>
      </c>
      <c r="AIB4" s="192" t="s">
        <v>88</v>
      </c>
      <c r="AIC4" s="192" t="s">
        <v>89</v>
      </c>
      <c r="AID4" s="192" t="s">
        <v>90</v>
      </c>
      <c r="AIE4" s="192" t="s">
        <v>91</v>
      </c>
      <c r="AIF4" s="192" t="s">
        <v>92</v>
      </c>
      <c r="AIG4" s="192" t="s">
        <v>93</v>
      </c>
      <c r="AIH4" s="192" t="s">
        <v>94</v>
      </c>
      <c r="AII4" s="192" t="s">
        <v>95</v>
      </c>
      <c r="AIJ4" s="192" t="s">
        <v>96</v>
      </c>
      <c r="AIK4" s="192" t="s">
        <v>97</v>
      </c>
      <c r="AIL4" s="192" t="s">
        <v>98</v>
      </c>
      <c r="AIM4" s="192" t="s">
        <v>99</v>
      </c>
      <c r="AIN4" s="192" t="s">
        <v>100</v>
      </c>
      <c r="AIO4" s="192" t="s">
        <v>101</v>
      </c>
      <c r="AIP4" s="192" t="s">
        <v>102</v>
      </c>
      <c r="AIQ4" s="192" t="s">
        <v>103</v>
      </c>
      <c r="AIR4" s="192" t="s">
        <v>104</v>
      </c>
      <c r="AIS4" s="192" t="s">
        <v>105</v>
      </c>
      <c r="AIT4" s="192" t="s">
        <v>106</v>
      </c>
      <c r="AIU4" s="192" t="s">
        <v>107</v>
      </c>
      <c r="AIV4" s="192" t="s">
        <v>108</v>
      </c>
      <c r="AIW4" s="192" t="s">
        <v>109</v>
      </c>
      <c r="AIX4" s="192" t="s">
        <v>110</v>
      </c>
      <c r="AIY4" s="192" t="s">
        <v>111</v>
      </c>
      <c r="AIZ4" s="192" t="s">
        <v>112</v>
      </c>
      <c r="AJA4" s="192" t="s">
        <v>113</v>
      </c>
      <c r="AJB4" s="192" t="s">
        <v>114</v>
      </c>
      <c r="AJC4" s="192" t="s">
        <v>115</v>
      </c>
      <c r="AJD4" s="192" t="s">
        <v>116</v>
      </c>
      <c r="AJE4" s="193" t="s">
        <v>66</v>
      </c>
    </row>
    <row r="5" spans="1:941" ht="12.75" customHeight="1" x14ac:dyDescent="0.25">
      <c r="A5" s="200">
        <v>11</v>
      </c>
      <c r="B5" s="201" t="s">
        <v>179</v>
      </c>
      <c r="C5" s="126">
        <v>717</v>
      </c>
      <c r="D5" s="126">
        <v>705</v>
      </c>
      <c r="E5" s="126">
        <v>492</v>
      </c>
      <c r="F5" s="126">
        <v>300</v>
      </c>
      <c r="G5" s="126">
        <v>391</v>
      </c>
      <c r="H5" s="126">
        <v>395</v>
      </c>
      <c r="I5" s="126">
        <v>457</v>
      </c>
      <c r="J5" s="126">
        <v>522</v>
      </c>
      <c r="K5" s="126">
        <v>471</v>
      </c>
      <c r="L5" s="126">
        <v>429</v>
      </c>
      <c r="M5" s="126">
        <v>424</v>
      </c>
      <c r="N5" s="119">
        <v>482</v>
      </c>
      <c r="O5" s="202">
        <v>700</v>
      </c>
      <c r="P5" s="119">
        <v>505</v>
      </c>
      <c r="Q5" s="119">
        <v>484</v>
      </c>
      <c r="R5" s="119">
        <v>516</v>
      </c>
      <c r="S5" s="119">
        <v>562</v>
      </c>
      <c r="T5" s="119">
        <v>467</v>
      </c>
      <c r="U5" s="119">
        <v>349</v>
      </c>
      <c r="V5" s="119">
        <v>470</v>
      </c>
      <c r="W5" s="119">
        <v>371</v>
      </c>
      <c r="X5" s="119">
        <v>307</v>
      </c>
      <c r="Y5" s="119">
        <v>231</v>
      </c>
      <c r="Z5" s="119">
        <v>194</v>
      </c>
      <c r="AA5" s="119">
        <v>292</v>
      </c>
      <c r="AB5" s="119">
        <v>500</v>
      </c>
      <c r="AC5" s="119">
        <v>341</v>
      </c>
      <c r="AD5" s="119">
        <v>328</v>
      </c>
      <c r="AE5" s="119">
        <v>450</v>
      </c>
      <c r="AF5" s="119">
        <v>892</v>
      </c>
      <c r="AG5" s="119">
        <v>652</v>
      </c>
      <c r="AH5" s="119">
        <v>409</v>
      </c>
      <c r="AI5" s="119">
        <v>297</v>
      </c>
      <c r="AJ5" s="119">
        <v>217</v>
      </c>
      <c r="AK5" s="119">
        <v>229</v>
      </c>
      <c r="AL5" s="119">
        <v>230</v>
      </c>
      <c r="AM5" s="119">
        <v>178</v>
      </c>
      <c r="AN5" s="119">
        <v>224</v>
      </c>
      <c r="AO5" s="119">
        <v>290</v>
      </c>
      <c r="AP5" s="119">
        <v>397</v>
      </c>
      <c r="AQ5" s="119">
        <v>487</v>
      </c>
      <c r="AR5" s="119">
        <v>722</v>
      </c>
      <c r="AS5" s="119">
        <v>1106</v>
      </c>
      <c r="AT5" s="119">
        <v>1211</v>
      </c>
      <c r="AU5" s="119">
        <v>970</v>
      </c>
      <c r="AV5" s="119">
        <v>937</v>
      </c>
      <c r="AW5" s="119">
        <v>1106</v>
      </c>
      <c r="AX5" s="119">
        <v>920</v>
      </c>
      <c r="AY5" s="119">
        <v>651</v>
      </c>
      <c r="AZ5" s="119">
        <v>678</v>
      </c>
      <c r="BA5" s="119">
        <v>1132</v>
      </c>
      <c r="BB5" s="119">
        <v>775</v>
      </c>
      <c r="BC5" s="119">
        <v>744</v>
      </c>
      <c r="BD5" s="126">
        <v>495</v>
      </c>
      <c r="BE5" s="146">
        <v>521</v>
      </c>
      <c r="BF5" s="126">
        <v>846</v>
      </c>
      <c r="BG5" s="201">
        <v>511</v>
      </c>
      <c r="BH5" s="126">
        <v>358</v>
      </c>
      <c r="BI5" s="126">
        <v>323</v>
      </c>
      <c r="BJ5" s="126">
        <v>429</v>
      </c>
      <c r="BK5" s="126">
        <v>387</v>
      </c>
      <c r="BL5" s="201">
        <v>509</v>
      </c>
      <c r="BM5" s="201">
        <v>389</v>
      </c>
      <c r="BN5" s="147">
        <v>532</v>
      </c>
      <c r="BO5" s="201">
        <v>908</v>
      </c>
      <c r="BP5" s="201">
        <v>631</v>
      </c>
      <c r="BQ5" s="201">
        <v>492</v>
      </c>
      <c r="BR5" s="201">
        <v>591</v>
      </c>
      <c r="BS5" s="201">
        <v>546</v>
      </c>
      <c r="BT5" s="201">
        <v>513</v>
      </c>
      <c r="BU5" s="201">
        <v>466</v>
      </c>
      <c r="BV5" s="201">
        <v>561</v>
      </c>
      <c r="BW5" s="203">
        <v>462</v>
      </c>
      <c r="BX5" s="203">
        <v>435</v>
      </c>
      <c r="BY5" s="203">
        <v>364</v>
      </c>
      <c r="BZ5" s="203">
        <v>394</v>
      </c>
      <c r="CA5" s="204">
        <v>417</v>
      </c>
      <c r="CB5" s="204">
        <v>312</v>
      </c>
      <c r="CC5" s="201">
        <v>424</v>
      </c>
      <c r="CD5" s="201">
        <v>374</v>
      </c>
      <c r="CE5" s="201">
        <v>422</v>
      </c>
      <c r="CF5" s="201">
        <v>732</v>
      </c>
      <c r="CG5" s="201">
        <v>748</v>
      </c>
      <c r="CH5" s="204">
        <v>677</v>
      </c>
      <c r="CI5" s="204">
        <v>437</v>
      </c>
      <c r="CJ5" s="201">
        <v>307</v>
      </c>
      <c r="CK5" s="204">
        <v>262</v>
      </c>
      <c r="CL5" s="204">
        <v>219</v>
      </c>
      <c r="CM5" s="204">
        <v>211</v>
      </c>
      <c r="CN5" s="204">
        <v>218</v>
      </c>
      <c r="CO5" s="204">
        <v>239</v>
      </c>
      <c r="CP5" s="204">
        <v>276</v>
      </c>
      <c r="CQ5" s="201">
        <v>356</v>
      </c>
      <c r="CR5" s="204">
        <v>433</v>
      </c>
      <c r="CS5" s="204">
        <v>791</v>
      </c>
      <c r="CT5" s="204">
        <v>1203</v>
      </c>
      <c r="CU5" s="201">
        <v>1237</v>
      </c>
      <c r="CV5" s="204">
        <v>1116</v>
      </c>
      <c r="CW5" s="204">
        <v>1090</v>
      </c>
      <c r="CX5" s="204">
        <v>903</v>
      </c>
      <c r="CY5" s="204">
        <v>629</v>
      </c>
      <c r="CZ5" s="201">
        <v>1409</v>
      </c>
      <c r="DA5" s="204">
        <v>1712</v>
      </c>
      <c r="DB5" s="201">
        <v>956</v>
      </c>
      <c r="DC5" s="204">
        <v>822</v>
      </c>
      <c r="DD5" s="204">
        <v>515</v>
      </c>
      <c r="DE5" s="204">
        <v>407</v>
      </c>
      <c r="DF5" s="204">
        <v>529</v>
      </c>
      <c r="DG5" s="204">
        <v>516</v>
      </c>
      <c r="DH5" s="204">
        <v>578</v>
      </c>
      <c r="DI5" s="201">
        <v>598</v>
      </c>
      <c r="DJ5" s="201">
        <v>596</v>
      </c>
      <c r="DK5" s="201">
        <v>637</v>
      </c>
      <c r="DL5" s="201">
        <v>641</v>
      </c>
      <c r="DM5" s="201">
        <v>591</v>
      </c>
      <c r="DN5" s="201">
        <v>628</v>
      </c>
      <c r="DO5" s="201">
        <v>756</v>
      </c>
      <c r="DP5" s="201">
        <v>613</v>
      </c>
      <c r="DQ5" s="201">
        <v>463</v>
      </c>
      <c r="DR5" s="201">
        <v>580</v>
      </c>
      <c r="DS5" s="201">
        <v>599</v>
      </c>
      <c r="DT5" s="201">
        <v>525</v>
      </c>
      <c r="DU5" s="201">
        <v>590</v>
      </c>
      <c r="DV5" s="201">
        <v>529</v>
      </c>
      <c r="DW5" s="201">
        <v>542</v>
      </c>
      <c r="DX5" s="201">
        <v>504</v>
      </c>
      <c r="DY5" s="201">
        <v>336</v>
      </c>
      <c r="DZ5" s="201">
        <v>319</v>
      </c>
      <c r="EA5" s="201">
        <v>357</v>
      </c>
      <c r="EB5" s="201">
        <v>297</v>
      </c>
      <c r="EC5" s="147">
        <v>385</v>
      </c>
      <c r="ED5" s="201">
        <v>503</v>
      </c>
      <c r="EE5" s="201">
        <v>521</v>
      </c>
      <c r="EF5" s="205">
        <v>930</v>
      </c>
      <c r="EG5" s="205">
        <v>1125</v>
      </c>
      <c r="EH5" s="206">
        <v>1023</v>
      </c>
      <c r="EI5" s="201">
        <v>509</v>
      </c>
      <c r="EJ5" s="205">
        <v>359</v>
      </c>
      <c r="EK5" s="205">
        <v>341</v>
      </c>
      <c r="EL5" s="205">
        <v>439</v>
      </c>
      <c r="EM5" s="205">
        <v>324</v>
      </c>
      <c r="EN5" s="205">
        <v>281</v>
      </c>
      <c r="EO5" s="205">
        <v>373</v>
      </c>
      <c r="EP5" s="205">
        <v>476</v>
      </c>
      <c r="EQ5" s="205">
        <v>652</v>
      </c>
      <c r="ER5" s="205">
        <v>914</v>
      </c>
      <c r="ES5" s="205">
        <v>1256</v>
      </c>
      <c r="ET5" s="205">
        <v>1211</v>
      </c>
      <c r="EU5" s="205">
        <v>1092</v>
      </c>
      <c r="EV5" s="201">
        <v>997</v>
      </c>
      <c r="EW5" s="205">
        <v>1120</v>
      </c>
      <c r="EX5" s="205">
        <v>1069</v>
      </c>
      <c r="EY5" s="205">
        <v>1036</v>
      </c>
      <c r="EZ5" s="205">
        <v>999</v>
      </c>
      <c r="FA5" s="205">
        <v>1040</v>
      </c>
      <c r="FB5" s="205">
        <v>967</v>
      </c>
      <c r="FC5" s="205">
        <v>671</v>
      </c>
      <c r="FD5" s="205">
        <v>478</v>
      </c>
      <c r="FE5" s="205">
        <v>434</v>
      </c>
      <c r="FF5" s="205">
        <v>529</v>
      </c>
      <c r="FG5" s="205">
        <v>617</v>
      </c>
      <c r="FH5" s="207">
        <v>523</v>
      </c>
      <c r="FI5" s="205">
        <v>578</v>
      </c>
      <c r="FJ5" s="205">
        <v>578</v>
      </c>
      <c r="FK5" s="208">
        <v>473</v>
      </c>
      <c r="FL5" s="205">
        <v>517</v>
      </c>
      <c r="FM5" s="206">
        <v>457</v>
      </c>
      <c r="FN5" s="206">
        <v>601</v>
      </c>
      <c r="FO5" s="206">
        <v>891</v>
      </c>
      <c r="FP5" s="206">
        <v>740</v>
      </c>
      <c r="FQ5" s="206">
        <v>536</v>
      </c>
      <c r="FR5" s="201">
        <v>646</v>
      </c>
      <c r="FS5" s="206">
        <v>677</v>
      </c>
      <c r="FT5" s="201">
        <v>665</v>
      </c>
      <c r="FU5" s="201">
        <v>555</v>
      </c>
      <c r="FV5" s="201">
        <v>592</v>
      </c>
      <c r="FW5" s="201">
        <v>631</v>
      </c>
      <c r="FX5" s="201">
        <v>567</v>
      </c>
      <c r="FY5" s="201">
        <v>619</v>
      </c>
      <c r="FZ5" s="201">
        <v>274</v>
      </c>
      <c r="GA5" s="201">
        <v>341</v>
      </c>
      <c r="GB5" s="201">
        <v>367</v>
      </c>
      <c r="GC5" s="201">
        <v>635</v>
      </c>
      <c r="GD5" s="201">
        <v>636</v>
      </c>
      <c r="GE5" s="133">
        <v>655</v>
      </c>
      <c r="GF5" s="133">
        <v>684</v>
      </c>
      <c r="GG5" s="133">
        <v>974</v>
      </c>
      <c r="GH5" s="133">
        <v>927</v>
      </c>
      <c r="GI5" s="133">
        <v>774</v>
      </c>
      <c r="GJ5" s="133">
        <v>537</v>
      </c>
      <c r="GK5" s="133">
        <v>405</v>
      </c>
      <c r="GL5" s="133">
        <v>428</v>
      </c>
      <c r="GM5" s="133">
        <v>417</v>
      </c>
      <c r="GN5" s="122">
        <v>307</v>
      </c>
      <c r="GO5" s="133">
        <v>305</v>
      </c>
      <c r="GP5" s="209">
        <v>442</v>
      </c>
      <c r="GQ5" s="133">
        <v>396</v>
      </c>
      <c r="GR5" s="133">
        <v>551</v>
      </c>
      <c r="GS5" s="133">
        <v>946</v>
      </c>
      <c r="GT5" s="133">
        <v>1172</v>
      </c>
      <c r="GU5" s="133">
        <v>1343</v>
      </c>
      <c r="GV5" s="133">
        <v>1275</v>
      </c>
      <c r="GW5" s="133">
        <v>1581</v>
      </c>
      <c r="GX5" s="133">
        <v>1542</v>
      </c>
      <c r="GY5" s="133">
        <v>690</v>
      </c>
      <c r="GZ5" s="133">
        <v>670</v>
      </c>
      <c r="HA5" s="133">
        <v>986</v>
      </c>
      <c r="HB5" s="133">
        <v>1114</v>
      </c>
      <c r="HC5" s="133">
        <v>820</v>
      </c>
      <c r="HD5" s="133">
        <v>557</v>
      </c>
      <c r="HE5" s="133">
        <v>458</v>
      </c>
      <c r="HF5" s="133">
        <v>391</v>
      </c>
      <c r="HG5" s="133">
        <v>430</v>
      </c>
      <c r="HH5" s="133">
        <v>468</v>
      </c>
      <c r="HI5" s="133">
        <v>487</v>
      </c>
      <c r="HJ5" s="133">
        <v>814</v>
      </c>
      <c r="HK5" s="133">
        <v>803</v>
      </c>
      <c r="HL5" s="133">
        <v>514</v>
      </c>
      <c r="HM5" s="133">
        <v>542</v>
      </c>
      <c r="HN5" s="133">
        <v>569</v>
      </c>
      <c r="HO5" s="133">
        <v>754</v>
      </c>
      <c r="HP5" s="133">
        <v>772</v>
      </c>
      <c r="HQ5" s="133">
        <v>511</v>
      </c>
      <c r="HR5" s="133">
        <v>534</v>
      </c>
      <c r="HS5" s="133">
        <v>714</v>
      </c>
      <c r="HT5" s="133">
        <v>673</v>
      </c>
      <c r="HU5" s="133">
        <v>513</v>
      </c>
      <c r="HV5" s="133">
        <v>606</v>
      </c>
      <c r="HW5" s="133">
        <v>738</v>
      </c>
      <c r="HX5" s="133">
        <v>552</v>
      </c>
      <c r="HY5" s="133">
        <v>574</v>
      </c>
      <c r="HZ5" s="133">
        <v>355</v>
      </c>
      <c r="IA5" s="133">
        <v>289</v>
      </c>
      <c r="IB5" s="133">
        <v>280</v>
      </c>
      <c r="IC5" s="133">
        <v>342</v>
      </c>
      <c r="ID5" s="133">
        <v>358</v>
      </c>
      <c r="IE5" s="133">
        <v>437</v>
      </c>
      <c r="IF5" s="133">
        <v>446</v>
      </c>
      <c r="IG5" s="133">
        <v>671</v>
      </c>
      <c r="IH5" s="133">
        <v>674</v>
      </c>
      <c r="II5" s="133">
        <v>777</v>
      </c>
      <c r="IJ5" s="133">
        <v>864</v>
      </c>
      <c r="IK5" s="133">
        <v>504</v>
      </c>
      <c r="IL5" s="133">
        <v>312</v>
      </c>
      <c r="IM5" s="133">
        <v>276</v>
      </c>
      <c r="IN5" s="133">
        <v>251</v>
      </c>
      <c r="IO5" s="133">
        <v>301</v>
      </c>
      <c r="IP5" s="133">
        <v>426</v>
      </c>
      <c r="IQ5" s="133">
        <v>303</v>
      </c>
      <c r="IR5" s="133">
        <v>360</v>
      </c>
      <c r="IS5" s="133">
        <v>478</v>
      </c>
      <c r="IT5" s="133">
        <v>794</v>
      </c>
      <c r="IU5" s="133">
        <v>957</v>
      </c>
      <c r="IV5" s="133">
        <v>1637</v>
      </c>
      <c r="IW5" s="133">
        <v>1330</v>
      </c>
      <c r="IX5" s="133">
        <v>1064</v>
      </c>
      <c r="IY5" s="133">
        <v>656</v>
      </c>
      <c r="IZ5" s="133">
        <v>722</v>
      </c>
      <c r="JA5" s="133">
        <v>886</v>
      </c>
      <c r="JB5" s="133">
        <v>832</v>
      </c>
      <c r="JC5" s="133">
        <v>700</v>
      </c>
      <c r="JD5" s="133">
        <v>452</v>
      </c>
      <c r="JE5" s="210">
        <v>1207</v>
      </c>
      <c r="JF5" s="122">
        <v>1025</v>
      </c>
      <c r="JG5" s="133">
        <v>376</v>
      </c>
      <c r="JH5" s="133">
        <v>404</v>
      </c>
      <c r="JI5" s="133">
        <v>511</v>
      </c>
      <c r="JJ5" s="133">
        <v>473</v>
      </c>
      <c r="JK5" s="133">
        <v>546</v>
      </c>
      <c r="JL5" s="133">
        <v>474</v>
      </c>
      <c r="JM5" s="122">
        <v>508</v>
      </c>
      <c r="JN5" s="133">
        <v>540</v>
      </c>
      <c r="JO5" s="133">
        <v>566</v>
      </c>
      <c r="JP5" s="133">
        <v>781</v>
      </c>
      <c r="JQ5" s="133">
        <v>509</v>
      </c>
      <c r="JR5" s="133">
        <v>536</v>
      </c>
      <c r="JS5" s="133">
        <v>482</v>
      </c>
      <c r="JT5" s="133">
        <v>652</v>
      </c>
      <c r="JU5" s="133">
        <v>585</v>
      </c>
      <c r="JV5" s="133">
        <v>504</v>
      </c>
      <c r="JW5" s="133">
        <v>484</v>
      </c>
      <c r="JX5" s="133">
        <v>549</v>
      </c>
      <c r="JY5" s="122">
        <v>561</v>
      </c>
      <c r="JZ5" s="122">
        <v>299</v>
      </c>
      <c r="KA5" s="133">
        <v>192</v>
      </c>
      <c r="KB5" s="133">
        <v>262</v>
      </c>
      <c r="KC5" s="133">
        <v>353</v>
      </c>
      <c r="KD5" s="133">
        <v>318</v>
      </c>
      <c r="KE5" s="133">
        <v>291</v>
      </c>
      <c r="KF5" s="133">
        <v>409</v>
      </c>
      <c r="KG5" s="133">
        <v>596</v>
      </c>
      <c r="KH5" s="133">
        <v>720</v>
      </c>
      <c r="KI5" s="133">
        <v>751</v>
      </c>
      <c r="KJ5" s="133">
        <v>514</v>
      </c>
      <c r="KK5" s="133">
        <v>331</v>
      </c>
      <c r="KL5" s="133">
        <v>272</v>
      </c>
      <c r="KM5" s="133">
        <v>306</v>
      </c>
      <c r="KN5" s="133">
        <v>274</v>
      </c>
      <c r="KO5" s="122">
        <v>303</v>
      </c>
      <c r="KP5" s="133">
        <v>253</v>
      </c>
      <c r="KQ5" s="133">
        <v>395</v>
      </c>
      <c r="KR5" s="133">
        <v>406</v>
      </c>
      <c r="KS5" s="133">
        <v>567</v>
      </c>
      <c r="KT5" s="133">
        <v>765</v>
      </c>
      <c r="KU5" s="133">
        <v>1050</v>
      </c>
      <c r="KV5" s="133">
        <v>1260</v>
      </c>
      <c r="KW5" s="133">
        <v>1464</v>
      </c>
      <c r="KX5" s="133">
        <v>1282</v>
      </c>
      <c r="KY5" s="133">
        <v>740</v>
      </c>
      <c r="KZ5" s="133">
        <v>601</v>
      </c>
      <c r="LA5" s="133">
        <v>865</v>
      </c>
      <c r="LB5" s="133">
        <v>1138</v>
      </c>
      <c r="LC5" s="122">
        <v>705</v>
      </c>
      <c r="LD5" s="133">
        <v>589</v>
      </c>
      <c r="LE5" s="133">
        <v>418</v>
      </c>
      <c r="LF5" s="133">
        <v>436</v>
      </c>
      <c r="LG5" s="133">
        <v>388</v>
      </c>
      <c r="LH5" s="133">
        <v>356</v>
      </c>
      <c r="LI5" s="133">
        <v>302</v>
      </c>
      <c r="LJ5" s="133">
        <v>343</v>
      </c>
      <c r="LK5" s="133">
        <v>413</v>
      </c>
      <c r="LL5" s="133">
        <v>356</v>
      </c>
      <c r="LM5" s="133">
        <v>440</v>
      </c>
      <c r="LN5" s="133">
        <v>450</v>
      </c>
      <c r="LO5" s="133">
        <v>459</v>
      </c>
      <c r="LP5" s="133">
        <v>672</v>
      </c>
      <c r="LQ5" s="133">
        <v>428</v>
      </c>
      <c r="LR5" s="133">
        <v>458</v>
      </c>
      <c r="LS5" s="133">
        <v>565</v>
      </c>
      <c r="LT5" s="133">
        <v>499</v>
      </c>
      <c r="LU5" s="133">
        <v>549</v>
      </c>
      <c r="LV5" s="133">
        <v>514</v>
      </c>
      <c r="LW5" s="133">
        <v>484</v>
      </c>
      <c r="LX5" s="133">
        <v>606</v>
      </c>
      <c r="LY5" s="133">
        <v>386</v>
      </c>
      <c r="LZ5" s="133">
        <v>252</v>
      </c>
      <c r="MA5" s="133">
        <v>223</v>
      </c>
      <c r="MB5" s="133">
        <v>367</v>
      </c>
      <c r="MC5" s="133">
        <v>385</v>
      </c>
      <c r="MD5" s="133">
        <v>326</v>
      </c>
      <c r="ME5" s="133">
        <v>314</v>
      </c>
      <c r="MF5" s="133">
        <v>640</v>
      </c>
      <c r="MG5" s="133">
        <v>943</v>
      </c>
      <c r="MH5" s="133">
        <v>786</v>
      </c>
      <c r="MI5" s="133">
        <v>528</v>
      </c>
      <c r="MJ5" s="133">
        <v>380</v>
      </c>
      <c r="MK5" s="133">
        <v>295</v>
      </c>
      <c r="ML5" s="133">
        <v>288</v>
      </c>
      <c r="MM5" s="133">
        <v>302</v>
      </c>
      <c r="MN5" s="133">
        <v>227</v>
      </c>
      <c r="MO5" s="133">
        <v>251</v>
      </c>
      <c r="MP5" s="133">
        <v>339</v>
      </c>
      <c r="MQ5" s="133">
        <v>427</v>
      </c>
      <c r="MR5" s="133">
        <v>477</v>
      </c>
      <c r="MS5" s="133">
        <v>672</v>
      </c>
      <c r="MT5" s="133">
        <v>1011</v>
      </c>
      <c r="MU5" s="133">
        <v>1076</v>
      </c>
      <c r="MV5" s="133">
        <v>962</v>
      </c>
      <c r="MW5" s="133">
        <v>944</v>
      </c>
      <c r="MX5" s="133">
        <v>856</v>
      </c>
      <c r="MY5" s="133">
        <v>1295</v>
      </c>
      <c r="MZ5" s="133">
        <v>859</v>
      </c>
      <c r="NA5" s="133">
        <v>568</v>
      </c>
      <c r="NB5" s="133">
        <v>1069</v>
      </c>
      <c r="NC5" s="133">
        <v>864</v>
      </c>
      <c r="ND5" s="133">
        <v>676</v>
      </c>
      <c r="NE5" s="133">
        <v>411</v>
      </c>
      <c r="NF5" s="133">
        <v>385</v>
      </c>
      <c r="NG5" s="133">
        <v>389</v>
      </c>
      <c r="NH5" s="133">
        <v>854</v>
      </c>
      <c r="NI5" s="133">
        <v>646</v>
      </c>
      <c r="NJ5" s="211">
        <v>341</v>
      </c>
      <c r="NK5" s="133">
        <v>452</v>
      </c>
      <c r="NL5" s="133">
        <v>499</v>
      </c>
      <c r="NM5" s="133">
        <v>434</v>
      </c>
      <c r="NN5" s="133">
        <v>402</v>
      </c>
      <c r="NO5" s="133">
        <v>389</v>
      </c>
      <c r="NP5" s="133">
        <v>659</v>
      </c>
      <c r="NQ5" s="133">
        <v>445</v>
      </c>
      <c r="NR5" s="133">
        <v>433</v>
      </c>
      <c r="NS5" s="133">
        <v>496</v>
      </c>
      <c r="NT5" s="133">
        <v>722</v>
      </c>
      <c r="NU5" s="133">
        <v>542</v>
      </c>
      <c r="NV5" s="133">
        <v>533</v>
      </c>
      <c r="NW5" s="133">
        <v>372</v>
      </c>
      <c r="NX5" s="133">
        <v>410</v>
      </c>
      <c r="NY5" s="133">
        <v>316</v>
      </c>
      <c r="NZ5" s="133">
        <v>209</v>
      </c>
      <c r="OA5" s="133">
        <v>177</v>
      </c>
      <c r="OB5" s="133">
        <v>182</v>
      </c>
      <c r="OC5" s="133">
        <v>309</v>
      </c>
      <c r="OD5" s="133">
        <v>260</v>
      </c>
      <c r="OE5" s="133">
        <v>273</v>
      </c>
      <c r="OF5" s="133">
        <v>617</v>
      </c>
      <c r="OG5" s="133">
        <v>830</v>
      </c>
      <c r="OH5" s="133">
        <v>741</v>
      </c>
      <c r="OI5" s="133">
        <v>436</v>
      </c>
      <c r="OJ5" s="133">
        <v>292</v>
      </c>
      <c r="OK5" s="133">
        <v>193</v>
      </c>
      <c r="OL5" s="133">
        <v>188</v>
      </c>
      <c r="OM5" s="133">
        <v>216</v>
      </c>
      <c r="ON5" s="133">
        <v>292</v>
      </c>
      <c r="OO5" s="133">
        <v>237</v>
      </c>
      <c r="OP5" s="133">
        <v>231</v>
      </c>
      <c r="OQ5" s="133">
        <v>356</v>
      </c>
      <c r="OR5" s="133">
        <v>370</v>
      </c>
      <c r="OS5" s="133">
        <v>520</v>
      </c>
      <c r="OT5" s="133">
        <v>833</v>
      </c>
      <c r="OU5" s="133">
        <v>809</v>
      </c>
      <c r="OV5" s="133">
        <v>1311</v>
      </c>
      <c r="OW5" s="133">
        <v>1707</v>
      </c>
      <c r="OX5" s="133">
        <v>950</v>
      </c>
      <c r="OY5" s="133">
        <v>986</v>
      </c>
      <c r="OZ5" s="133">
        <v>667</v>
      </c>
      <c r="PA5" s="133">
        <v>691</v>
      </c>
      <c r="PB5" s="133">
        <v>962</v>
      </c>
      <c r="PC5" s="133">
        <v>792</v>
      </c>
      <c r="PD5" s="133">
        <v>614</v>
      </c>
      <c r="PE5" s="133">
        <v>388</v>
      </c>
      <c r="PF5" s="133">
        <v>402</v>
      </c>
      <c r="PG5" s="133">
        <v>372</v>
      </c>
      <c r="PH5" s="133">
        <v>455</v>
      </c>
      <c r="PI5" s="133">
        <v>523</v>
      </c>
      <c r="PJ5" s="133">
        <v>225</v>
      </c>
      <c r="PK5" s="133">
        <v>321</v>
      </c>
      <c r="PL5" s="133">
        <v>338</v>
      </c>
      <c r="PM5" s="133">
        <v>307</v>
      </c>
      <c r="PN5" s="133">
        <v>308</v>
      </c>
      <c r="PO5" s="133">
        <v>358</v>
      </c>
      <c r="PP5" s="133">
        <v>457</v>
      </c>
      <c r="PQ5" s="133">
        <v>377</v>
      </c>
      <c r="PR5" s="133">
        <v>371</v>
      </c>
      <c r="PS5" s="133">
        <v>402</v>
      </c>
      <c r="PT5" s="133">
        <v>362</v>
      </c>
      <c r="PU5" s="133">
        <v>454</v>
      </c>
      <c r="PV5" s="133">
        <v>427</v>
      </c>
      <c r="PW5" s="133">
        <v>275</v>
      </c>
      <c r="PX5" s="122">
        <v>286</v>
      </c>
      <c r="PY5" s="122">
        <v>235</v>
      </c>
      <c r="PZ5" s="122">
        <v>213</v>
      </c>
      <c r="QA5" s="122">
        <v>177</v>
      </c>
      <c r="QB5" s="122">
        <v>156</v>
      </c>
      <c r="QC5" s="122">
        <v>268</v>
      </c>
      <c r="QD5" s="122">
        <v>573</v>
      </c>
      <c r="QE5" s="122">
        <v>684</v>
      </c>
      <c r="QF5" s="122">
        <v>681</v>
      </c>
      <c r="QG5" s="122">
        <v>553</v>
      </c>
      <c r="QH5" s="122">
        <v>457</v>
      </c>
      <c r="QI5" s="122">
        <v>366</v>
      </c>
      <c r="QJ5" s="122">
        <v>302</v>
      </c>
      <c r="QK5" s="122">
        <v>287</v>
      </c>
      <c r="QL5" s="122">
        <v>271</v>
      </c>
      <c r="QM5" s="122">
        <v>188</v>
      </c>
      <c r="QN5" s="122">
        <v>237</v>
      </c>
      <c r="QO5" s="122">
        <v>262</v>
      </c>
      <c r="QP5" s="122">
        <v>368</v>
      </c>
      <c r="QQ5" s="122">
        <v>560</v>
      </c>
      <c r="QR5" s="122">
        <v>689</v>
      </c>
      <c r="QS5" s="122">
        <v>801</v>
      </c>
      <c r="QT5" s="122">
        <v>889</v>
      </c>
      <c r="QU5" s="122">
        <v>1018</v>
      </c>
      <c r="QV5" s="122">
        <v>1037</v>
      </c>
      <c r="QW5" s="122">
        <v>1207</v>
      </c>
      <c r="QX5" s="122">
        <v>1040</v>
      </c>
      <c r="QY5" s="122">
        <v>1091</v>
      </c>
      <c r="QZ5" s="122">
        <v>794</v>
      </c>
      <c r="RA5" s="122">
        <v>636</v>
      </c>
      <c r="RB5" s="122">
        <v>945</v>
      </c>
      <c r="RC5" s="122">
        <v>852</v>
      </c>
      <c r="RD5" s="122">
        <v>678</v>
      </c>
      <c r="RE5" s="122">
        <v>454</v>
      </c>
      <c r="RF5" s="122">
        <v>393</v>
      </c>
      <c r="RG5" s="122">
        <v>412</v>
      </c>
      <c r="RH5" s="122">
        <v>334</v>
      </c>
      <c r="RI5" s="122">
        <v>299</v>
      </c>
      <c r="RJ5" s="122">
        <v>382</v>
      </c>
      <c r="RK5" s="122">
        <v>353</v>
      </c>
      <c r="RL5" s="122">
        <v>374</v>
      </c>
      <c r="RM5" s="122">
        <v>347</v>
      </c>
      <c r="RN5" s="122">
        <v>357</v>
      </c>
      <c r="RO5" s="122">
        <v>373</v>
      </c>
      <c r="RP5" s="122">
        <v>349</v>
      </c>
      <c r="RQ5" s="122">
        <v>407</v>
      </c>
      <c r="RR5" s="122">
        <v>451</v>
      </c>
      <c r="RS5" s="212">
        <v>393</v>
      </c>
      <c r="RT5" s="122">
        <v>327</v>
      </c>
      <c r="RU5" s="122">
        <v>383</v>
      </c>
      <c r="RV5" s="122">
        <v>342</v>
      </c>
      <c r="RW5" s="122">
        <v>398</v>
      </c>
      <c r="RX5" s="122">
        <v>243</v>
      </c>
      <c r="RY5" s="122">
        <v>196</v>
      </c>
      <c r="RZ5" s="122">
        <v>145</v>
      </c>
      <c r="SA5" s="122">
        <v>168</v>
      </c>
      <c r="SB5" s="122">
        <v>154</v>
      </c>
      <c r="SC5" s="122">
        <v>187</v>
      </c>
      <c r="SD5" s="122">
        <v>341</v>
      </c>
      <c r="SE5" s="122">
        <v>477</v>
      </c>
      <c r="SF5" s="122">
        <v>747</v>
      </c>
      <c r="SG5" s="122">
        <v>600</v>
      </c>
      <c r="SH5" s="122">
        <v>387</v>
      </c>
      <c r="SI5" s="213">
        <v>260</v>
      </c>
      <c r="SJ5" s="122">
        <v>275</v>
      </c>
      <c r="SK5" s="122">
        <v>234</v>
      </c>
      <c r="SL5" s="122">
        <v>235</v>
      </c>
      <c r="SM5" s="122">
        <v>239</v>
      </c>
      <c r="SN5" s="122">
        <v>252</v>
      </c>
      <c r="SO5" s="122">
        <v>199</v>
      </c>
      <c r="SP5" s="122">
        <v>225</v>
      </c>
      <c r="SQ5" s="122">
        <v>395</v>
      </c>
      <c r="SR5" s="122">
        <v>563</v>
      </c>
      <c r="SS5" s="122">
        <v>630</v>
      </c>
      <c r="ST5" s="122">
        <v>834</v>
      </c>
      <c r="SU5" s="122">
        <v>836</v>
      </c>
      <c r="SV5" s="122">
        <v>900</v>
      </c>
      <c r="SW5" s="122">
        <v>1087</v>
      </c>
      <c r="SX5" s="122">
        <v>872</v>
      </c>
      <c r="SY5" s="122">
        <v>891</v>
      </c>
      <c r="SZ5" s="122">
        <v>891</v>
      </c>
      <c r="TA5" s="122">
        <v>1116</v>
      </c>
      <c r="TB5" s="122">
        <v>838</v>
      </c>
      <c r="TC5" s="122">
        <v>566</v>
      </c>
      <c r="TD5" s="122">
        <v>372</v>
      </c>
      <c r="TE5" s="122">
        <v>507</v>
      </c>
      <c r="TF5" s="122">
        <v>454</v>
      </c>
      <c r="TG5" s="122">
        <v>291</v>
      </c>
      <c r="TH5" s="122">
        <v>242</v>
      </c>
      <c r="TI5" s="122">
        <v>467</v>
      </c>
      <c r="TJ5" s="122">
        <v>287</v>
      </c>
      <c r="TK5" s="122">
        <v>229</v>
      </c>
      <c r="TL5" s="122">
        <v>220</v>
      </c>
      <c r="TM5" s="122">
        <v>288</v>
      </c>
      <c r="TN5" s="122">
        <v>208</v>
      </c>
      <c r="TO5" s="122">
        <v>202</v>
      </c>
      <c r="TP5" s="122">
        <v>216</v>
      </c>
      <c r="TQ5" s="122">
        <v>325</v>
      </c>
      <c r="TR5" s="122">
        <v>284</v>
      </c>
      <c r="TS5" s="122">
        <v>283</v>
      </c>
      <c r="TT5" s="122">
        <v>291</v>
      </c>
      <c r="TU5" s="122">
        <v>329</v>
      </c>
      <c r="TV5" s="122">
        <v>333</v>
      </c>
      <c r="TW5" s="122">
        <v>247</v>
      </c>
      <c r="TX5" s="122">
        <v>220</v>
      </c>
      <c r="TY5" s="122">
        <v>248</v>
      </c>
      <c r="TZ5" s="122">
        <v>163</v>
      </c>
      <c r="UA5" s="122">
        <v>160</v>
      </c>
      <c r="UB5" s="122">
        <v>95</v>
      </c>
      <c r="UC5" s="122">
        <v>89</v>
      </c>
      <c r="UD5" s="122">
        <v>126</v>
      </c>
      <c r="UE5" s="122">
        <v>131</v>
      </c>
      <c r="UF5" s="122">
        <v>190</v>
      </c>
      <c r="UG5" s="122">
        <v>402</v>
      </c>
      <c r="UH5" s="122">
        <v>587</v>
      </c>
      <c r="UI5" s="122">
        <v>485</v>
      </c>
      <c r="UJ5" s="122">
        <v>342</v>
      </c>
      <c r="UK5" s="122">
        <v>258</v>
      </c>
      <c r="UL5" s="122">
        <v>167</v>
      </c>
      <c r="UM5" s="122">
        <v>223</v>
      </c>
      <c r="UN5" s="122">
        <v>166</v>
      </c>
      <c r="UO5" s="122">
        <v>174</v>
      </c>
      <c r="UP5" s="122">
        <v>187</v>
      </c>
      <c r="UQ5" s="122">
        <v>269</v>
      </c>
      <c r="UR5" s="122">
        <v>240</v>
      </c>
      <c r="US5" s="213">
        <v>343</v>
      </c>
      <c r="UT5" s="213">
        <v>393</v>
      </c>
      <c r="UU5" s="122">
        <v>489</v>
      </c>
      <c r="UV5" s="122">
        <v>707</v>
      </c>
      <c r="UW5" s="122">
        <v>973</v>
      </c>
      <c r="UX5" s="122">
        <v>828</v>
      </c>
      <c r="UY5" s="213">
        <v>763</v>
      </c>
      <c r="UZ5" s="122">
        <v>627</v>
      </c>
      <c r="VA5" s="122">
        <v>510</v>
      </c>
      <c r="VB5" s="122">
        <v>557</v>
      </c>
      <c r="VC5" s="122">
        <v>556</v>
      </c>
      <c r="VD5" s="214">
        <v>331</v>
      </c>
      <c r="VE5" s="122">
        <v>474</v>
      </c>
      <c r="VF5" s="122">
        <v>343</v>
      </c>
      <c r="VG5" s="122">
        <v>296</v>
      </c>
      <c r="VH5" s="122">
        <v>336</v>
      </c>
      <c r="VI5" s="122">
        <v>291</v>
      </c>
      <c r="VJ5" s="122">
        <v>222</v>
      </c>
      <c r="VK5" s="122">
        <v>338</v>
      </c>
      <c r="VL5" s="122">
        <v>445</v>
      </c>
      <c r="VM5" s="122">
        <v>249</v>
      </c>
      <c r="VN5" s="214">
        <v>235</v>
      </c>
      <c r="VO5" s="122">
        <v>218</v>
      </c>
      <c r="VP5" s="122">
        <v>225</v>
      </c>
      <c r="VQ5" s="122">
        <v>304</v>
      </c>
      <c r="VR5" s="122">
        <v>270</v>
      </c>
      <c r="VS5" s="215">
        <v>272</v>
      </c>
      <c r="VT5" s="122">
        <v>261</v>
      </c>
      <c r="VU5" s="122">
        <v>283</v>
      </c>
      <c r="VV5" s="122">
        <v>265</v>
      </c>
      <c r="VW5" s="122">
        <v>247</v>
      </c>
      <c r="VX5" s="122">
        <v>201</v>
      </c>
      <c r="VY5" s="122">
        <v>203</v>
      </c>
      <c r="VZ5" s="122">
        <v>192</v>
      </c>
      <c r="WA5" s="122">
        <v>108</v>
      </c>
      <c r="WB5" s="122">
        <v>123</v>
      </c>
      <c r="WC5" s="122">
        <v>112</v>
      </c>
      <c r="WD5" s="215">
        <v>174</v>
      </c>
      <c r="WE5" s="122">
        <v>178</v>
      </c>
      <c r="WF5" s="133">
        <v>256</v>
      </c>
      <c r="WG5" s="122">
        <v>391</v>
      </c>
      <c r="WH5" s="122">
        <v>477</v>
      </c>
      <c r="WI5" s="122">
        <v>454</v>
      </c>
      <c r="WJ5" s="122">
        <v>300</v>
      </c>
      <c r="WK5" s="122">
        <v>246</v>
      </c>
      <c r="WL5" s="122">
        <v>190</v>
      </c>
      <c r="WM5" s="122">
        <v>193</v>
      </c>
      <c r="WN5" s="122">
        <v>192</v>
      </c>
      <c r="WO5" s="122">
        <v>272</v>
      </c>
      <c r="WP5" s="122">
        <v>278</v>
      </c>
      <c r="WQ5" s="122">
        <v>370</v>
      </c>
      <c r="WR5" s="122">
        <v>491</v>
      </c>
      <c r="WS5" s="122">
        <v>545</v>
      </c>
      <c r="WT5" s="122">
        <v>642</v>
      </c>
      <c r="WU5" s="122">
        <v>831</v>
      </c>
      <c r="WV5" s="122">
        <v>939</v>
      </c>
      <c r="WW5" s="122">
        <v>1123</v>
      </c>
      <c r="WX5" s="133">
        <v>1009</v>
      </c>
      <c r="WY5" s="122">
        <v>960</v>
      </c>
      <c r="WZ5" s="122">
        <v>654</v>
      </c>
      <c r="XA5" s="122">
        <v>649</v>
      </c>
      <c r="XB5" s="122">
        <v>761</v>
      </c>
      <c r="XC5" s="122">
        <v>785</v>
      </c>
      <c r="XD5" s="122">
        <v>548</v>
      </c>
      <c r="XE5" s="122">
        <v>492</v>
      </c>
      <c r="XF5" s="122">
        <v>313</v>
      </c>
      <c r="XG5" s="122">
        <v>302</v>
      </c>
      <c r="XH5" s="122">
        <v>275</v>
      </c>
      <c r="XI5" s="122">
        <v>839</v>
      </c>
      <c r="XJ5" s="122">
        <v>1103</v>
      </c>
      <c r="XK5" s="213">
        <v>478</v>
      </c>
      <c r="XL5" s="213">
        <v>431</v>
      </c>
      <c r="XM5" s="213">
        <v>654</v>
      </c>
      <c r="XN5" s="213">
        <v>350</v>
      </c>
      <c r="XO5" s="216">
        <v>315</v>
      </c>
      <c r="XP5" s="214">
        <v>365</v>
      </c>
      <c r="XQ5" s="214">
        <v>309</v>
      </c>
      <c r="XR5" s="214">
        <v>321</v>
      </c>
      <c r="XS5" s="214">
        <v>324</v>
      </c>
      <c r="XT5" s="214">
        <v>272</v>
      </c>
      <c r="XU5" s="214">
        <v>364</v>
      </c>
      <c r="XV5" s="213">
        <v>319</v>
      </c>
      <c r="XW5" s="213">
        <v>296</v>
      </c>
      <c r="XX5" s="213">
        <v>284</v>
      </c>
      <c r="XY5" s="213">
        <v>220</v>
      </c>
      <c r="XZ5" s="213">
        <v>250</v>
      </c>
      <c r="YA5" s="213">
        <v>150</v>
      </c>
      <c r="YB5" s="213">
        <v>135</v>
      </c>
      <c r="YC5" s="213">
        <v>163</v>
      </c>
      <c r="YD5" s="213">
        <v>188</v>
      </c>
      <c r="YE5" s="213">
        <v>192</v>
      </c>
      <c r="YF5" s="213">
        <v>213</v>
      </c>
      <c r="YG5" s="213">
        <v>310</v>
      </c>
      <c r="YH5" s="213">
        <v>459</v>
      </c>
      <c r="YI5" s="213">
        <v>442</v>
      </c>
      <c r="YJ5" s="213">
        <v>329</v>
      </c>
      <c r="YK5" s="213">
        <v>205</v>
      </c>
      <c r="YL5" s="213">
        <v>203</v>
      </c>
      <c r="YM5" s="213">
        <v>180</v>
      </c>
      <c r="YN5" s="213">
        <v>191</v>
      </c>
      <c r="YO5" s="213">
        <v>216</v>
      </c>
      <c r="YP5" s="213">
        <v>274</v>
      </c>
      <c r="YQ5" s="213">
        <v>323</v>
      </c>
      <c r="YR5" s="213">
        <v>361</v>
      </c>
      <c r="YS5" s="213">
        <v>324</v>
      </c>
      <c r="YT5" s="133">
        <v>446</v>
      </c>
      <c r="YU5" s="213">
        <v>821</v>
      </c>
      <c r="YV5" s="213">
        <v>1074</v>
      </c>
      <c r="YW5" s="213">
        <v>962</v>
      </c>
      <c r="YX5" s="213">
        <v>851</v>
      </c>
      <c r="YY5" s="213">
        <v>844</v>
      </c>
      <c r="YZ5" s="213">
        <v>963</v>
      </c>
      <c r="ZA5" s="213">
        <v>626</v>
      </c>
      <c r="ZB5" s="213">
        <v>736</v>
      </c>
      <c r="ZC5" s="213">
        <v>1006</v>
      </c>
      <c r="ZD5" s="213">
        <v>627</v>
      </c>
      <c r="ZE5" s="211">
        <v>488</v>
      </c>
      <c r="ZF5" s="211">
        <v>564</v>
      </c>
      <c r="ZG5" s="211">
        <v>516</v>
      </c>
      <c r="ZH5" s="211">
        <v>302</v>
      </c>
      <c r="ZI5" s="211">
        <v>337</v>
      </c>
      <c r="ZJ5" s="130">
        <v>280</v>
      </c>
      <c r="ZK5" s="130">
        <v>311</v>
      </c>
      <c r="ZL5" s="130">
        <v>322</v>
      </c>
      <c r="ZM5" s="130">
        <v>349</v>
      </c>
      <c r="ZN5" s="130">
        <v>356</v>
      </c>
      <c r="ZO5" s="130">
        <v>865</v>
      </c>
      <c r="ZP5" s="211">
        <v>1404</v>
      </c>
      <c r="ZQ5" s="130">
        <v>1516</v>
      </c>
      <c r="ZR5" s="130">
        <v>1344</v>
      </c>
      <c r="ZS5" s="130">
        <v>905</v>
      </c>
      <c r="ZT5" s="130">
        <v>1109</v>
      </c>
      <c r="ZU5" s="130">
        <v>1299</v>
      </c>
      <c r="ZV5" s="130">
        <v>1224</v>
      </c>
      <c r="ZW5" s="130">
        <v>1460</v>
      </c>
      <c r="ZX5" s="130">
        <v>758</v>
      </c>
      <c r="ZY5" s="130">
        <v>508</v>
      </c>
      <c r="ZZ5" s="130">
        <v>509</v>
      </c>
      <c r="AAA5" s="130">
        <v>467</v>
      </c>
      <c r="AAB5" s="130">
        <v>408</v>
      </c>
      <c r="AAC5" s="130">
        <v>415</v>
      </c>
      <c r="AAD5" s="130">
        <v>393</v>
      </c>
      <c r="AAE5" s="255">
        <v>495</v>
      </c>
      <c r="AAF5" s="130">
        <v>491</v>
      </c>
      <c r="AAG5" s="130">
        <v>630</v>
      </c>
      <c r="AAH5" s="130">
        <v>707</v>
      </c>
      <c r="AAI5" s="130">
        <v>627</v>
      </c>
      <c r="AAJ5" s="130">
        <v>615</v>
      </c>
      <c r="AAK5" s="130">
        <v>406</v>
      </c>
      <c r="AAL5" s="130">
        <v>327</v>
      </c>
      <c r="AAM5" s="130">
        <v>293</v>
      </c>
      <c r="AAN5" s="130">
        <v>507</v>
      </c>
      <c r="AAO5" s="130">
        <v>392</v>
      </c>
      <c r="AAP5" s="130">
        <v>313</v>
      </c>
      <c r="AAQ5" s="130">
        <v>345</v>
      </c>
      <c r="AAR5" s="130">
        <v>475</v>
      </c>
      <c r="AAS5" s="130">
        <v>442</v>
      </c>
      <c r="AAT5" s="130">
        <v>419</v>
      </c>
      <c r="AAU5" s="130">
        <v>747</v>
      </c>
      <c r="AAV5" s="130">
        <v>987</v>
      </c>
      <c r="AAW5" s="130">
        <v>908</v>
      </c>
      <c r="AAX5" s="130">
        <v>1117</v>
      </c>
      <c r="AAY5" s="130">
        <v>763</v>
      </c>
      <c r="AAZ5" s="130">
        <v>927</v>
      </c>
      <c r="ABA5" s="130">
        <v>775</v>
      </c>
      <c r="ABB5" s="130">
        <v>704</v>
      </c>
      <c r="ABC5" s="130">
        <v>990</v>
      </c>
      <c r="ABD5" s="256">
        <v>1161</v>
      </c>
      <c r="ABE5" s="130">
        <v>739</v>
      </c>
      <c r="ABF5" s="130">
        <v>487</v>
      </c>
      <c r="ABG5" s="130">
        <v>485</v>
      </c>
      <c r="ABH5" s="130">
        <v>491</v>
      </c>
      <c r="ABI5" s="130">
        <v>518</v>
      </c>
      <c r="ABJ5" s="130">
        <v>437</v>
      </c>
      <c r="ABK5" s="130">
        <v>655</v>
      </c>
      <c r="ABL5" s="130">
        <v>422</v>
      </c>
      <c r="ABM5" s="130">
        <v>275</v>
      </c>
      <c r="ABN5" s="130">
        <v>312</v>
      </c>
      <c r="ABO5" s="130">
        <v>318</v>
      </c>
      <c r="ABP5" s="130">
        <v>330</v>
      </c>
      <c r="ABQ5" s="130">
        <v>371</v>
      </c>
      <c r="ABR5" s="130">
        <v>476</v>
      </c>
      <c r="ABS5" s="130">
        <v>373</v>
      </c>
      <c r="ABT5" s="130">
        <v>365</v>
      </c>
      <c r="ABU5" s="130">
        <v>353</v>
      </c>
      <c r="ABV5" s="130">
        <v>450</v>
      </c>
      <c r="ABW5" s="130">
        <v>503</v>
      </c>
      <c r="ABX5" s="130">
        <v>367</v>
      </c>
      <c r="ABY5" s="130">
        <v>278</v>
      </c>
      <c r="ABZ5" s="130">
        <v>281</v>
      </c>
      <c r="ACA5" s="130">
        <v>190</v>
      </c>
      <c r="ACB5" s="130">
        <v>168</v>
      </c>
      <c r="ACC5" s="130">
        <v>161</v>
      </c>
      <c r="ACD5" s="130">
        <v>171</v>
      </c>
      <c r="ACE5" s="130">
        <v>228</v>
      </c>
      <c r="ACF5" s="130">
        <v>187</v>
      </c>
      <c r="ACG5" s="130">
        <v>197</v>
      </c>
      <c r="ACH5" s="130">
        <v>326</v>
      </c>
      <c r="ACI5" s="130">
        <v>332</v>
      </c>
      <c r="ACJ5" s="130">
        <v>372</v>
      </c>
      <c r="ACK5" s="130">
        <v>255</v>
      </c>
      <c r="ACL5" s="130">
        <v>213</v>
      </c>
      <c r="ACM5" s="130">
        <v>172</v>
      </c>
      <c r="ACN5" s="130">
        <v>197</v>
      </c>
      <c r="ACO5" s="130">
        <v>158</v>
      </c>
      <c r="ACP5" s="130">
        <v>148</v>
      </c>
      <c r="ACQ5" s="130">
        <v>179</v>
      </c>
      <c r="ACR5" s="130">
        <v>264</v>
      </c>
      <c r="ACS5" s="130">
        <v>283</v>
      </c>
      <c r="ACT5" s="130">
        <v>355</v>
      </c>
      <c r="ACU5" s="130">
        <v>401</v>
      </c>
      <c r="ACV5" s="130">
        <v>482</v>
      </c>
      <c r="ACW5" s="130">
        <v>516</v>
      </c>
      <c r="ACX5" s="130">
        <v>575</v>
      </c>
      <c r="ACY5" s="130">
        <v>451</v>
      </c>
      <c r="ACZ5" s="130">
        <v>476</v>
      </c>
      <c r="ADA5" s="130">
        <v>303</v>
      </c>
      <c r="ADB5" s="130">
        <v>427</v>
      </c>
      <c r="ADC5" s="130">
        <v>746</v>
      </c>
      <c r="ADD5" s="130">
        <v>802</v>
      </c>
      <c r="ADE5" s="130">
        <v>488</v>
      </c>
      <c r="ADF5" s="130">
        <v>168</v>
      </c>
      <c r="ADG5" s="130">
        <v>118</v>
      </c>
      <c r="ADH5" s="130">
        <v>190</v>
      </c>
      <c r="ADI5" s="130">
        <v>166</v>
      </c>
      <c r="ADJ5" s="130">
        <v>118</v>
      </c>
      <c r="ADK5" s="130">
        <v>154</v>
      </c>
      <c r="ADL5" s="130">
        <v>190</v>
      </c>
      <c r="ADM5" s="130">
        <v>268</v>
      </c>
      <c r="ADN5" s="130">
        <v>196</v>
      </c>
      <c r="ADO5" s="130">
        <v>170</v>
      </c>
      <c r="ADP5" s="130">
        <v>262</v>
      </c>
      <c r="ADQ5" s="130">
        <v>222</v>
      </c>
      <c r="ADR5" s="130">
        <v>334</v>
      </c>
      <c r="ADS5" s="130">
        <v>388</v>
      </c>
      <c r="ADT5" s="130">
        <v>213</v>
      </c>
      <c r="ADU5" s="130">
        <v>169</v>
      </c>
      <c r="ADV5" s="130">
        <v>217</v>
      </c>
      <c r="ADW5" s="130">
        <v>209</v>
      </c>
      <c r="ADX5" s="130">
        <v>185</v>
      </c>
      <c r="ADY5" s="130">
        <v>235</v>
      </c>
      <c r="ADZ5" s="130">
        <v>236</v>
      </c>
      <c r="AEA5" s="130">
        <v>243</v>
      </c>
      <c r="AEB5" s="130">
        <v>209</v>
      </c>
      <c r="AEC5" s="130">
        <v>157</v>
      </c>
      <c r="AED5" s="130">
        <v>121</v>
      </c>
      <c r="AEE5" s="130">
        <v>147</v>
      </c>
      <c r="AEF5" s="130">
        <v>143</v>
      </c>
      <c r="AEG5" s="130">
        <v>145</v>
      </c>
      <c r="AEH5" s="130">
        <v>171</v>
      </c>
      <c r="AEI5" s="130">
        <v>225</v>
      </c>
      <c r="AEJ5" s="130">
        <v>269</v>
      </c>
      <c r="AEK5" s="130">
        <v>301</v>
      </c>
      <c r="AEL5" s="130">
        <v>268</v>
      </c>
      <c r="AEM5" s="130">
        <v>199</v>
      </c>
      <c r="AEN5" s="130">
        <v>149</v>
      </c>
      <c r="AEO5" s="130">
        <v>162</v>
      </c>
      <c r="AEP5" s="130">
        <v>123</v>
      </c>
      <c r="AEQ5" s="130">
        <v>118</v>
      </c>
      <c r="AER5" s="130">
        <v>236</v>
      </c>
      <c r="AES5" s="130">
        <v>265</v>
      </c>
      <c r="AET5" s="130">
        <v>228</v>
      </c>
      <c r="AEU5" s="130">
        <v>317</v>
      </c>
      <c r="AEV5" s="130">
        <v>390</v>
      </c>
      <c r="AEW5" s="130">
        <v>508</v>
      </c>
      <c r="AEX5" s="130">
        <v>711</v>
      </c>
      <c r="AEY5" s="130">
        <v>538</v>
      </c>
      <c r="AEZ5" s="130">
        <v>614</v>
      </c>
      <c r="AFA5" s="130">
        <v>521</v>
      </c>
      <c r="AFB5" s="130">
        <v>486</v>
      </c>
      <c r="AFC5" s="130">
        <v>581</v>
      </c>
      <c r="AFD5" s="130">
        <v>451</v>
      </c>
      <c r="AFE5" s="130">
        <v>216</v>
      </c>
      <c r="AFF5" s="130">
        <v>140</v>
      </c>
      <c r="AFG5" s="130">
        <v>148</v>
      </c>
      <c r="AFH5" s="130">
        <v>111</v>
      </c>
      <c r="AFI5" s="130">
        <v>133</v>
      </c>
      <c r="AFJ5" s="130">
        <v>142</v>
      </c>
      <c r="AFK5" s="130">
        <v>95</v>
      </c>
      <c r="AFL5" s="130">
        <v>168</v>
      </c>
      <c r="AFM5" s="130">
        <v>248</v>
      </c>
      <c r="AFN5" s="130">
        <v>158</v>
      </c>
      <c r="AFO5" s="130">
        <v>149</v>
      </c>
      <c r="AFP5" s="130">
        <v>198</v>
      </c>
      <c r="AFQ5" s="130">
        <v>223</v>
      </c>
      <c r="AFR5" s="130">
        <v>284</v>
      </c>
      <c r="AFS5" s="130">
        <v>217</v>
      </c>
      <c r="AFT5" s="130">
        <v>200</v>
      </c>
      <c r="AFU5" s="130">
        <v>174</v>
      </c>
      <c r="AFV5" s="130">
        <v>180</v>
      </c>
      <c r="AFW5" s="130">
        <v>182</v>
      </c>
      <c r="AFX5" s="130">
        <v>199</v>
      </c>
      <c r="AFY5" s="130">
        <v>174</v>
      </c>
      <c r="AFZ5" s="130">
        <v>161</v>
      </c>
      <c r="AGA5" s="130">
        <v>149</v>
      </c>
      <c r="AGB5" s="130">
        <v>141</v>
      </c>
      <c r="AGC5" s="130">
        <v>95</v>
      </c>
      <c r="AGD5" s="130">
        <v>91</v>
      </c>
      <c r="AGE5" s="130">
        <v>153</v>
      </c>
      <c r="AGF5" s="130">
        <v>152</v>
      </c>
      <c r="AGG5" s="130">
        <v>112</v>
      </c>
      <c r="AGH5" s="130">
        <v>167</v>
      </c>
      <c r="AGI5" s="130">
        <v>225</v>
      </c>
      <c r="AGJ5" s="130">
        <v>277</v>
      </c>
      <c r="AGK5" s="130">
        <v>228</v>
      </c>
      <c r="AGL5" s="130">
        <v>145</v>
      </c>
      <c r="AGM5" s="130">
        <v>111</v>
      </c>
      <c r="AGN5" s="130">
        <v>108</v>
      </c>
      <c r="AGO5" s="130">
        <v>115</v>
      </c>
      <c r="AGP5" s="130">
        <v>121</v>
      </c>
      <c r="AGQ5" s="130">
        <v>127</v>
      </c>
      <c r="AGR5" s="130">
        <v>173</v>
      </c>
      <c r="AGS5" s="130">
        <v>178</v>
      </c>
      <c r="AGT5" s="130">
        <v>245</v>
      </c>
      <c r="AGU5" s="130">
        <v>283</v>
      </c>
      <c r="AGV5" s="130">
        <v>398</v>
      </c>
      <c r="AGW5" s="130">
        <v>423</v>
      </c>
      <c r="AGX5" s="130">
        <v>462</v>
      </c>
      <c r="AGY5" s="130">
        <v>391</v>
      </c>
      <c r="AGZ5" s="130">
        <v>441</v>
      </c>
      <c r="AHA5" s="130">
        <v>351</v>
      </c>
      <c r="AHB5" s="130">
        <v>334</v>
      </c>
      <c r="AHC5" s="130">
        <v>457</v>
      </c>
      <c r="AHD5" s="130">
        <v>338</v>
      </c>
      <c r="AHE5" s="130">
        <v>253</v>
      </c>
      <c r="AHF5" s="262">
        <v>212</v>
      </c>
      <c r="AHG5">
        <v>317</v>
      </c>
      <c r="AHH5" s="130">
        <v>212</v>
      </c>
      <c r="AHI5" s="130">
        <v>141</v>
      </c>
      <c r="AHJ5">
        <v>136</v>
      </c>
      <c r="AHK5">
        <v>126</v>
      </c>
      <c r="AHL5">
        <v>92</v>
      </c>
      <c r="AHM5" s="130">
        <v>135</v>
      </c>
      <c r="AHN5" s="130">
        <v>177</v>
      </c>
      <c r="AHO5">
        <v>116</v>
      </c>
      <c r="AHP5">
        <v>110</v>
      </c>
      <c r="AHQ5">
        <v>152</v>
      </c>
      <c r="AHR5" s="130">
        <v>209</v>
      </c>
      <c r="AHS5" s="130">
        <v>166</v>
      </c>
      <c r="AHT5">
        <v>166</v>
      </c>
      <c r="AHU5" s="130"/>
      <c r="AHV5" s="130"/>
      <c r="AHW5" s="130"/>
      <c r="AHX5" s="130"/>
      <c r="AHY5" s="130"/>
      <c r="AHZ5" s="130"/>
      <c r="AIA5" s="130"/>
      <c r="AIB5" s="130"/>
      <c r="AIC5" s="130"/>
      <c r="AID5" s="130"/>
      <c r="AIE5" s="130"/>
      <c r="AIF5" s="130"/>
      <c r="AIG5" s="130"/>
      <c r="AIH5" s="130"/>
      <c r="AII5" s="130"/>
      <c r="AIJ5" s="130"/>
      <c r="AIK5" s="130"/>
      <c r="AIL5" s="130"/>
      <c r="AIM5" s="130"/>
      <c r="AIN5" s="130"/>
      <c r="AIO5" s="130"/>
      <c r="AIP5" s="130"/>
      <c r="AIQ5" s="130"/>
      <c r="AIR5" s="130"/>
      <c r="AIS5" s="130"/>
      <c r="AIT5" s="130"/>
      <c r="AIU5" s="130"/>
      <c r="AIV5" s="130"/>
      <c r="AIW5" s="130"/>
      <c r="AIX5" s="130"/>
      <c r="AIY5" s="130"/>
      <c r="AIZ5" s="130"/>
      <c r="AJA5" s="130"/>
      <c r="AJB5" s="130"/>
      <c r="AJC5" s="130"/>
      <c r="AJD5" s="130"/>
      <c r="AJE5" s="242"/>
    </row>
    <row r="6" spans="1:941" ht="12.75" customHeight="1" x14ac:dyDescent="0.25">
      <c r="A6" s="200">
        <v>21</v>
      </c>
      <c r="B6" s="201" t="s">
        <v>180</v>
      </c>
      <c r="C6" s="217">
        <v>91</v>
      </c>
      <c r="D6" s="217">
        <v>83</v>
      </c>
      <c r="E6" s="217">
        <v>34</v>
      </c>
      <c r="F6" s="217">
        <v>24</v>
      </c>
      <c r="G6" s="217">
        <v>25</v>
      </c>
      <c r="H6" s="217">
        <v>39</v>
      </c>
      <c r="I6" s="217">
        <v>38</v>
      </c>
      <c r="J6" s="217">
        <v>37</v>
      </c>
      <c r="K6" s="217">
        <v>33</v>
      </c>
      <c r="L6" s="217">
        <v>13</v>
      </c>
      <c r="M6" s="217">
        <v>28</v>
      </c>
      <c r="N6" s="217">
        <v>27</v>
      </c>
      <c r="O6" s="119">
        <v>20</v>
      </c>
      <c r="P6" s="217">
        <v>14</v>
      </c>
      <c r="Q6" s="217">
        <v>18</v>
      </c>
      <c r="R6" s="217">
        <v>15</v>
      </c>
      <c r="S6" s="217">
        <v>17</v>
      </c>
      <c r="T6" s="217">
        <v>17</v>
      </c>
      <c r="U6" s="217">
        <v>16</v>
      </c>
      <c r="V6" s="217">
        <v>18</v>
      </c>
      <c r="W6" s="217">
        <v>19</v>
      </c>
      <c r="X6" s="217">
        <v>20</v>
      </c>
      <c r="Y6" s="217">
        <v>15</v>
      </c>
      <c r="Z6" s="217">
        <v>15</v>
      </c>
      <c r="AA6" s="217">
        <v>13</v>
      </c>
      <c r="AB6" s="217">
        <v>16</v>
      </c>
      <c r="AC6" s="217">
        <v>20</v>
      </c>
      <c r="AD6" s="217">
        <v>17</v>
      </c>
      <c r="AE6" s="217">
        <v>19</v>
      </c>
      <c r="AF6" s="217">
        <v>9</v>
      </c>
      <c r="AG6" s="217">
        <v>10</v>
      </c>
      <c r="AH6" s="217">
        <v>12</v>
      </c>
      <c r="AI6" s="217">
        <v>16</v>
      </c>
      <c r="AJ6" s="217">
        <v>20</v>
      </c>
      <c r="AK6" s="217">
        <v>12</v>
      </c>
      <c r="AL6" s="217">
        <v>13</v>
      </c>
      <c r="AM6" s="217">
        <v>12</v>
      </c>
      <c r="AN6" s="217">
        <v>17</v>
      </c>
      <c r="AO6" s="217">
        <v>32</v>
      </c>
      <c r="AP6" s="217">
        <v>54</v>
      </c>
      <c r="AQ6" s="217">
        <v>33</v>
      </c>
      <c r="AR6" s="217">
        <v>32</v>
      </c>
      <c r="AS6" s="217">
        <v>28</v>
      </c>
      <c r="AT6" s="217">
        <v>44</v>
      </c>
      <c r="AU6" s="217">
        <v>63</v>
      </c>
      <c r="AV6" s="217">
        <v>84</v>
      </c>
      <c r="AW6" s="217">
        <v>106</v>
      </c>
      <c r="AX6" s="217">
        <v>87</v>
      </c>
      <c r="AY6" s="217">
        <v>75</v>
      </c>
      <c r="AZ6" s="217">
        <v>62</v>
      </c>
      <c r="BA6" s="217">
        <v>76</v>
      </c>
      <c r="BB6" s="217">
        <v>96</v>
      </c>
      <c r="BC6" s="217">
        <v>83</v>
      </c>
      <c r="BD6" s="217">
        <v>46</v>
      </c>
      <c r="BE6" s="217">
        <v>50</v>
      </c>
      <c r="BF6" s="217">
        <v>87</v>
      </c>
      <c r="BG6" s="201">
        <v>66</v>
      </c>
      <c r="BH6" s="217">
        <v>32</v>
      </c>
      <c r="BI6" s="217">
        <v>38</v>
      </c>
      <c r="BJ6" s="217">
        <v>33</v>
      </c>
      <c r="BK6" s="217">
        <v>36</v>
      </c>
      <c r="BL6" s="201">
        <v>41</v>
      </c>
      <c r="BM6" s="201">
        <v>39</v>
      </c>
      <c r="BN6" s="218">
        <v>34</v>
      </c>
      <c r="BO6" s="201">
        <v>46</v>
      </c>
      <c r="BP6" s="201">
        <v>23</v>
      </c>
      <c r="BQ6" s="201">
        <v>39</v>
      </c>
      <c r="BR6" s="201">
        <v>25</v>
      </c>
      <c r="BS6" s="201">
        <v>32</v>
      </c>
      <c r="BT6" s="201">
        <v>30</v>
      </c>
      <c r="BU6" s="201">
        <v>15</v>
      </c>
      <c r="BV6" s="201">
        <v>25</v>
      </c>
      <c r="BW6" s="203">
        <v>23</v>
      </c>
      <c r="BX6" s="203">
        <v>15</v>
      </c>
      <c r="BY6" s="203">
        <v>40</v>
      </c>
      <c r="BZ6" s="203">
        <v>18</v>
      </c>
      <c r="CA6" s="204">
        <v>16</v>
      </c>
      <c r="CB6" s="204">
        <v>20</v>
      </c>
      <c r="CC6" s="201">
        <v>23</v>
      </c>
      <c r="CD6" s="201">
        <v>21</v>
      </c>
      <c r="CE6" s="201">
        <v>18</v>
      </c>
      <c r="CF6" s="201">
        <v>16</v>
      </c>
      <c r="CG6" s="201">
        <v>18</v>
      </c>
      <c r="CH6" s="204">
        <v>16</v>
      </c>
      <c r="CI6" s="204">
        <v>27</v>
      </c>
      <c r="CJ6" s="201">
        <v>24</v>
      </c>
      <c r="CK6" s="204">
        <v>18</v>
      </c>
      <c r="CL6" s="204">
        <v>20</v>
      </c>
      <c r="CM6" s="204">
        <v>19</v>
      </c>
      <c r="CN6" s="204">
        <v>27</v>
      </c>
      <c r="CO6" s="204">
        <v>27</v>
      </c>
      <c r="CP6" s="204">
        <v>35</v>
      </c>
      <c r="CQ6" s="201">
        <v>41</v>
      </c>
      <c r="CR6" s="204">
        <v>46</v>
      </c>
      <c r="CS6" s="204">
        <v>67</v>
      </c>
      <c r="CT6" s="204">
        <v>146</v>
      </c>
      <c r="CU6" s="201">
        <v>109</v>
      </c>
      <c r="CV6" s="204">
        <v>79</v>
      </c>
      <c r="CW6" s="204">
        <v>89</v>
      </c>
      <c r="CX6" s="204">
        <v>116</v>
      </c>
      <c r="CY6" s="204">
        <v>103</v>
      </c>
      <c r="CZ6" s="201">
        <v>263</v>
      </c>
      <c r="DA6" s="204">
        <v>262</v>
      </c>
      <c r="DB6" s="201">
        <v>133</v>
      </c>
      <c r="DC6" s="204">
        <v>110</v>
      </c>
      <c r="DD6" s="204">
        <v>58</v>
      </c>
      <c r="DE6" s="204">
        <v>54</v>
      </c>
      <c r="DF6" s="204">
        <v>83</v>
      </c>
      <c r="DG6" s="204">
        <v>92</v>
      </c>
      <c r="DH6" s="204">
        <v>64</v>
      </c>
      <c r="DI6" s="201">
        <v>195</v>
      </c>
      <c r="DJ6" s="201">
        <v>58</v>
      </c>
      <c r="DK6" s="201">
        <v>71</v>
      </c>
      <c r="DL6" s="201">
        <v>86</v>
      </c>
      <c r="DM6" s="201">
        <v>81</v>
      </c>
      <c r="DN6" s="201">
        <v>98</v>
      </c>
      <c r="DO6" s="201">
        <v>90</v>
      </c>
      <c r="DP6" s="201">
        <v>83</v>
      </c>
      <c r="DQ6" s="201">
        <v>49</v>
      </c>
      <c r="DR6" s="201">
        <v>65</v>
      </c>
      <c r="DS6" s="201">
        <v>52</v>
      </c>
      <c r="DT6" s="201">
        <v>74</v>
      </c>
      <c r="DU6" s="201">
        <v>73</v>
      </c>
      <c r="DV6" s="201">
        <v>56</v>
      </c>
      <c r="DW6" s="201">
        <v>48</v>
      </c>
      <c r="DX6" s="201">
        <v>43</v>
      </c>
      <c r="DY6" s="201">
        <v>35</v>
      </c>
      <c r="DZ6" s="201">
        <v>32</v>
      </c>
      <c r="EA6" s="201">
        <v>39</v>
      </c>
      <c r="EB6" s="201">
        <v>20</v>
      </c>
      <c r="EC6" s="218">
        <v>55</v>
      </c>
      <c r="ED6" s="201">
        <v>30</v>
      </c>
      <c r="EE6" s="201">
        <v>26</v>
      </c>
      <c r="EF6" s="205">
        <v>38</v>
      </c>
      <c r="EG6" s="205">
        <v>31</v>
      </c>
      <c r="EH6" s="206">
        <v>45</v>
      </c>
      <c r="EI6" s="201">
        <v>29</v>
      </c>
      <c r="EJ6" s="205">
        <v>27</v>
      </c>
      <c r="EK6" s="205">
        <v>39</v>
      </c>
      <c r="EL6" s="205">
        <v>32</v>
      </c>
      <c r="EM6" s="205">
        <v>27</v>
      </c>
      <c r="EN6" s="205">
        <v>25</v>
      </c>
      <c r="EO6" s="205">
        <v>50</v>
      </c>
      <c r="EP6" s="205">
        <v>42</v>
      </c>
      <c r="EQ6" s="205">
        <v>47</v>
      </c>
      <c r="ER6" s="205">
        <v>54</v>
      </c>
      <c r="ES6" s="205">
        <v>71</v>
      </c>
      <c r="ET6" s="205">
        <v>93</v>
      </c>
      <c r="EU6" s="205">
        <v>69</v>
      </c>
      <c r="EV6" s="201">
        <v>95</v>
      </c>
      <c r="EW6" s="205">
        <v>72</v>
      </c>
      <c r="EX6" s="205">
        <v>82</v>
      </c>
      <c r="EY6" s="205">
        <v>81</v>
      </c>
      <c r="EZ6" s="205">
        <v>145</v>
      </c>
      <c r="FA6" s="205">
        <v>79</v>
      </c>
      <c r="FB6" s="205">
        <v>87</v>
      </c>
      <c r="FC6" s="205">
        <v>99</v>
      </c>
      <c r="FD6" s="205">
        <v>67</v>
      </c>
      <c r="FE6" s="205">
        <v>51</v>
      </c>
      <c r="FF6" s="205">
        <v>40</v>
      </c>
      <c r="FG6" s="205">
        <v>47</v>
      </c>
      <c r="FH6" s="207">
        <v>41</v>
      </c>
      <c r="FI6" s="205">
        <v>50</v>
      </c>
      <c r="FJ6" s="205">
        <v>26</v>
      </c>
      <c r="FK6" s="208">
        <v>30</v>
      </c>
      <c r="FL6" s="205">
        <v>43</v>
      </c>
      <c r="FM6" s="206">
        <v>48</v>
      </c>
      <c r="FN6" s="206">
        <v>34</v>
      </c>
      <c r="FO6" s="206">
        <v>48</v>
      </c>
      <c r="FP6" s="206">
        <v>51</v>
      </c>
      <c r="FQ6" s="206">
        <v>31</v>
      </c>
      <c r="FR6" s="201">
        <v>18</v>
      </c>
      <c r="FS6" s="206">
        <v>34</v>
      </c>
      <c r="FT6" s="201">
        <v>32</v>
      </c>
      <c r="FU6" s="201">
        <v>22</v>
      </c>
      <c r="FV6" s="201">
        <v>15</v>
      </c>
      <c r="FW6" s="201">
        <v>31</v>
      </c>
      <c r="FX6" s="201">
        <v>38</v>
      </c>
      <c r="FY6" s="201">
        <v>43</v>
      </c>
      <c r="FZ6" s="201">
        <v>25</v>
      </c>
      <c r="GA6" s="201">
        <v>29</v>
      </c>
      <c r="GB6" s="201">
        <v>32</v>
      </c>
      <c r="GC6" s="201">
        <v>30</v>
      </c>
      <c r="GD6" s="201">
        <v>43</v>
      </c>
      <c r="GE6" s="133">
        <v>13</v>
      </c>
      <c r="GF6" s="133">
        <v>24</v>
      </c>
      <c r="GG6" s="133">
        <v>38</v>
      </c>
      <c r="GH6" s="133">
        <v>22</v>
      </c>
      <c r="GI6" s="133">
        <v>13</v>
      </c>
      <c r="GJ6" s="133">
        <v>20</v>
      </c>
      <c r="GK6" s="133">
        <v>22</v>
      </c>
      <c r="GL6" s="133">
        <v>16</v>
      </c>
      <c r="GM6" s="133">
        <v>21</v>
      </c>
      <c r="GN6" s="122">
        <v>19</v>
      </c>
      <c r="GO6" s="133">
        <v>14</v>
      </c>
      <c r="GP6" s="209">
        <v>32</v>
      </c>
      <c r="GQ6" s="133">
        <v>32</v>
      </c>
      <c r="GR6" s="133">
        <v>31</v>
      </c>
      <c r="GS6" s="133">
        <v>47</v>
      </c>
      <c r="GT6" s="133">
        <v>74</v>
      </c>
      <c r="GU6" s="133">
        <v>54</v>
      </c>
      <c r="GV6" s="133">
        <v>70</v>
      </c>
      <c r="GW6" s="133">
        <v>156</v>
      </c>
      <c r="GX6" s="133">
        <v>135</v>
      </c>
      <c r="GY6" s="133">
        <v>48</v>
      </c>
      <c r="GZ6" s="133">
        <v>90</v>
      </c>
      <c r="HA6" s="133">
        <v>101</v>
      </c>
      <c r="HB6" s="133">
        <v>108</v>
      </c>
      <c r="HC6" s="133">
        <v>126</v>
      </c>
      <c r="HD6" s="133">
        <v>73</v>
      </c>
      <c r="HE6" s="133">
        <v>63</v>
      </c>
      <c r="HF6" s="133">
        <v>42</v>
      </c>
      <c r="HG6" s="133">
        <v>44</v>
      </c>
      <c r="HH6" s="133">
        <v>59</v>
      </c>
      <c r="HI6" s="133">
        <v>45</v>
      </c>
      <c r="HJ6" s="133">
        <v>102</v>
      </c>
      <c r="HK6" s="133">
        <v>86</v>
      </c>
      <c r="HL6" s="133">
        <v>24</v>
      </c>
      <c r="HM6" s="133">
        <v>49</v>
      </c>
      <c r="HN6" s="133">
        <v>43</v>
      </c>
      <c r="HO6" s="133">
        <v>28</v>
      </c>
      <c r="HP6" s="133">
        <v>56</v>
      </c>
      <c r="HQ6" s="133">
        <v>22</v>
      </c>
      <c r="HR6" s="133">
        <v>43</v>
      </c>
      <c r="HS6" s="133">
        <v>15</v>
      </c>
      <c r="HT6" s="133">
        <v>44</v>
      </c>
      <c r="HU6" s="133">
        <v>20</v>
      </c>
      <c r="HV6" s="133">
        <v>22</v>
      </c>
      <c r="HW6" s="133">
        <v>26</v>
      </c>
      <c r="HX6" s="133">
        <v>25</v>
      </c>
      <c r="HY6" s="133">
        <v>36</v>
      </c>
      <c r="HZ6" s="133">
        <v>28</v>
      </c>
      <c r="IA6" s="133">
        <v>21</v>
      </c>
      <c r="IB6" s="133">
        <v>16</v>
      </c>
      <c r="IC6" s="133">
        <v>17</v>
      </c>
      <c r="ID6" s="133">
        <v>20</v>
      </c>
      <c r="IE6" s="133">
        <v>14</v>
      </c>
      <c r="IF6" s="133">
        <v>18</v>
      </c>
      <c r="IG6" s="133">
        <v>14</v>
      </c>
      <c r="IH6" s="133">
        <v>17</v>
      </c>
      <c r="II6" s="133">
        <v>14</v>
      </c>
      <c r="IJ6" s="133">
        <v>12</v>
      </c>
      <c r="IK6" s="133">
        <v>13</v>
      </c>
      <c r="IL6" s="133">
        <v>17</v>
      </c>
      <c r="IM6" s="133">
        <v>14</v>
      </c>
      <c r="IN6" s="133">
        <v>11</v>
      </c>
      <c r="IO6" s="133">
        <v>13</v>
      </c>
      <c r="IP6" s="133">
        <v>39</v>
      </c>
      <c r="IQ6" s="133">
        <v>40</v>
      </c>
      <c r="IR6" s="133">
        <v>33</v>
      </c>
      <c r="IS6" s="133">
        <v>34</v>
      </c>
      <c r="IT6" s="133">
        <v>35</v>
      </c>
      <c r="IU6" s="133">
        <v>26</v>
      </c>
      <c r="IV6" s="133">
        <v>57</v>
      </c>
      <c r="IW6" s="133">
        <v>83</v>
      </c>
      <c r="IX6" s="133">
        <v>51</v>
      </c>
      <c r="IY6" s="133">
        <v>36</v>
      </c>
      <c r="IZ6" s="133">
        <v>57</v>
      </c>
      <c r="JA6" s="133">
        <v>75</v>
      </c>
      <c r="JB6" s="133">
        <v>79</v>
      </c>
      <c r="JC6" s="133">
        <v>84</v>
      </c>
      <c r="JD6" s="133">
        <v>43</v>
      </c>
      <c r="JE6" s="219">
        <v>100</v>
      </c>
      <c r="JF6" s="122">
        <v>130</v>
      </c>
      <c r="JG6" s="133">
        <v>23</v>
      </c>
      <c r="JH6" s="133">
        <v>25</v>
      </c>
      <c r="JI6" s="133">
        <v>27</v>
      </c>
      <c r="JJ6" s="133">
        <v>52</v>
      </c>
      <c r="JK6" s="133">
        <v>38</v>
      </c>
      <c r="JL6" s="133">
        <v>49</v>
      </c>
      <c r="JM6" s="122">
        <v>33</v>
      </c>
      <c r="JN6" s="133">
        <v>68</v>
      </c>
      <c r="JO6" s="133">
        <v>32</v>
      </c>
      <c r="JP6" s="133">
        <v>34</v>
      </c>
      <c r="JQ6" s="133">
        <v>22</v>
      </c>
      <c r="JR6" s="133">
        <v>23</v>
      </c>
      <c r="JS6" s="133">
        <v>18</v>
      </c>
      <c r="JT6" s="133">
        <v>15</v>
      </c>
      <c r="JU6" s="133">
        <v>31</v>
      </c>
      <c r="JV6" s="133">
        <v>16</v>
      </c>
      <c r="JW6" s="133">
        <v>22</v>
      </c>
      <c r="JX6" s="133">
        <v>28</v>
      </c>
      <c r="JY6" s="122">
        <v>13</v>
      </c>
      <c r="JZ6" s="122">
        <v>30</v>
      </c>
      <c r="KA6" s="133">
        <v>12</v>
      </c>
      <c r="KB6" s="133">
        <v>18</v>
      </c>
      <c r="KC6" s="133">
        <v>19</v>
      </c>
      <c r="KD6" s="133">
        <v>12</v>
      </c>
      <c r="KE6" s="133">
        <v>10</v>
      </c>
      <c r="KF6" s="133">
        <v>18</v>
      </c>
      <c r="KG6" s="133">
        <v>9</v>
      </c>
      <c r="KH6" s="133">
        <v>8</v>
      </c>
      <c r="KI6" s="133">
        <v>8</v>
      </c>
      <c r="KJ6" s="133">
        <v>10</v>
      </c>
      <c r="KK6" s="133">
        <v>15</v>
      </c>
      <c r="KL6" s="133">
        <v>14</v>
      </c>
      <c r="KM6" s="133">
        <v>19</v>
      </c>
      <c r="KN6" s="133">
        <v>7</v>
      </c>
      <c r="KO6" s="122">
        <v>16</v>
      </c>
      <c r="KP6" s="133">
        <v>11</v>
      </c>
      <c r="KQ6" s="133">
        <v>18</v>
      </c>
      <c r="KR6" s="133">
        <v>47</v>
      </c>
      <c r="KS6" s="133">
        <v>47</v>
      </c>
      <c r="KT6" s="133">
        <v>43</v>
      </c>
      <c r="KU6" s="133">
        <v>38</v>
      </c>
      <c r="KV6" s="133">
        <v>34</v>
      </c>
      <c r="KW6" s="133">
        <v>76</v>
      </c>
      <c r="KX6" s="133">
        <v>51</v>
      </c>
      <c r="KY6" s="133">
        <v>27</v>
      </c>
      <c r="KZ6" s="133">
        <v>46</v>
      </c>
      <c r="LA6" s="133">
        <v>58</v>
      </c>
      <c r="LB6" s="133">
        <v>78</v>
      </c>
      <c r="LC6" s="122">
        <v>55</v>
      </c>
      <c r="LD6" s="133">
        <v>64</v>
      </c>
      <c r="LE6" s="133">
        <v>42</v>
      </c>
      <c r="LF6" s="133">
        <v>34</v>
      </c>
      <c r="LG6" s="133">
        <v>31</v>
      </c>
      <c r="LH6" s="133">
        <v>35</v>
      </c>
      <c r="LI6" s="133">
        <v>24</v>
      </c>
      <c r="LJ6" s="133">
        <v>29</v>
      </c>
      <c r="LK6" s="133">
        <v>39</v>
      </c>
      <c r="LL6" s="133">
        <v>34</v>
      </c>
      <c r="LM6" s="133">
        <v>24</v>
      </c>
      <c r="LN6" s="133">
        <v>33</v>
      </c>
      <c r="LO6" s="133">
        <v>37</v>
      </c>
      <c r="LP6" s="133">
        <v>11</v>
      </c>
      <c r="LQ6" s="133">
        <v>43</v>
      </c>
      <c r="LR6" s="133">
        <v>23</v>
      </c>
      <c r="LS6" s="133">
        <v>14</v>
      </c>
      <c r="LT6" s="133">
        <v>27</v>
      </c>
      <c r="LU6" s="133">
        <v>23</v>
      </c>
      <c r="LV6" s="133">
        <v>11</v>
      </c>
      <c r="LW6" s="133">
        <v>36</v>
      </c>
      <c r="LX6" s="133">
        <v>25</v>
      </c>
      <c r="LY6" s="133">
        <v>18</v>
      </c>
      <c r="LZ6" s="133">
        <v>10</v>
      </c>
      <c r="MA6" s="133">
        <v>14</v>
      </c>
      <c r="MB6" s="133">
        <v>18</v>
      </c>
      <c r="MC6" s="133">
        <v>13</v>
      </c>
      <c r="MD6" s="133">
        <v>13</v>
      </c>
      <c r="ME6" s="133">
        <v>9</v>
      </c>
      <c r="MF6" s="133">
        <v>9</v>
      </c>
      <c r="MG6" s="133">
        <v>7</v>
      </c>
      <c r="MH6" s="133">
        <v>4</v>
      </c>
      <c r="MI6" s="133">
        <v>8</v>
      </c>
      <c r="MJ6" s="133">
        <v>7</v>
      </c>
      <c r="MK6" s="133">
        <v>11</v>
      </c>
      <c r="ML6" s="133">
        <v>16</v>
      </c>
      <c r="MM6" s="133">
        <v>11</v>
      </c>
      <c r="MN6" s="133">
        <v>5</v>
      </c>
      <c r="MO6" s="133">
        <v>15</v>
      </c>
      <c r="MP6" s="133">
        <v>24</v>
      </c>
      <c r="MQ6" s="133">
        <v>17</v>
      </c>
      <c r="MR6" s="133">
        <v>19</v>
      </c>
      <c r="MS6" s="133">
        <v>36</v>
      </c>
      <c r="MT6" s="133">
        <v>14</v>
      </c>
      <c r="MU6" s="133">
        <v>28</v>
      </c>
      <c r="MV6" s="133">
        <v>41</v>
      </c>
      <c r="MW6" s="133">
        <v>37</v>
      </c>
      <c r="MX6" s="133">
        <v>43</v>
      </c>
      <c r="MY6" s="133">
        <v>71</v>
      </c>
      <c r="MZ6" s="133">
        <v>43</v>
      </c>
      <c r="NA6" s="133">
        <v>37</v>
      </c>
      <c r="NB6" s="133">
        <v>41</v>
      </c>
      <c r="NC6" s="133">
        <v>73</v>
      </c>
      <c r="ND6" s="133">
        <v>48</v>
      </c>
      <c r="NE6" s="133">
        <v>29</v>
      </c>
      <c r="NF6" s="133">
        <v>18</v>
      </c>
      <c r="NG6" s="133">
        <v>25</v>
      </c>
      <c r="NH6" s="133">
        <v>49</v>
      </c>
      <c r="NI6" s="133">
        <v>57</v>
      </c>
      <c r="NJ6" s="211">
        <v>22</v>
      </c>
      <c r="NK6" s="133">
        <v>20</v>
      </c>
      <c r="NL6" s="133">
        <v>32</v>
      </c>
      <c r="NM6" s="133">
        <v>32</v>
      </c>
      <c r="NN6" s="133">
        <v>25</v>
      </c>
      <c r="NO6" s="133">
        <v>10</v>
      </c>
      <c r="NP6" s="133">
        <v>20</v>
      </c>
      <c r="NQ6" s="133">
        <v>14</v>
      </c>
      <c r="NR6" s="133">
        <v>21</v>
      </c>
      <c r="NS6" s="133">
        <v>26</v>
      </c>
      <c r="NT6" s="133">
        <v>22</v>
      </c>
      <c r="NU6" s="133">
        <v>15</v>
      </c>
      <c r="NV6" s="133">
        <v>19</v>
      </c>
      <c r="NW6" s="133">
        <v>16</v>
      </c>
      <c r="NX6" s="133">
        <v>17</v>
      </c>
      <c r="NY6" s="133">
        <v>11</v>
      </c>
      <c r="NZ6" s="133">
        <v>12</v>
      </c>
      <c r="OA6" s="133">
        <v>14</v>
      </c>
      <c r="OB6" s="133">
        <v>11</v>
      </c>
      <c r="OC6" s="133">
        <v>9</v>
      </c>
      <c r="OD6" s="133">
        <v>4</v>
      </c>
      <c r="OE6" s="133">
        <v>4</v>
      </c>
      <c r="OF6" s="133">
        <v>8</v>
      </c>
      <c r="OG6" s="133">
        <v>6</v>
      </c>
      <c r="OH6" s="133">
        <v>6</v>
      </c>
      <c r="OI6" s="133">
        <v>5</v>
      </c>
      <c r="OJ6" s="133">
        <v>3</v>
      </c>
      <c r="OK6" s="133">
        <v>6</v>
      </c>
      <c r="OL6" s="133">
        <v>4</v>
      </c>
      <c r="OM6" s="133">
        <v>5</v>
      </c>
      <c r="ON6" s="133">
        <v>8</v>
      </c>
      <c r="OO6" s="133">
        <v>12</v>
      </c>
      <c r="OP6" s="133">
        <v>9</v>
      </c>
      <c r="OQ6" s="133">
        <v>10</v>
      </c>
      <c r="OR6" s="133">
        <v>22</v>
      </c>
      <c r="OS6" s="133">
        <v>24</v>
      </c>
      <c r="OT6" s="133">
        <v>23</v>
      </c>
      <c r="OU6" s="133">
        <v>32</v>
      </c>
      <c r="OV6" s="133">
        <v>29</v>
      </c>
      <c r="OW6" s="133">
        <v>31</v>
      </c>
      <c r="OX6" s="133">
        <v>43</v>
      </c>
      <c r="OY6" s="133">
        <v>54</v>
      </c>
      <c r="OZ6" s="133">
        <v>17</v>
      </c>
      <c r="PA6" s="133">
        <v>24</v>
      </c>
      <c r="PB6" s="133">
        <v>39</v>
      </c>
      <c r="PC6" s="133">
        <v>50</v>
      </c>
      <c r="PD6" s="133">
        <v>33</v>
      </c>
      <c r="PE6" s="133">
        <v>23</v>
      </c>
      <c r="PF6" s="133">
        <v>24</v>
      </c>
      <c r="PG6" s="133">
        <v>25</v>
      </c>
      <c r="PH6" s="133">
        <v>13</v>
      </c>
      <c r="PI6" s="133">
        <v>27</v>
      </c>
      <c r="PJ6" s="133">
        <v>15</v>
      </c>
      <c r="PK6" s="133">
        <v>20</v>
      </c>
      <c r="PL6" s="133">
        <v>29</v>
      </c>
      <c r="PM6" s="133">
        <v>25</v>
      </c>
      <c r="PN6" s="133">
        <v>18</v>
      </c>
      <c r="PO6" s="133">
        <v>21</v>
      </c>
      <c r="PP6" s="133">
        <v>15</v>
      </c>
      <c r="PQ6" s="133">
        <v>17</v>
      </c>
      <c r="PR6" s="133">
        <v>7</v>
      </c>
      <c r="PS6" s="133">
        <v>17</v>
      </c>
      <c r="PT6" s="133">
        <v>8</v>
      </c>
      <c r="PU6" s="133">
        <v>6</v>
      </c>
      <c r="PV6" s="133">
        <v>11</v>
      </c>
      <c r="PW6" s="133">
        <v>5</v>
      </c>
      <c r="PX6" s="122">
        <v>2</v>
      </c>
      <c r="PY6" s="122">
        <v>11</v>
      </c>
      <c r="PZ6" s="122">
        <v>8</v>
      </c>
      <c r="QA6" s="122">
        <v>6</v>
      </c>
      <c r="QB6" s="122">
        <v>6</v>
      </c>
      <c r="QC6" s="122">
        <v>11</v>
      </c>
      <c r="QD6" s="122">
        <v>11</v>
      </c>
      <c r="QE6" s="122">
        <v>9</v>
      </c>
      <c r="QF6" s="122">
        <v>12</v>
      </c>
      <c r="QG6" s="122">
        <v>8</v>
      </c>
      <c r="QH6" s="122">
        <v>17</v>
      </c>
      <c r="QI6" s="122">
        <v>11</v>
      </c>
      <c r="QJ6" s="122">
        <v>14</v>
      </c>
      <c r="QK6" s="122">
        <v>18</v>
      </c>
      <c r="QL6" s="122">
        <v>17</v>
      </c>
      <c r="QM6" s="122">
        <v>6</v>
      </c>
      <c r="QN6" s="122">
        <v>14</v>
      </c>
      <c r="QO6" s="122">
        <v>8</v>
      </c>
      <c r="QP6" s="122">
        <v>5</v>
      </c>
      <c r="QQ6" s="122">
        <v>17</v>
      </c>
      <c r="QR6" s="122">
        <v>7</v>
      </c>
      <c r="QS6" s="122">
        <v>12</v>
      </c>
      <c r="QT6" s="122">
        <v>25</v>
      </c>
      <c r="QU6" s="122">
        <v>45</v>
      </c>
      <c r="QV6" s="122">
        <v>28</v>
      </c>
      <c r="QW6" s="122">
        <v>26</v>
      </c>
      <c r="QX6" s="122">
        <v>43</v>
      </c>
      <c r="QY6" s="122">
        <v>59</v>
      </c>
      <c r="QZ6" s="122">
        <v>37</v>
      </c>
      <c r="RA6" s="122">
        <v>37</v>
      </c>
      <c r="RB6" s="122">
        <v>36</v>
      </c>
      <c r="RC6" s="122">
        <v>42</v>
      </c>
      <c r="RD6" s="122">
        <v>37</v>
      </c>
      <c r="RE6" s="122">
        <v>15</v>
      </c>
      <c r="RF6" s="122">
        <v>22</v>
      </c>
      <c r="RG6" s="122">
        <v>21</v>
      </c>
      <c r="RH6" s="122">
        <v>27</v>
      </c>
      <c r="RI6" s="122">
        <v>14</v>
      </c>
      <c r="RJ6" s="122">
        <v>12</v>
      </c>
      <c r="RK6" s="122">
        <v>27</v>
      </c>
      <c r="RL6" s="122">
        <v>15</v>
      </c>
      <c r="RM6" s="122">
        <v>31</v>
      </c>
      <c r="RN6" s="122">
        <v>19</v>
      </c>
      <c r="RO6" s="122">
        <v>11</v>
      </c>
      <c r="RP6" s="122">
        <v>25</v>
      </c>
      <c r="RQ6" s="122">
        <v>11</v>
      </c>
      <c r="RR6" s="122">
        <v>11</v>
      </c>
      <c r="RS6" s="212">
        <v>10</v>
      </c>
      <c r="RT6" s="122">
        <v>11</v>
      </c>
      <c r="RU6" s="122">
        <v>27</v>
      </c>
      <c r="RV6" s="122">
        <v>6</v>
      </c>
      <c r="RW6" s="122">
        <v>11</v>
      </c>
      <c r="RX6" s="122">
        <v>15</v>
      </c>
      <c r="RY6" s="122">
        <v>21</v>
      </c>
      <c r="RZ6" s="122">
        <v>12</v>
      </c>
      <c r="SA6" s="122">
        <v>19</v>
      </c>
      <c r="SB6" s="122">
        <v>7</v>
      </c>
      <c r="SC6" s="122">
        <v>8</v>
      </c>
      <c r="SD6" s="122">
        <v>13</v>
      </c>
      <c r="SE6" s="122">
        <v>10</v>
      </c>
      <c r="SF6" s="122">
        <v>10</v>
      </c>
      <c r="SG6" s="122">
        <v>6</v>
      </c>
      <c r="SH6" s="122">
        <v>8</v>
      </c>
      <c r="SI6" s="213">
        <v>6</v>
      </c>
      <c r="SJ6" s="122">
        <v>17</v>
      </c>
      <c r="SK6" s="122">
        <v>10</v>
      </c>
      <c r="SL6" s="122">
        <v>11</v>
      </c>
      <c r="SM6" s="122">
        <v>9</v>
      </c>
      <c r="SN6" s="122">
        <v>2</v>
      </c>
      <c r="SO6" s="122">
        <v>10</v>
      </c>
      <c r="SP6" s="122">
        <v>10</v>
      </c>
      <c r="SQ6" s="122">
        <v>19</v>
      </c>
      <c r="SR6" s="122">
        <v>17</v>
      </c>
      <c r="SS6" s="122">
        <v>33</v>
      </c>
      <c r="ST6" s="122">
        <v>22</v>
      </c>
      <c r="SU6" s="122">
        <v>25</v>
      </c>
      <c r="SV6" s="122">
        <v>16</v>
      </c>
      <c r="SW6" s="122">
        <v>26</v>
      </c>
      <c r="SX6" s="122">
        <v>35</v>
      </c>
      <c r="SY6" s="122">
        <v>42</v>
      </c>
      <c r="SZ6" s="122">
        <v>30</v>
      </c>
      <c r="TA6" s="122">
        <v>63</v>
      </c>
      <c r="TB6" s="122">
        <v>26</v>
      </c>
      <c r="TC6" s="122">
        <v>34</v>
      </c>
      <c r="TD6" s="122">
        <v>27</v>
      </c>
      <c r="TE6" s="122">
        <v>32</v>
      </c>
      <c r="TF6" s="122">
        <v>46</v>
      </c>
      <c r="TG6" s="122">
        <v>16</v>
      </c>
      <c r="TH6" s="122">
        <v>21</v>
      </c>
      <c r="TI6" s="122">
        <v>39</v>
      </c>
      <c r="TJ6" s="122">
        <v>17</v>
      </c>
      <c r="TK6" s="122">
        <v>14</v>
      </c>
      <c r="TL6" s="122">
        <v>10</v>
      </c>
      <c r="TM6" s="122">
        <v>26</v>
      </c>
      <c r="TN6" s="122">
        <v>12</v>
      </c>
      <c r="TO6" s="122">
        <v>10</v>
      </c>
      <c r="TP6" s="122">
        <v>4</v>
      </c>
      <c r="TQ6" s="122">
        <v>5</v>
      </c>
      <c r="TR6" s="122">
        <v>15</v>
      </c>
      <c r="TS6" s="122">
        <v>5</v>
      </c>
      <c r="TT6" s="122">
        <v>5</v>
      </c>
      <c r="TU6" s="122">
        <v>8</v>
      </c>
      <c r="TV6" s="122">
        <v>12</v>
      </c>
      <c r="TW6" s="122">
        <v>18</v>
      </c>
      <c r="TX6" s="122">
        <v>13</v>
      </c>
      <c r="TY6" s="122">
        <v>9</v>
      </c>
      <c r="TZ6" s="122">
        <v>9</v>
      </c>
      <c r="UA6" s="122">
        <v>7</v>
      </c>
      <c r="UB6" s="122">
        <v>3</v>
      </c>
      <c r="UC6" s="122">
        <v>4</v>
      </c>
      <c r="UD6" s="122">
        <v>6</v>
      </c>
      <c r="UE6" s="122">
        <v>6</v>
      </c>
      <c r="UF6" s="122">
        <v>6</v>
      </c>
      <c r="UG6" s="122">
        <v>5</v>
      </c>
      <c r="UH6" s="122">
        <v>13</v>
      </c>
      <c r="UI6" s="122">
        <v>2</v>
      </c>
      <c r="UJ6" s="122">
        <v>2</v>
      </c>
      <c r="UK6" s="122">
        <v>3</v>
      </c>
      <c r="UL6" s="122">
        <v>4</v>
      </c>
      <c r="UM6" s="122">
        <v>6</v>
      </c>
      <c r="UN6" s="122">
        <v>11</v>
      </c>
      <c r="UO6" s="122">
        <v>9</v>
      </c>
      <c r="UP6" s="122">
        <v>5</v>
      </c>
      <c r="UQ6" s="122">
        <v>12</v>
      </c>
      <c r="UR6" s="122">
        <v>13</v>
      </c>
      <c r="US6" s="213">
        <v>26</v>
      </c>
      <c r="UT6" s="213">
        <v>7</v>
      </c>
      <c r="UU6" s="122">
        <v>15</v>
      </c>
      <c r="UV6" s="122">
        <v>21</v>
      </c>
      <c r="UW6" s="122">
        <v>36</v>
      </c>
      <c r="UX6" s="122">
        <v>22</v>
      </c>
      <c r="UY6" s="213">
        <v>35</v>
      </c>
      <c r="UZ6" s="122">
        <v>23</v>
      </c>
      <c r="VA6" s="122">
        <v>25</v>
      </c>
      <c r="VB6" s="122">
        <v>32</v>
      </c>
      <c r="VC6" s="122">
        <v>47</v>
      </c>
      <c r="VD6" s="214">
        <v>31</v>
      </c>
      <c r="VE6" s="122">
        <v>36</v>
      </c>
      <c r="VF6" s="122">
        <v>23</v>
      </c>
      <c r="VG6" s="122">
        <v>28</v>
      </c>
      <c r="VH6" s="122">
        <v>31</v>
      </c>
      <c r="VI6" s="122">
        <v>22</v>
      </c>
      <c r="VJ6" s="122">
        <v>21</v>
      </c>
      <c r="VK6" s="122">
        <v>34</v>
      </c>
      <c r="VL6" s="122">
        <v>32</v>
      </c>
      <c r="VM6" s="122">
        <v>14</v>
      </c>
      <c r="VN6" s="214">
        <v>20</v>
      </c>
      <c r="VO6" s="122">
        <v>12</v>
      </c>
      <c r="VP6" s="122">
        <v>9</v>
      </c>
      <c r="VQ6" s="122">
        <v>10</v>
      </c>
      <c r="VR6" s="122">
        <v>12</v>
      </c>
      <c r="VS6" s="215">
        <v>4</v>
      </c>
      <c r="VT6" s="122">
        <v>10</v>
      </c>
      <c r="VU6" s="122">
        <v>11</v>
      </c>
      <c r="VV6" s="122">
        <v>13</v>
      </c>
      <c r="VW6" s="122">
        <v>2</v>
      </c>
      <c r="VX6" s="122">
        <v>5</v>
      </c>
      <c r="VY6" s="122">
        <v>3</v>
      </c>
      <c r="VZ6" s="122">
        <v>12</v>
      </c>
      <c r="WA6" s="122">
        <v>5</v>
      </c>
      <c r="WB6" s="122">
        <v>2</v>
      </c>
      <c r="WC6" s="122">
        <v>8</v>
      </c>
      <c r="WD6" s="215">
        <v>5</v>
      </c>
      <c r="WE6" s="122">
        <v>8</v>
      </c>
      <c r="WF6" s="133">
        <v>4</v>
      </c>
      <c r="WG6" s="122">
        <v>1</v>
      </c>
      <c r="WH6" s="122">
        <v>5</v>
      </c>
      <c r="WI6" s="122">
        <v>5</v>
      </c>
      <c r="WJ6" s="122">
        <v>3</v>
      </c>
      <c r="WK6" s="122">
        <v>8</v>
      </c>
      <c r="WL6" s="122">
        <v>5</v>
      </c>
      <c r="WM6" s="122">
        <v>8</v>
      </c>
      <c r="WN6" s="122">
        <v>9</v>
      </c>
      <c r="WO6" s="122">
        <v>7</v>
      </c>
      <c r="WP6" s="122">
        <v>4</v>
      </c>
      <c r="WQ6" s="122">
        <v>15</v>
      </c>
      <c r="WR6" s="122">
        <v>22</v>
      </c>
      <c r="WS6" s="122">
        <v>14</v>
      </c>
      <c r="WT6" s="122">
        <v>19</v>
      </c>
      <c r="WU6" s="122">
        <v>27</v>
      </c>
      <c r="WV6" s="122">
        <v>13</v>
      </c>
      <c r="WW6" s="122">
        <v>15</v>
      </c>
      <c r="WX6" s="133">
        <v>24</v>
      </c>
      <c r="WY6" s="122">
        <v>37</v>
      </c>
      <c r="WZ6" s="122">
        <v>29</v>
      </c>
      <c r="XA6" s="122">
        <v>30</v>
      </c>
      <c r="XB6" s="122">
        <v>31</v>
      </c>
      <c r="XC6" s="122">
        <v>30</v>
      </c>
      <c r="XD6" s="122">
        <v>35</v>
      </c>
      <c r="XE6" s="122">
        <v>23</v>
      </c>
      <c r="XF6" s="122">
        <v>6</v>
      </c>
      <c r="XG6" s="122">
        <v>16</v>
      </c>
      <c r="XH6" s="122">
        <v>12</v>
      </c>
      <c r="XI6" s="122">
        <v>82</v>
      </c>
      <c r="XJ6" s="122">
        <v>89</v>
      </c>
      <c r="XK6" s="213">
        <v>36</v>
      </c>
      <c r="XL6" s="213">
        <v>14</v>
      </c>
      <c r="XM6" s="213">
        <v>15</v>
      </c>
      <c r="XN6" s="213">
        <v>12</v>
      </c>
      <c r="XO6" s="216">
        <v>7</v>
      </c>
      <c r="XP6" s="214">
        <v>5</v>
      </c>
      <c r="XQ6" s="214">
        <v>11</v>
      </c>
      <c r="XR6" s="214">
        <v>7</v>
      </c>
      <c r="XS6" s="214">
        <v>12</v>
      </c>
      <c r="XT6" s="214">
        <v>6</v>
      </c>
      <c r="XU6" s="214">
        <v>5</v>
      </c>
      <c r="XV6" s="213">
        <v>4</v>
      </c>
      <c r="XW6" s="213">
        <v>4</v>
      </c>
      <c r="XX6" s="213">
        <v>4</v>
      </c>
      <c r="XY6" s="213">
        <v>3</v>
      </c>
      <c r="XZ6" s="213">
        <v>5</v>
      </c>
      <c r="YA6" s="213">
        <v>4</v>
      </c>
      <c r="YB6" s="213">
        <v>2</v>
      </c>
      <c r="YC6" s="213">
        <v>5</v>
      </c>
      <c r="YD6" s="213">
        <v>6</v>
      </c>
      <c r="YE6" s="213">
        <v>12</v>
      </c>
      <c r="YF6" s="213">
        <v>1</v>
      </c>
      <c r="YG6" s="213">
        <v>8</v>
      </c>
      <c r="YH6" s="213">
        <v>69</v>
      </c>
      <c r="YI6" s="213">
        <v>50</v>
      </c>
      <c r="YJ6" s="213">
        <v>30</v>
      </c>
      <c r="YK6" s="213">
        <v>8</v>
      </c>
      <c r="YL6" s="213">
        <v>7</v>
      </c>
      <c r="YM6" s="213">
        <v>5</v>
      </c>
      <c r="YN6" s="213">
        <v>11</v>
      </c>
      <c r="YO6" s="213">
        <v>9</v>
      </c>
      <c r="YP6" s="213">
        <v>3</v>
      </c>
      <c r="YQ6" s="213">
        <v>4</v>
      </c>
      <c r="YR6" s="213">
        <v>8</v>
      </c>
      <c r="YS6" s="213">
        <v>19</v>
      </c>
      <c r="YT6" s="133">
        <v>13</v>
      </c>
      <c r="YU6" s="213">
        <v>12</v>
      </c>
      <c r="YV6" s="213">
        <v>10</v>
      </c>
      <c r="YW6" s="213">
        <v>20</v>
      </c>
      <c r="YX6" s="213">
        <v>26</v>
      </c>
      <c r="YY6" s="213">
        <v>27</v>
      </c>
      <c r="YZ6" s="213">
        <v>31</v>
      </c>
      <c r="ZA6" s="213">
        <v>20</v>
      </c>
      <c r="ZB6" s="213">
        <v>29</v>
      </c>
      <c r="ZC6" s="213">
        <v>37</v>
      </c>
      <c r="ZD6" s="213">
        <v>37</v>
      </c>
      <c r="ZE6" s="211">
        <v>35</v>
      </c>
      <c r="ZF6" s="211">
        <v>43</v>
      </c>
      <c r="ZG6" s="211">
        <v>31</v>
      </c>
      <c r="ZH6" s="211">
        <v>16</v>
      </c>
      <c r="ZI6" s="211">
        <v>16</v>
      </c>
      <c r="ZJ6" s="130">
        <v>12</v>
      </c>
      <c r="ZK6" s="130">
        <v>12</v>
      </c>
      <c r="ZL6" s="130">
        <v>9</v>
      </c>
      <c r="ZM6" s="130">
        <v>7</v>
      </c>
      <c r="ZN6" s="130">
        <v>12</v>
      </c>
      <c r="ZO6" s="130">
        <v>24</v>
      </c>
      <c r="ZP6" s="211">
        <v>178</v>
      </c>
      <c r="ZQ6" s="130">
        <v>157</v>
      </c>
      <c r="ZR6" s="130">
        <v>127</v>
      </c>
      <c r="ZS6" s="130">
        <v>40</v>
      </c>
      <c r="ZT6" s="130">
        <v>37</v>
      </c>
      <c r="ZU6" s="130">
        <v>30</v>
      </c>
      <c r="ZV6" s="130">
        <v>30</v>
      </c>
      <c r="ZW6" s="130">
        <v>49</v>
      </c>
      <c r="ZX6" s="130">
        <v>19</v>
      </c>
      <c r="ZY6" s="130">
        <v>17</v>
      </c>
      <c r="ZZ6" s="130">
        <v>7</v>
      </c>
      <c r="AAA6" s="130">
        <v>7</v>
      </c>
      <c r="AAB6" s="130">
        <v>9</v>
      </c>
      <c r="AAC6" s="130">
        <v>17</v>
      </c>
      <c r="AAD6" s="130">
        <v>9</v>
      </c>
      <c r="AAE6" s="255">
        <v>11</v>
      </c>
      <c r="AAF6" s="130">
        <v>8</v>
      </c>
      <c r="AAG6" s="130">
        <v>4</v>
      </c>
      <c r="AAH6" s="130">
        <v>7</v>
      </c>
      <c r="AAI6" s="130">
        <v>6</v>
      </c>
      <c r="AAJ6" s="130">
        <v>6</v>
      </c>
      <c r="AAK6" s="130">
        <v>12</v>
      </c>
      <c r="AAL6" s="130">
        <v>4</v>
      </c>
      <c r="AAM6" s="130">
        <v>5</v>
      </c>
      <c r="AAN6" s="130">
        <v>8</v>
      </c>
      <c r="AAO6" s="130">
        <v>17</v>
      </c>
      <c r="AAP6" s="130">
        <v>12</v>
      </c>
      <c r="AAQ6" s="130">
        <v>5</v>
      </c>
      <c r="AAR6" s="130">
        <v>5</v>
      </c>
      <c r="AAS6" s="130">
        <v>8</v>
      </c>
      <c r="AAT6" s="130">
        <v>9</v>
      </c>
      <c r="AAU6" s="130">
        <v>13</v>
      </c>
      <c r="AAV6" s="130">
        <v>38</v>
      </c>
      <c r="AAW6" s="130">
        <v>21</v>
      </c>
      <c r="AAX6" s="130">
        <v>23</v>
      </c>
      <c r="AAY6" s="130">
        <v>30</v>
      </c>
      <c r="AAZ6" s="130">
        <v>26</v>
      </c>
      <c r="ABA6" s="130">
        <v>12</v>
      </c>
      <c r="ABB6" s="130">
        <v>15</v>
      </c>
      <c r="ABC6" s="130">
        <v>21</v>
      </c>
      <c r="ABD6" s="130">
        <v>38</v>
      </c>
      <c r="ABE6" s="130">
        <v>28</v>
      </c>
      <c r="ABF6" s="130">
        <v>15</v>
      </c>
      <c r="ABG6" s="130">
        <v>21</v>
      </c>
      <c r="ABH6" s="130">
        <v>12</v>
      </c>
      <c r="ABI6" s="130">
        <v>24</v>
      </c>
      <c r="ABJ6" s="130">
        <v>17</v>
      </c>
      <c r="ABK6" s="130">
        <v>37</v>
      </c>
      <c r="ABL6" s="130">
        <v>15</v>
      </c>
      <c r="ABM6" s="130">
        <v>8</v>
      </c>
      <c r="ABN6" s="130">
        <v>4</v>
      </c>
      <c r="ABO6" s="130">
        <v>7</v>
      </c>
      <c r="ABP6" s="130">
        <v>3</v>
      </c>
      <c r="ABQ6" s="130">
        <v>12</v>
      </c>
      <c r="ABR6" s="130">
        <v>6</v>
      </c>
      <c r="ABS6" s="130">
        <v>2</v>
      </c>
      <c r="ABT6" s="130">
        <v>4</v>
      </c>
      <c r="ABU6" s="130">
        <v>3</v>
      </c>
      <c r="ABV6" s="130">
        <v>9</v>
      </c>
      <c r="ABW6" s="130">
        <v>6</v>
      </c>
      <c r="ABX6" s="130">
        <v>3</v>
      </c>
      <c r="ABY6" s="130">
        <v>10</v>
      </c>
      <c r="ABZ6" s="130">
        <v>5</v>
      </c>
      <c r="ACA6" s="130">
        <v>8</v>
      </c>
      <c r="ACB6" s="130">
        <v>4</v>
      </c>
      <c r="ACC6" s="130">
        <v>7</v>
      </c>
      <c r="ACD6" s="130">
        <v>6</v>
      </c>
      <c r="ACE6" s="130">
        <v>6</v>
      </c>
      <c r="ACF6" s="130">
        <v>5</v>
      </c>
      <c r="ACG6" s="130">
        <v>6</v>
      </c>
      <c r="ACH6" s="130">
        <v>3</v>
      </c>
      <c r="ACI6" s="130">
        <v>3</v>
      </c>
      <c r="ACJ6" s="130">
        <v>2</v>
      </c>
      <c r="ACK6" s="130">
        <v>5</v>
      </c>
      <c r="ACL6" s="130">
        <v>9</v>
      </c>
      <c r="ACM6" s="130">
        <v>8</v>
      </c>
      <c r="ACN6" s="130">
        <v>2</v>
      </c>
      <c r="ACO6" s="130">
        <v>6</v>
      </c>
      <c r="ACP6" s="130">
        <v>4</v>
      </c>
      <c r="ACQ6" s="130">
        <v>4</v>
      </c>
      <c r="ACR6" s="130">
        <v>9</v>
      </c>
      <c r="ACS6" s="130">
        <v>10</v>
      </c>
      <c r="ACT6" s="130">
        <v>10</v>
      </c>
      <c r="ACU6" s="130">
        <v>8</v>
      </c>
      <c r="ACV6" s="130">
        <v>14</v>
      </c>
      <c r="ACW6" s="130">
        <v>17</v>
      </c>
      <c r="ACX6" s="130">
        <v>13</v>
      </c>
      <c r="ACY6" s="130">
        <v>14</v>
      </c>
      <c r="ACZ6" s="130">
        <v>26</v>
      </c>
      <c r="ADA6" s="130">
        <v>8</v>
      </c>
      <c r="ADB6" s="130">
        <v>12</v>
      </c>
      <c r="ADC6" s="130">
        <v>18</v>
      </c>
      <c r="ADD6" s="130">
        <v>73</v>
      </c>
      <c r="ADE6" s="130">
        <v>67</v>
      </c>
      <c r="ADF6" s="130">
        <v>11</v>
      </c>
      <c r="ADG6" s="130">
        <v>8</v>
      </c>
      <c r="ADH6" s="130">
        <v>8</v>
      </c>
      <c r="ADI6" s="130">
        <v>13</v>
      </c>
      <c r="ADJ6" s="130">
        <v>12</v>
      </c>
      <c r="ADK6" s="130">
        <v>16</v>
      </c>
      <c r="ADL6" s="130">
        <v>10</v>
      </c>
      <c r="ADM6" s="130">
        <v>13</v>
      </c>
      <c r="ADN6" s="130">
        <v>5</v>
      </c>
      <c r="ADO6" s="130">
        <v>2</v>
      </c>
      <c r="ADP6" s="130">
        <v>8</v>
      </c>
      <c r="ADQ6" s="130">
        <v>5</v>
      </c>
      <c r="ADR6" s="130">
        <v>3</v>
      </c>
      <c r="ADS6" s="130">
        <v>15</v>
      </c>
      <c r="ADT6" s="130">
        <v>9</v>
      </c>
      <c r="ADU6" s="130">
        <v>5</v>
      </c>
      <c r="ADV6" s="130">
        <v>4</v>
      </c>
      <c r="ADW6" s="130">
        <v>2</v>
      </c>
      <c r="ADX6" s="130">
        <v>5</v>
      </c>
      <c r="ADY6" s="130">
        <v>3</v>
      </c>
      <c r="ADZ6" s="130">
        <v>4</v>
      </c>
      <c r="AEA6" s="130">
        <v>3</v>
      </c>
      <c r="AEB6" s="130">
        <v>4</v>
      </c>
      <c r="AEC6" s="130">
        <v>3</v>
      </c>
      <c r="AED6" s="130">
        <v>4</v>
      </c>
      <c r="AEE6" s="130">
        <v>4</v>
      </c>
      <c r="AEF6" s="130">
        <v>1</v>
      </c>
      <c r="AEG6" s="130">
        <v>2</v>
      </c>
      <c r="AEH6" s="130">
        <v>3</v>
      </c>
      <c r="AEI6" s="130">
        <v>5</v>
      </c>
      <c r="AEJ6" s="130">
        <v>3</v>
      </c>
      <c r="AEK6" s="130">
        <v>1</v>
      </c>
      <c r="AEL6" s="130">
        <v>3</v>
      </c>
      <c r="AEM6" s="130">
        <v>1</v>
      </c>
      <c r="AEN6" s="130">
        <v>3</v>
      </c>
      <c r="AEO6" s="130">
        <v>4</v>
      </c>
      <c r="AEP6" s="130">
        <v>2</v>
      </c>
      <c r="AEQ6" s="130">
        <v>7</v>
      </c>
      <c r="AER6" s="130">
        <v>5</v>
      </c>
      <c r="AES6" s="130">
        <v>6</v>
      </c>
      <c r="AET6" s="130">
        <v>3</v>
      </c>
      <c r="AEU6" s="130">
        <v>11</v>
      </c>
      <c r="AEV6" s="130">
        <v>11</v>
      </c>
      <c r="AEW6" s="130">
        <v>24</v>
      </c>
      <c r="AEX6" s="130">
        <v>15</v>
      </c>
      <c r="AEY6" s="130">
        <v>19</v>
      </c>
      <c r="AEZ6" s="130">
        <v>30</v>
      </c>
      <c r="AFA6" s="130">
        <v>24</v>
      </c>
      <c r="AFB6" s="130">
        <v>13</v>
      </c>
      <c r="AFC6" s="130">
        <v>26</v>
      </c>
      <c r="AFD6" s="130">
        <v>42</v>
      </c>
      <c r="AFE6" s="130">
        <v>18</v>
      </c>
      <c r="AFF6" s="130">
        <v>10</v>
      </c>
      <c r="AFG6" s="130">
        <v>11</v>
      </c>
      <c r="AFH6" s="130">
        <v>3</v>
      </c>
      <c r="AFI6" s="130">
        <v>4</v>
      </c>
      <c r="AFJ6" s="130">
        <v>12</v>
      </c>
      <c r="AFK6" s="130">
        <v>2</v>
      </c>
      <c r="AFL6" s="130">
        <v>16</v>
      </c>
      <c r="AFM6" s="130">
        <v>37</v>
      </c>
      <c r="AFN6" s="130">
        <v>6</v>
      </c>
      <c r="AFO6" s="130">
        <v>7</v>
      </c>
      <c r="AFP6" s="130">
        <v>11</v>
      </c>
      <c r="AFQ6" s="130">
        <v>4</v>
      </c>
      <c r="AFR6" s="130">
        <v>6</v>
      </c>
      <c r="AFS6" s="130">
        <v>5</v>
      </c>
      <c r="AFT6" s="130">
        <v>12</v>
      </c>
      <c r="AFU6" s="130">
        <v>5</v>
      </c>
      <c r="AFV6" s="130">
        <v>3</v>
      </c>
      <c r="AFW6" s="130">
        <v>5</v>
      </c>
      <c r="AFX6" s="130">
        <v>5</v>
      </c>
      <c r="AFY6" s="130">
        <v>1</v>
      </c>
      <c r="AFZ6" s="130">
        <v>3</v>
      </c>
      <c r="AGA6" s="130">
        <v>6</v>
      </c>
      <c r="AGB6" s="130">
        <v>2</v>
      </c>
      <c r="AGC6" s="130">
        <v>5</v>
      </c>
      <c r="AGD6" s="130">
        <v>2</v>
      </c>
      <c r="AGE6" s="130">
        <v>8</v>
      </c>
      <c r="AGF6" s="130">
        <v>5</v>
      </c>
      <c r="AGG6" s="130">
        <v>1</v>
      </c>
      <c r="AGH6" s="130">
        <v>3</v>
      </c>
      <c r="AGI6" s="130">
        <v>3</v>
      </c>
      <c r="AGJ6" s="130">
        <v>6</v>
      </c>
      <c r="AGK6" s="130">
        <v>5</v>
      </c>
      <c r="AGL6" s="130">
        <v>7</v>
      </c>
      <c r="AGM6" s="130">
        <v>2</v>
      </c>
      <c r="AGN6" s="130">
        <v>4</v>
      </c>
      <c r="AGO6" s="130">
        <v>7</v>
      </c>
      <c r="AGP6" s="130">
        <v>2</v>
      </c>
      <c r="AGQ6" s="130">
        <v>3</v>
      </c>
      <c r="AGR6" s="130">
        <v>9</v>
      </c>
      <c r="AGS6" s="130">
        <v>6</v>
      </c>
      <c r="AGT6" s="130">
        <v>12</v>
      </c>
      <c r="AGU6" s="130">
        <v>16</v>
      </c>
      <c r="AGV6" s="130">
        <v>13</v>
      </c>
      <c r="AGW6" s="130">
        <v>14</v>
      </c>
      <c r="AGX6" s="130">
        <v>22</v>
      </c>
      <c r="AGY6" s="130">
        <v>29</v>
      </c>
      <c r="AGZ6" s="130">
        <v>24</v>
      </c>
      <c r="AHA6" s="130">
        <v>15</v>
      </c>
      <c r="AHB6" s="130">
        <v>21</v>
      </c>
      <c r="AHC6" s="130">
        <v>21</v>
      </c>
      <c r="AHD6" s="130">
        <v>44</v>
      </c>
      <c r="AHE6" s="130">
        <v>35</v>
      </c>
      <c r="AHF6" s="241">
        <v>17</v>
      </c>
      <c r="AHG6">
        <v>54</v>
      </c>
      <c r="AHH6" s="130">
        <v>29</v>
      </c>
      <c r="AHI6" s="130">
        <v>19</v>
      </c>
      <c r="AHJ6">
        <v>5</v>
      </c>
      <c r="AHK6">
        <v>19</v>
      </c>
      <c r="AHL6">
        <v>11</v>
      </c>
      <c r="AHM6" s="130">
        <v>10</v>
      </c>
      <c r="AHN6" s="130">
        <v>13</v>
      </c>
      <c r="AHO6">
        <v>8</v>
      </c>
      <c r="AHP6">
        <v>8</v>
      </c>
      <c r="AHQ6">
        <v>12</v>
      </c>
      <c r="AHR6" s="130">
        <v>10</v>
      </c>
      <c r="AHS6" s="130">
        <v>3</v>
      </c>
      <c r="AHT6">
        <v>2</v>
      </c>
      <c r="AHU6" s="130"/>
      <c r="AHV6" s="130"/>
      <c r="AHW6" s="130"/>
      <c r="AHX6" s="130"/>
      <c r="AHY6" s="130"/>
      <c r="AHZ6" s="130"/>
      <c r="AIA6" s="130"/>
      <c r="AIB6" s="130"/>
      <c r="AIC6" s="130"/>
      <c r="AID6" s="130"/>
      <c r="AIE6" s="130"/>
      <c r="AIF6" s="130"/>
      <c r="AIG6" s="130"/>
      <c r="AIH6" s="130"/>
      <c r="AII6" s="130"/>
      <c r="AIJ6" s="130"/>
      <c r="AIK6" s="130"/>
      <c r="AIL6" s="130"/>
      <c r="AIM6" s="130"/>
      <c r="AIN6" s="130"/>
      <c r="AIO6" s="130"/>
      <c r="AIP6" s="130"/>
      <c r="AIQ6" s="130"/>
      <c r="AIR6" s="130"/>
      <c r="AIS6" s="130"/>
      <c r="AIT6" s="130"/>
      <c r="AIU6" s="130"/>
      <c r="AIV6" s="130"/>
      <c r="AIW6" s="130"/>
      <c r="AIX6" s="130"/>
      <c r="AIY6" s="130"/>
      <c r="AIZ6" s="130"/>
      <c r="AJA6" s="130"/>
      <c r="AJB6" s="130"/>
      <c r="AJC6" s="130"/>
      <c r="AJD6" s="130"/>
      <c r="AJE6" s="242"/>
    </row>
    <row r="7" spans="1:941" ht="12.75" customHeight="1" x14ac:dyDescent="0.25">
      <c r="A7" s="200">
        <v>22</v>
      </c>
      <c r="B7" s="201" t="s">
        <v>181</v>
      </c>
      <c r="C7" s="217">
        <v>29</v>
      </c>
      <c r="D7" s="217">
        <v>17</v>
      </c>
      <c r="E7" s="217">
        <v>30</v>
      </c>
      <c r="F7" s="217">
        <v>21</v>
      </c>
      <c r="G7" s="217">
        <v>8</v>
      </c>
      <c r="H7" s="217">
        <v>13</v>
      </c>
      <c r="I7" s="217">
        <v>5</v>
      </c>
      <c r="J7" s="217">
        <v>14</v>
      </c>
      <c r="K7" s="217">
        <v>6</v>
      </c>
      <c r="L7" s="217">
        <v>15</v>
      </c>
      <c r="M7" s="217">
        <v>4</v>
      </c>
      <c r="N7" s="217">
        <v>24</v>
      </c>
      <c r="O7" s="220">
        <v>5</v>
      </c>
      <c r="P7" s="217">
        <v>5</v>
      </c>
      <c r="Q7" s="217">
        <v>12</v>
      </c>
      <c r="R7" s="217">
        <v>7</v>
      </c>
      <c r="S7" s="217">
        <v>7</v>
      </c>
      <c r="T7" s="217">
        <v>4</v>
      </c>
      <c r="U7" s="217">
        <v>6</v>
      </c>
      <c r="V7" s="217">
        <v>5</v>
      </c>
      <c r="W7" s="217">
        <v>9</v>
      </c>
      <c r="X7" s="217">
        <v>4</v>
      </c>
      <c r="Y7" s="217">
        <v>8</v>
      </c>
      <c r="Z7" s="217">
        <v>7</v>
      </c>
      <c r="AA7" s="217">
        <v>20</v>
      </c>
      <c r="AB7" s="217">
        <v>21</v>
      </c>
      <c r="AC7" s="217">
        <v>10</v>
      </c>
      <c r="AD7" s="217">
        <v>9</v>
      </c>
      <c r="AE7" s="217">
        <v>10</v>
      </c>
      <c r="AF7" s="217">
        <v>5</v>
      </c>
      <c r="AG7" s="217">
        <v>9</v>
      </c>
      <c r="AH7" s="217">
        <v>5</v>
      </c>
      <c r="AI7" s="217">
        <v>8</v>
      </c>
      <c r="AJ7" s="217">
        <v>9</v>
      </c>
      <c r="AK7" s="217">
        <v>17</v>
      </c>
      <c r="AL7" s="217">
        <v>6</v>
      </c>
      <c r="AM7" s="217">
        <v>6</v>
      </c>
      <c r="AN7" s="217">
        <v>6</v>
      </c>
      <c r="AO7" s="217">
        <v>9</v>
      </c>
      <c r="AP7" s="217">
        <v>19</v>
      </c>
      <c r="AQ7" s="217">
        <v>11</v>
      </c>
      <c r="AR7" s="217">
        <v>11</v>
      </c>
      <c r="AS7" s="217">
        <v>18</v>
      </c>
      <c r="AT7" s="217">
        <v>18</v>
      </c>
      <c r="AU7" s="217">
        <v>15</v>
      </c>
      <c r="AV7" s="217">
        <v>21</v>
      </c>
      <c r="AW7" s="217">
        <v>16</v>
      </c>
      <c r="AX7" s="217">
        <v>26</v>
      </c>
      <c r="AY7" s="217">
        <v>18</v>
      </c>
      <c r="AZ7" s="217">
        <v>14</v>
      </c>
      <c r="BA7" s="217">
        <v>13</v>
      </c>
      <c r="BB7" s="217">
        <v>33</v>
      </c>
      <c r="BC7" s="217">
        <v>28</v>
      </c>
      <c r="BD7" s="217">
        <v>22</v>
      </c>
      <c r="BE7" s="217">
        <v>20</v>
      </c>
      <c r="BF7" s="217">
        <v>23</v>
      </c>
      <c r="BG7" s="201">
        <v>10</v>
      </c>
      <c r="BH7" s="217">
        <v>12</v>
      </c>
      <c r="BI7" s="217">
        <v>16</v>
      </c>
      <c r="BJ7" s="217">
        <v>4</v>
      </c>
      <c r="BK7" s="217">
        <v>17</v>
      </c>
      <c r="BL7" s="201">
        <v>7</v>
      </c>
      <c r="BM7" s="201">
        <v>11</v>
      </c>
      <c r="BN7" s="218">
        <v>10</v>
      </c>
      <c r="BO7" s="201">
        <v>5</v>
      </c>
      <c r="BP7" s="201">
        <v>14</v>
      </c>
      <c r="BQ7" s="201">
        <v>11</v>
      </c>
      <c r="BR7" s="201">
        <v>12</v>
      </c>
      <c r="BS7" s="201">
        <v>7</v>
      </c>
      <c r="BT7" s="201">
        <v>9</v>
      </c>
      <c r="BU7" s="201">
        <v>13</v>
      </c>
      <c r="BV7" s="201">
        <v>8</v>
      </c>
      <c r="BW7" s="203">
        <v>11</v>
      </c>
      <c r="BX7" s="203">
        <v>8</v>
      </c>
      <c r="BY7" s="203">
        <v>4</v>
      </c>
      <c r="BZ7" s="203">
        <v>18</v>
      </c>
      <c r="CA7" s="204">
        <v>11</v>
      </c>
      <c r="CB7" s="204">
        <v>10</v>
      </c>
      <c r="CC7" s="201">
        <v>14</v>
      </c>
      <c r="CD7" s="201">
        <v>9</v>
      </c>
      <c r="CE7" s="201">
        <v>8</v>
      </c>
      <c r="CF7" s="201">
        <v>6</v>
      </c>
      <c r="CG7" s="201">
        <v>14</v>
      </c>
      <c r="CH7" s="204">
        <v>14</v>
      </c>
      <c r="CI7" s="204">
        <v>11</v>
      </c>
      <c r="CJ7" s="201">
        <v>7</v>
      </c>
      <c r="CK7" s="204">
        <v>13</v>
      </c>
      <c r="CL7" s="204">
        <v>12</v>
      </c>
      <c r="CM7" s="204">
        <v>8</v>
      </c>
      <c r="CN7" s="204">
        <v>10</v>
      </c>
      <c r="CO7" s="204">
        <v>7</v>
      </c>
      <c r="CP7" s="204">
        <v>11</v>
      </c>
      <c r="CQ7" s="201">
        <v>15</v>
      </c>
      <c r="CR7" s="204">
        <v>20</v>
      </c>
      <c r="CS7" s="204">
        <v>14</v>
      </c>
      <c r="CT7" s="204">
        <v>26</v>
      </c>
      <c r="CU7" s="201">
        <v>16</v>
      </c>
      <c r="CV7" s="204">
        <v>39</v>
      </c>
      <c r="CW7" s="204">
        <v>58</v>
      </c>
      <c r="CX7" s="204">
        <v>30</v>
      </c>
      <c r="CY7" s="204">
        <v>27</v>
      </c>
      <c r="CZ7" s="201">
        <v>29</v>
      </c>
      <c r="DA7" s="204">
        <v>47</v>
      </c>
      <c r="DB7" s="201">
        <v>42</v>
      </c>
      <c r="DC7" s="204">
        <v>49</v>
      </c>
      <c r="DD7" s="204">
        <v>41</v>
      </c>
      <c r="DE7" s="204">
        <v>127</v>
      </c>
      <c r="DF7" s="204">
        <v>42</v>
      </c>
      <c r="DG7" s="204">
        <v>22</v>
      </c>
      <c r="DH7" s="204">
        <v>18</v>
      </c>
      <c r="DI7" s="201">
        <v>17</v>
      </c>
      <c r="DJ7" s="201">
        <v>17</v>
      </c>
      <c r="DK7" s="201">
        <v>16</v>
      </c>
      <c r="DL7" s="201">
        <v>14</v>
      </c>
      <c r="DM7" s="201">
        <v>19</v>
      </c>
      <c r="DN7" s="201">
        <v>11</v>
      </c>
      <c r="DO7" s="201">
        <v>14</v>
      </c>
      <c r="DP7" s="201">
        <v>14</v>
      </c>
      <c r="DQ7" s="201">
        <v>9</v>
      </c>
      <c r="DR7" s="201">
        <v>16</v>
      </c>
      <c r="DS7" s="201">
        <v>18</v>
      </c>
      <c r="DT7" s="201">
        <v>11</v>
      </c>
      <c r="DU7" s="201">
        <v>13</v>
      </c>
      <c r="DV7" s="201">
        <v>13</v>
      </c>
      <c r="DW7" s="201">
        <v>13</v>
      </c>
      <c r="DX7" s="201">
        <v>16</v>
      </c>
      <c r="DY7" s="201">
        <v>15</v>
      </c>
      <c r="DZ7" s="201">
        <v>22</v>
      </c>
      <c r="EA7" s="201">
        <v>21</v>
      </c>
      <c r="EB7" s="201">
        <v>29</v>
      </c>
      <c r="EC7" s="218">
        <v>50</v>
      </c>
      <c r="ED7" s="201">
        <v>65</v>
      </c>
      <c r="EE7" s="201">
        <v>45</v>
      </c>
      <c r="EF7" s="205">
        <v>27</v>
      </c>
      <c r="EG7" s="205">
        <v>29</v>
      </c>
      <c r="EH7" s="206">
        <v>19</v>
      </c>
      <c r="EI7" s="201">
        <v>14</v>
      </c>
      <c r="EJ7" s="205">
        <v>24</v>
      </c>
      <c r="EK7" s="205">
        <v>20</v>
      </c>
      <c r="EL7" s="205">
        <v>20</v>
      </c>
      <c r="EM7" s="205">
        <v>11</v>
      </c>
      <c r="EN7" s="205">
        <v>15</v>
      </c>
      <c r="EO7" s="205">
        <v>27</v>
      </c>
      <c r="EP7" s="205">
        <v>29</v>
      </c>
      <c r="EQ7" s="205">
        <v>23</v>
      </c>
      <c r="ER7" s="205">
        <v>26</v>
      </c>
      <c r="ES7" s="205">
        <v>22</v>
      </c>
      <c r="ET7" s="205">
        <v>31</v>
      </c>
      <c r="EU7" s="205">
        <v>30</v>
      </c>
      <c r="EV7" s="201">
        <v>41</v>
      </c>
      <c r="EW7" s="205">
        <v>22</v>
      </c>
      <c r="EX7" s="205">
        <v>34</v>
      </c>
      <c r="EY7" s="205">
        <v>25</v>
      </c>
      <c r="EZ7" s="205">
        <v>26</v>
      </c>
      <c r="FA7" s="205">
        <v>19</v>
      </c>
      <c r="FB7" s="205">
        <v>22</v>
      </c>
      <c r="FC7" s="205">
        <v>43</v>
      </c>
      <c r="FD7" s="205">
        <v>16</v>
      </c>
      <c r="FE7" s="205">
        <v>18</v>
      </c>
      <c r="FF7" s="205">
        <v>26</v>
      </c>
      <c r="FG7" s="205">
        <v>17</v>
      </c>
      <c r="FH7" s="207">
        <v>19</v>
      </c>
      <c r="FI7" s="205">
        <v>18</v>
      </c>
      <c r="FJ7" s="205">
        <v>25</v>
      </c>
      <c r="FK7" s="208">
        <v>15</v>
      </c>
      <c r="FL7" s="205">
        <v>10</v>
      </c>
      <c r="FM7" s="206">
        <v>14</v>
      </c>
      <c r="FN7" s="206">
        <v>21</v>
      </c>
      <c r="FO7" s="206">
        <v>16</v>
      </c>
      <c r="FP7" s="206">
        <v>16</v>
      </c>
      <c r="FQ7" s="206">
        <v>15</v>
      </c>
      <c r="FR7" s="201">
        <v>14</v>
      </c>
      <c r="FS7" s="206">
        <v>15</v>
      </c>
      <c r="FT7" s="201">
        <v>14</v>
      </c>
      <c r="FU7" s="201">
        <v>16</v>
      </c>
      <c r="FV7" s="201">
        <v>13</v>
      </c>
      <c r="FW7" s="201">
        <v>10</v>
      </c>
      <c r="FX7" s="201">
        <v>31</v>
      </c>
      <c r="FY7" s="201">
        <v>20</v>
      </c>
      <c r="FZ7" s="201">
        <v>13</v>
      </c>
      <c r="GA7" s="201">
        <v>26</v>
      </c>
      <c r="GB7" s="201">
        <v>9</v>
      </c>
      <c r="GC7" s="201">
        <v>24</v>
      </c>
      <c r="GD7" s="201">
        <v>23</v>
      </c>
      <c r="GE7" s="133">
        <v>14</v>
      </c>
      <c r="GF7" s="133">
        <v>17</v>
      </c>
      <c r="GG7" s="133">
        <v>12</v>
      </c>
      <c r="GH7" s="133">
        <v>22</v>
      </c>
      <c r="GI7" s="133">
        <v>17</v>
      </c>
      <c r="GJ7" s="133">
        <v>13</v>
      </c>
      <c r="GK7" s="133">
        <v>19</v>
      </c>
      <c r="GL7" s="133">
        <v>17</v>
      </c>
      <c r="GM7" s="133">
        <v>22</v>
      </c>
      <c r="GN7" s="122">
        <v>20</v>
      </c>
      <c r="GO7" s="133">
        <v>28</v>
      </c>
      <c r="GP7" s="209">
        <v>43</v>
      </c>
      <c r="GQ7" s="133">
        <v>26</v>
      </c>
      <c r="GR7" s="133">
        <v>35</v>
      </c>
      <c r="GS7" s="133">
        <v>32</v>
      </c>
      <c r="GT7" s="133">
        <v>37</v>
      </c>
      <c r="GU7" s="133">
        <v>25</v>
      </c>
      <c r="GV7" s="133">
        <v>31</v>
      </c>
      <c r="GW7" s="133">
        <v>29</v>
      </c>
      <c r="GX7" s="133">
        <v>31</v>
      </c>
      <c r="GY7" s="133">
        <v>24</v>
      </c>
      <c r="GZ7" s="133">
        <v>20</v>
      </c>
      <c r="HA7" s="133">
        <v>20</v>
      </c>
      <c r="HB7" s="133">
        <v>26</v>
      </c>
      <c r="HC7" s="133">
        <v>48</v>
      </c>
      <c r="HD7" s="133">
        <v>20</v>
      </c>
      <c r="HE7" s="133">
        <v>7</v>
      </c>
      <c r="HF7" s="133">
        <v>16</v>
      </c>
      <c r="HG7" s="133">
        <v>12</v>
      </c>
      <c r="HH7" s="133">
        <v>15</v>
      </c>
      <c r="HI7" s="133">
        <v>14</v>
      </c>
      <c r="HJ7" s="133">
        <v>13</v>
      </c>
      <c r="HK7" s="133">
        <v>7</v>
      </c>
      <c r="HL7" s="133">
        <v>16</v>
      </c>
      <c r="HM7" s="133">
        <v>14</v>
      </c>
      <c r="HN7" s="133">
        <v>18</v>
      </c>
      <c r="HO7" s="133">
        <v>14</v>
      </c>
      <c r="HP7" s="133">
        <v>9</v>
      </c>
      <c r="HQ7" s="133">
        <v>13</v>
      </c>
      <c r="HR7" s="133">
        <v>9</v>
      </c>
      <c r="HS7" s="133">
        <v>11</v>
      </c>
      <c r="HT7" s="133">
        <v>13</v>
      </c>
      <c r="HU7" s="133">
        <v>10</v>
      </c>
      <c r="HV7" s="133">
        <v>13</v>
      </c>
      <c r="HW7" s="133">
        <v>12</v>
      </c>
      <c r="HX7" s="133">
        <v>15</v>
      </c>
      <c r="HY7" s="133">
        <v>13</v>
      </c>
      <c r="HZ7" s="133">
        <v>14</v>
      </c>
      <c r="IA7" s="133">
        <v>12</v>
      </c>
      <c r="IB7" s="133">
        <v>18</v>
      </c>
      <c r="IC7" s="133">
        <v>20</v>
      </c>
      <c r="ID7" s="133">
        <v>30</v>
      </c>
      <c r="IE7" s="133">
        <v>18</v>
      </c>
      <c r="IF7" s="133">
        <v>17</v>
      </c>
      <c r="IG7" s="133">
        <v>18</v>
      </c>
      <c r="IH7" s="133">
        <v>15</v>
      </c>
      <c r="II7" s="133">
        <v>13</v>
      </c>
      <c r="IJ7" s="133">
        <v>8</v>
      </c>
      <c r="IK7" s="133">
        <v>3</v>
      </c>
      <c r="IL7" s="133">
        <v>8</v>
      </c>
      <c r="IM7" s="133">
        <v>12</v>
      </c>
      <c r="IN7" s="133">
        <v>8</v>
      </c>
      <c r="IO7" s="133">
        <v>15</v>
      </c>
      <c r="IP7" s="133">
        <v>54</v>
      </c>
      <c r="IQ7" s="133">
        <v>10</v>
      </c>
      <c r="IR7" s="133">
        <v>22</v>
      </c>
      <c r="IS7" s="133">
        <v>20</v>
      </c>
      <c r="IT7" s="133">
        <v>23</v>
      </c>
      <c r="IU7" s="133">
        <v>15</v>
      </c>
      <c r="IV7" s="133">
        <v>24</v>
      </c>
      <c r="IW7" s="133">
        <v>28</v>
      </c>
      <c r="IX7" s="133">
        <v>17</v>
      </c>
      <c r="IY7" s="133">
        <v>23</v>
      </c>
      <c r="IZ7" s="133">
        <v>14</v>
      </c>
      <c r="JA7" s="133">
        <v>14</v>
      </c>
      <c r="JB7" s="133">
        <v>23</v>
      </c>
      <c r="JC7" s="133">
        <v>35</v>
      </c>
      <c r="JD7" s="133">
        <v>14</v>
      </c>
      <c r="JE7" s="219">
        <v>24</v>
      </c>
      <c r="JF7" s="122">
        <v>24</v>
      </c>
      <c r="JG7" s="133">
        <v>18</v>
      </c>
      <c r="JH7" s="133">
        <v>13</v>
      </c>
      <c r="JI7" s="133">
        <v>15</v>
      </c>
      <c r="JJ7" s="133">
        <v>8</v>
      </c>
      <c r="JK7" s="133">
        <v>12</v>
      </c>
      <c r="JL7" s="133">
        <v>6</v>
      </c>
      <c r="JM7" s="122">
        <v>7</v>
      </c>
      <c r="JN7" s="133">
        <v>14</v>
      </c>
      <c r="JO7" s="133">
        <v>8</v>
      </c>
      <c r="JP7" s="133">
        <v>18</v>
      </c>
      <c r="JQ7" s="133">
        <v>11</v>
      </c>
      <c r="JR7" s="133">
        <v>11</v>
      </c>
      <c r="JS7" s="133">
        <v>12</v>
      </c>
      <c r="JT7" s="133">
        <v>11</v>
      </c>
      <c r="JU7" s="133">
        <v>17</v>
      </c>
      <c r="JV7" s="133">
        <v>9</v>
      </c>
      <c r="JW7" s="133">
        <v>15</v>
      </c>
      <c r="JX7" s="133">
        <v>10</v>
      </c>
      <c r="JY7" s="122">
        <v>15</v>
      </c>
      <c r="JZ7" s="122">
        <v>17</v>
      </c>
      <c r="KA7" s="133">
        <v>9</v>
      </c>
      <c r="KB7" s="133">
        <v>16</v>
      </c>
      <c r="KC7" s="133">
        <v>29</v>
      </c>
      <c r="KD7" s="133">
        <v>12</v>
      </c>
      <c r="KE7" s="133">
        <v>16</v>
      </c>
      <c r="KF7" s="133">
        <v>12</v>
      </c>
      <c r="KG7" s="133">
        <v>8</v>
      </c>
      <c r="KH7" s="133">
        <v>9</v>
      </c>
      <c r="KI7" s="133">
        <v>8</v>
      </c>
      <c r="KJ7" s="133">
        <v>15</v>
      </c>
      <c r="KK7" s="133">
        <v>15</v>
      </c>
      <c r="KL7" s="133">
        <v>43</v>
      </c>
      <c r="KM7" s="133">
        <v>29</v>
      </c>
      <c r="KN7" s="133">
        <v>10</v>
      </c>
      <c r="KO7" s="122">
        <v>13</v>
      </c>
      <c r="KP7" s="133">
        <v>13</v>
      </c>
      <c r="KQ7" s="133">
        <v>13</v>
      </c>
      <c r="KR7" s="133">
        <v>23</v>
      </c>
      <c r="KS7" s="133">
        <v>20</v>
      </c>
      <c r="KT7" s="133">
        <v>23</v>
      </c>
      <c r="KU7" s="133">
        <v>20</v>
      </c>
      <c r="KV7" s="133">
        <v>26</v>
      </c>
      <c r="KW7" s="133">
        <v>27</v>
      </c>
      <c r="KX7" s="133">
        <v>40</v>
      </c>
      <c r="KY7" s="133">
        <v>17</v>
      </c>
      <c r="KZ7" s="133">
        <v>11</v>
      </c>
      <c r="LA7" s="133">
        <v>16</v>
      </c>
      <c r="LB7" s="133">
        <v>19</v>
      </c>
      <c r="LC7" s="122">
        <v>32</v>
      </c>
      <c r="LD7" s="133">
        <v>32</v>
      </c>
      <c r="LE7" s="133">
        <v>18</v>
      </c>
      <c r="LF7" s="133">
        <v>16</v>
      </c>
      <c r="LG7" s="133">
        <v>18</v>
      </c>
      <c r="LH7" s="133">
        <v>11</v>
      </c>
      <c r="LI7" s="133">
        <v>9</v>
      </c>
      <c r="LJ7" s="133">
        <v>10</v>
      </c>
      <c r="LK7" s="133">
        <v>12</v>
      </c>
      <c r="LL7" s="133">
        <v>9</v>
      </c>
      <c r="LM7" s="133">
        <v>15</v>
      </c>
      <c r="LN7" s="133">
        <v>19</v>
      </c>
      <c r="LO7" s="133">
        <v>14</v>
      </c>
      <c r="LP7" s="133">
        <v>12</v>
      </c>
      <c r="LQ7" s="133">
        <v>12</v>
      </c>
      <c r="LR7" s="133">
        <v>16</v>
      </c>
      <c r="LS7" s="133">
        <v>16</v>
      </c>
      <c r="LT7" s="133">
        <v>8</v>
      </c>
      <c r="LU7" s="133">
        <v>14</v>
      </c>
      <c r="LV7" s="133">
        <v>17</v>
      </c>
      <c r="LW7" s="133">
        <v>14</v>
      </c>
      <c r="LX7" s="133">
        <v>13</v>
      </c>
      <c r="LY7" s="133">
        <v>15</v>
      </c>
      <c r="LZ7" s="133">
        <v>11</v>
      </c>
      <c r="MA7" s="133">
        <v>14</v>
      </c>
      <c r="MB7" s="133">
        <v>17</v>
      </c>
      <c r="MC7" s="133">
        <v>17</v>
      </c>
      <c r="MD7" s="133">
        <v>18</v>
      </c>
      <c r="ME7" s="133">
        <v>10</v>
      </c>
      <c r="MF7" s="133">
        <v>10</v>
      </c>
      <c r="MG7" s="133">
        <v>12</v>
      </c>
      <c r="MH7" s="133">
        <v>10</v>
      </c>
      <c r="MI7" s="133">
        <v>11</v>
      </c>
      <c r="MJ7" s="133">
        <v>11</v>
      </c>
      <c r="MK7" s="133">
        <v>12</v>
      </c>
      <c r="ML7" s="133">
        <v>8</v>
      </c>
      <c r="MM7" s="133">
        <v>15</v>
      </c>
      <c r="MN7" s="133">
        <v>17</v>
      </c>
      <c r="MO7" s="133">
        <v>14</v>
      </c>
      <c r="MP7" s="133">
        <v>25</v>
      </c>
      <c r="MQ7" s="133">
        <v>17</v>
      </c>
      <c r="MR7" s="133">
        <v>18</v>
      </c>
      <c r="MS7" s="133">
        <v>21</v>
      </c>
      <c r="MT7" s="133">
        <v>24</v>
      </c>
      <c r="MU7" s="133">
        <v>19</v>
      </c>
      <c r="MV7" s="133">
        <v>19</v>
      </c>
      <c r="MW7" s="133">
        <v>34</v>
      </c>
      <c r="MX7" s="133">
        <v>14</v>
      </c>
      <c r="MY7" s="133">
        <v>31</v>
      </c>
      <c r="MZ7" s="133">
        <v>22</v>
      </c>
      <c r="NA7" s="133">
        <v>14</v>
      </c>
      <c r="NB7" s="133">
        <v>27</v>
      </c>
      <c r="NC7" s="133">
        <v>27</v>
      </c>
      <c r="ND7" s="133">
        <v>39</v>
      </c>
      <c r="NE7" s="133">
        <v>20</v>
      </c>
      <c r="NF7" s="133">
        <v>20</v>
      </c>
      <c r="NG7" s="133">
        <v>21</v>
      </c>
      <c r="NH7" s="133">
        <v>14</v>
      </c>
      <c r="NI7" s="133">
        <v>15</v>
      </c>
      <c r="NJ7" s="211">
        <v>10</v>
      </c>
      <c r="NK7" s="133">
        <v>6</v>
      </c>
      <c r="NL7" s="133">
        <v>17</v>
      </c>
      <c r="NM7" s="133">
        <v>13</v>
      </c>
      <c r="NN7" s="133">
        <v>10</v>
      </c>
      <c r="NO7" s="133">
        <v>7</v>
      </c>
      <c r="NP7" s="133">
        <v>8</v>
      </c>
      <c r="NQ7" s="133">
        <v>12</v>
      </c>
      <c r="NR7" s="133">
        <v>11</v>
      </c>
      <c r="NS7" s="133">
        <v>9</v>
      </c>
      <c r="NT7" s="133">
        <v>15</v>
      </c>
      <c r="NU7" s="133">
        <v>11</v>
      </c>
      <c r="NV7" s="133">
        <v>17</v>
      </c>
      <c r="NW7" s="133">
        <v>14</v>
      </c>
      <c r="NX7" s="133">
        <v>9</v>
      </c>
      <c r="NY7" s="133">
        <v>12</v>
      </c>
      <c r="NZ7" s="133">
        <v>13</v>
      </c>
      <c r="OA7" s="133">
        <v>6</v>
      </c>
      <c r="OB7" s="133">
        <v>15</v>
      </c>
      <c r="OC7" s="133">
        <v>10</v>
      </c>
      <c r="OD7" s="133">
        <v>11</v>
      </c>
      <c r="OE7" s="133">
        <v>12</v>
      </c>
      <c r="OF7" s="133">
        <v>8</v>
      </c>
      <c r="OG7" s="133">
        <v>13</v>
      </c>
      <c r="OH7" s="133">
        <v>12</v>
      </c>
      <c r="OI7" s="133">
        <v>12</v>
      </c>
      <c r="OJ7" s="133">
        <v>11</v>
      </c>
      <c r="OK7" s="133">
        <v>8</v>
      </c>
      <c r="OL7" s="133">
        <v>8</v>
      </c>
      <c r="OM7" s="133">
        <v>9</v>
      </c>
      <c r="ON7" s="133">
        <v>9</v>
      </c>
      <c r="OO7" s="133">
        <v>12</v>
      </c>
      <c r="OP7" s="133">
        <v>14</v>
      </c>
      <c r="OQ7" s="133">
        <v>13</v>
      </c>
      <c r="OR7" s="133">
        <v>18</v>
      </c>
      <c r="OS7" s="133">
        <v>17</v>
      </c>
      <c r="OT7" s="133">
        <v>24</v>
      </c>
      <c r="OU7" s="133">
        <v>27</v>
      </c>
      <c r="OV7" s="133">
        <v>26</v>
      </c>
      <c r="OW7" s="133">
        <v>34</v>
      </c>
      <c r="OX7" s="133">
        <v>21</v>
      </c>
      <c r="OY7" s="133">
        <v>27</v>
      </c>
      <c r="OZ7" s="133">
        <v>17</v>
      </c>
      <c r="PA7" s="133">
        <v>25</v>
      </c>
      <c r="PB7" s="133">
        <v>17</v>
      </c>
      <c r="PC7" s="133">
        <v>24</v>
      </c>
      <c r="PD7" s="133">
        <v>42</v>
      </c>
      <c r="PE7" s="133">
        <v>21</v>
      </c>
      <c r="PF7" s="133">
        <v>15</v>
      </c>
      <c r="PG7" s="133">
        <v>14</v>
      </c>
      <c r="PH7" s="133">
        <v>21</v>
      </c>
      <c r="PI7" s="133">
        <v>19</v>
      </c>
      <c r="PJ7" s="133">
        <v>9</v>
      </c>
      <c r="PK7" s="133">
        <v>8</v>
      </c>
      <c r="PL7" s="133">
        <v>15</v>
      </c>
      <c r="PM7" s="133">
        <v>6</v>
      </c>
      <c r="PN7" s="133">
        <v>20</v>
      </c>
      <c r="PO7" s="133">
        <v>11</v>
      </c>
      <c r="PP7" s="133">
        <v>11</v>
      </c>
      <c r="PQ7" s="133">
        <v>7</v>
      </c>
      <c r="PR7" s="133">
        <v>11</v>
      </c>
      <c r="PS7" s="133">
        <v>7</v>
      </c>
      <c r="PT7" s="133">
        <v>12</v>
      </c>
      <c r="PU7" s="133">
        <v>14</v>
      </c>
      <c r="PV7" s="133">
        <v>11</v>
      </c>
      <c r="PW7" s="133">
        <v>13</v>
      </c>
      <c r="PX7" s="122">
        <v>9</v>
      </c>
      <c r="PY7" s="122">
        <v>15</v>
      </c>
      <c r="PZ7" s="122">
        <v>15</v>
      </c>
      <c r="QA7" s="122">
        <v>25</v>
      </c>
      <c r="QB7" s="122">
        <v>14</v>
      </c>
      <c r="QC7" s="122">
        <v>17</v>
      </c>
      <c r="QD7" s="122">
        <v>23</v>
      </c>
      <c r="QE7" s="122">
        <v>15</v>
      </c>
      <c r="QF7" s="122">
        <v>8</v>
      </c>
      <c r="QG7" s="122">
        <v>10</v>
      </c>
      <c r="QH7" s="122">
        <v>11</v>
      </c>
      <c r="QI7" s="122">
        <v>6</v>
      </c>
      <c r="QJ7" s="122">
        <v>12</v>
      </c>
      <c r="QK7" s="122">
        <v>11</v>
      </c>
      <c r="QL7" s="122">
        <v>11</v>
      </c>
      <c r="QM7" s="122">
        <v>12</v>
      </c>
      <c r="QN7" s="122">
        <v>17</v>
      </c>
      <c r="QO7" s="122">
        <v>15</v>
      </c>
      <c r="QP7" s="122">
        <v>20</v>
      </c>
      <c r="QQ7" s="122">
        <v>13</v>
      </c>
      <c r="QR7" s="122">
        <v>17</v>
      </c>
      <c r="QS7" s="122">
        <v>14</v>
      </c>
      <c r="QT7" s="122">
        <v>24</v>
      </c>
      <c r="QU7" s="122">
        <v>45</v>
      </c>
      <c r="QV7" s="122">
        <v>29</v>
      </c>
      <c r="QW7" s="122">
        <v>29</v>
      </c>
      <c r="QX7" s="122">
        <v>20</v>
      </c>
      <c r="QY7" s="122">
        <v>23</v>
      </c>
      <c r="QZ7" s="122">
        <v>20</v>
      </c>
      <c r="RA7" s="122">
        <v>11</v>
      </c>
      <c r="RB7" s="122">
        <v>25</v>
      </c>
      <c r="RC7" s="122">
        <v>18</v>
      </c>
      <c r="RD7" s="122">
        <v>31</v>
      </c>
      <c r="RE7" s="122">
        <v>22</v>
      </c>
      <c r="RF7" s="122">
        <v>15</v>
      </c>
      <c r="RG7" s="122">
        <v>14</v>
      </c>
      <c r="RH7" s="122">
        <v>24</v>
      </c>
      <c r="RI7" s="122">
        <v>10</v>
      </c>
      <c r="RJ7" s="122">
        <v>5</v>
      </c>
      <c r="RK7" s="122">
        <v>11</v>
      </c>
      <c r="RL7" s="122">
        <v>7</v>
      </c>
      <c r="RM7" s="122">
        <v>10</v>
      </c>
      <c r="RN7" s="122">
        <v>14</v>
      </c>
      <c r="RO7" s="122">
        <v>12</v>
      </c>
      <c r="RP7" s="122">
        <v>10</v>
      </c>
      <c r="RQ7" s="122">
        <v>8</v>
      </c>
      <c r="RR7" s="122">
        <v>13</v>
      </c>
      <c r="RS7" s="212">
        <v>9</v>
      </c>
      <c r="RT7" s="122">
        <v>12</v>
      </c>
      <c r="RU7" s="122">
        <v>7</v>
      </c>
      <c r="RV7" s="122">
        <v>7</v>
      </c>
      <c r="RW7" s="122">
        <v>11</v>
      </c>
      <c r="RX7" s="122">
        <v>13</v>
      </c>
      <c r="RY7" s="122">
        <v>11</v>
      </c>
      <c r="RZ7" s="122">
        <v>9</v>
      </c>
      <c r="SA7" s="122">
        <v>6</v>
      </c>
      <c r="SB7" s="122">
        <v>14</v>
      </c>
      <c r="SC7" s="122">
        <v>15</v>
      </c>
      <c r="SD7" s="122">
        <v>9</v>
      </c>
      <c r="SE7" s="122">
        <v>12</v>
      </c>
      <c r="SF7" s="122">
        <v>6</v>
      </c>
      <c r="SG7" s="122">
        <v>8</v>
      </c>
      <c r="SH7" s="122">
        <v>10</v>
      </c>
      <c r="SI7" s="213">
        <v>10</v>
      </c>
      <c r="SJ7" s="122">
        <v>7</v>
      </c>
      <c r="SK7" s="122">
        <v>13</v>
      </c>
      <c r="SL7" s="122">
        <v>8</v>
      </c>
      <c r="SM7" s="122">
        <v>3</v>
      </c>
      <c r="SN7" s="122">
        <v>14</v>
      </c>
      <c r="SO7" s="122">
        <v>15</v>
      </c>
      <c r="SP7" s="122">
        <v>11</v>
      </c>
      <c r="SQ7" s="122">
        <v>13</v>
      </c>
      <c r="SR7" s="122">
        <v>14</v>
      </c>
      <c r="SS7" s="122">
        <v>16</v>
      </c>
      <c r="ST7" s="122">
        <v>18</v>
      </c>
      <c r="SU7" s="122">
        <v>14</v>
      </c>
      <c r="SV7" s="122">
        <v>18</v>
      </c>
      <c r="SW7" s="122">
        <v>22</v>
      </c>
      <c r="SX7" s="122">
        <v>13</v>
      </c>
      <c r="SY7" s="122">
        <v>18</v>
      </c>
      <c r="SZ7" s="122">
        <v>23</v>
      </c>
      <c r="TA7" s="122">
        <v>17</v>
      </c>
      <c r="TB7" s="122">
        <v>15</v>
      </c>
      <c r="TC7" s="122">
        <v>16</v>
      </c>
      <c r="TD7" s="122">
        <v>21</v>
      </c>
      <c r="TE7" s="122">
        <v>11</v>
      </c>
      <c r="TF7" s="122">
        <v>10</v>
      </c>
      <c r="TG7" s="122">
        <v>13</v>
      </c>
      <c r="TH7" s="122">
        <v>7</v>
      </c>
      <c r="TI7" s="122">
        <v>19</v>
      </c>
      <c r="TJ7" s="122">
        <v>12</v>
      </c>
      <c r="TK7" s="122">
        <v>5</v>
      </c>
      <c r="TL7" s="122">
        <v>10</v>
      </c>
      <c r="TM7" s="122">
        <v>7</v>
      </c>
      <c r="TN7" s="122">
        <v>7</v>
      </c>
      <c r="TO7" s="122">
        <v>7</v>
      </c>
      <c r="TP7" s="122">
        <v>10</v>
      </c>
      <c r="TQ7" s="122">
        <v>5</v>
      </c>
      <c r="TR7" s="122">
        <v>9</v>
      </c>
      <c r="TS7" s="122">
        <v>9</v>
      </c>
      <c r="TT7" s="122">
        <v>4</v>
      </c>
      <c r="TU7" s="122">
        <v>8</v>
      </c>
      <c r="TV7" s="122">
        <v>5</v>
      </c>
      <c r="TW7" s="122">
        <v>5</v>
      </c>
      <c r="TX7" s="122">
        <v>5</v>
      </c>
      <c r="TY7" s="122">
        <v>4</v>
      </c>
      <c r="TZ7" s="122">
        <v>10</v>
      </c>
      <c r="UA7" s="122">
        <v>8</v>
      </c>
      <c r="UB7" s="122">
        <v>7</v>
      </c>
      <c r="UC7" s="122">
        <v>12</v>
      </c>
      <c r="UD7" s="122">
        <v>8</v>
      </c>
      <c r="UE7" s="122">
        <v>9</v>
      </c>
      <c r="UF7" s="122">
        <v>6</v>
      </c>
      <c r="UG7" s="122">
        <v>5</v>
      </c>
      <c r="UH7" s="122">
        <v>9</v>
      </c>
      <c r="UI7" s="122">
        <v>6</v>
      </c>
      <c r="UJ7" s="122">
        <v>7</v>
      </c>
      <c r="UK7" s="122">
        <v>5</v>
      </c>
      <c r="UL7" s="122">
        <v>10</v>
      </c>
      <c r="UM7" s="122">
        <v>9</v>
      </c>
      <c r="UN7" s="122">
        <v>12</v>
      </c>
      <c r="UO7" s="122">
        <v>16</v>
      </c>
      <c r="UP7" s="122">
        <v>7</v>
      </c>
      <c r="UQ7" s="122">
        <v>12</v>
      </c>
      <c r="UR7" s="122">
        <v>12</v>
      </c>
      <c r="US7" s="213">
        <v>20</v>
      </c>
      <c r="UT7" s="213">
        <v>12</v>
      </c>
      <c r="UU7" s="122">
        <v>22</v>
      </c>
      <c r="UV7" s="122">
        <v>12</v>
      </c>
      <c r="UW7" s="122">
        <v>22</v>
      </c>
      <c r="UX7" s="122">
        <v>19</v>
      </c>
      <c r="UY7" s="213">
        <v>23</v>
      </c>
      <c r="UZ7" s="122">
        <v>13</v>
      </c>
      <c r="VA7" s="122">
        <v>13</v>
      </c>
      <c r="VB7" s="122">
        <v>8</v>
      </c>
      <c r="VC7" s="122">
        <v>17</v>
      </c>
      <c r="VD7" s="214">
        <v>15</v>
      </c>
      <c r="VE7" s="122">
        <v>16</v>
      </c>
      <c r="VF7" s="122">
        <v>14</v>
      </c>
      <c r="VG7" s="122">
        <v>17</v>
      </c>
      <c r="VH7" s="122">
        <v>19</v>
      </c>
      <c r="VI7" s="122">
        <v>15</v>
      </c>
      <c r="VJ7" s="122">
        <v>11</v>
      </c>
      <c r="VK7" s="122">
        <v>8</v>
      </c>
      <c r="VL7" s="122">
        <v>16</v>
      </c>
      <c r="VM7" s="122">
        <v>15</v>
      </c>
      <c r="VN7" s="214">
        <v>7</v>
      </c>
      <c r="VO7" s="122">
        <v>6</v>
      </c>
      <c r="VP7" s="122">
        <v>10</v>
      </c>
      <c r="VQ7" s="122">
        <v>11</v>
      </c>
      <c r="VR7" s="122">
        <v>12</v>
      </c>
      <c r="VS7" s="215">
        <v>12</v>
      </c>
      <c r="VT7" s="122">
        <v>10</v>
      </c>
      <c r="VU7" s="122">
        <v>7</v>
      </c>
      <c r="VV7" s="122">
        <v>17</v>
      </c>
      <c r="VW7" s="122">
        <v>8</v>
      </c>
      <c r="VX7" s="122">
        <v>6</v>
      </c>
      <c r="VY7" s="122">
        <v>10</v>
      </c>
      <c r="VZ7" s="122">
        <v>14</v>
      </c>
      <c r="WA7" s="122">
        <v>4</v>
      </c>
      <c r="WB7" s="122">
        <v>6</v>
      </c>
      <c r="WC7" s="122">
        <v>8</v>
      </c>
      <c r="WD7" s="215">
        <v>15</v>
      </c>
      <c r="WE7" s="122">
        <v>10</v>
      </c>
      <c r="WF7" s="133">
        <v>8</v>
      </c>
      <c r="WG7" s="122">
        <v>11</v>
      </c>
      <c r="WH7" s="122">
        <v>11</v>
      </c>
      <c r="WI7" s="122">
        <v>7</v>
      </c>
      <c r="WJ7" s="122">
        <v>6</v>
      </c>
      <c r="WK7" s="122">
        <v>8</v>
      </c>
      <c r="WL7" s="122">
        <v>11</v>
      </c>
      <c r="WM7" s="122">
        <v>8</v>
      </c>
      <c r="WN7" s="122">
        <v>7</v>
      </c>
      <c r="WO7" s="122">
        <v>15</v>
      </c>
      <c r="WP7" s="122">
        <v>5</v>
      </c>
      <c r="WQ7" s="122">
        <v>11</v>
      </c>
      <c r="WR7" s="122">
        <v>21</v>
      </c>
      <c r="WS7" s="122">
        <v>11</v>
      </c>
      <c r="WT7" s="122">
        <v>13</v>
      </c>
      <c r="WU7" s="122">
        <v>17</v>
      </c>
      <c r="WV7" s="122">
        <v>15</v>
      </c>
      <c r="WW7" s="122">
        <v>15</v>
      </c>
      <c r="WX7" s="133">
        <v>22</v>
      </c>
      <c r="WY7" s="122">
        <v>19</v>
      </c>
      <c r="WZ7" s="122">
        <v>19</v>
      </c>
      <c r="XA7" s="122">
        <v>14</v>
      </c>
      <c r="XB7" s="122">
        <v>15</v>
      </c>
      <c r="XC7" s="122">
        <v>13</v>
      </c>
      <c r="XD7" s="122">
        <v>22</v>
      </c>
      <c r="XE7" s="122">
        <v>26</v>
      </c>
      <c r="XF7" s="122">
        <v>12</v>
      </c>
      <c r="XG7" s="122">
        <v>12</v>
      </c>
      <c r="XH7" s="122">
        <v>15</v>
      </c>
      <c r="XI7" s="122">
        <v>163</v>
      </c>
      <c r="XJ7" s="122">
        <v>86</v>
      </c>
      <c r="XK7" s="213">
        <v>32</v>
      </c>
      <c r="XL7" s="213">
        <v>17</v>
      </c>
      <c r="XM7" s="213">
        <v>20</v>
      </c>
      <c r="XN7" s="213">
        <v>18</v>
      </c>
      <c r="XO7" s="216">
        <v>13</v>
      </c>
      <c r="XP7" s="214">
        <v>7</v>
      </c>
      <c r="XQ7" s="214">
        <v>12</v>
      </c>
      <c r="XR7" s="214">
        <v>14</v>
      </c>
      <c r="XS7" s="214">
        <v>10</v>
      </c>
      <c r="XT7" s="214">
        <v>11</v>
      </c>
      <c r="XU7" s="214">
        <v>9</v>
      </c>
      <c r="XV7" s="213">
        <v>8</v>
      </c>
      <c r="XW7" s="213">
        <v>10</v>
      </c>
      <c r="XX7" s="213">
        <v>6</v>
      </c>
      <c r="XY7" s="213">
        <v>11</v>
      </c>
      <c r="XZ7" s="213">
        <v>12</v>
      </c>
      <c r="YA7" s="213">
        <v>8</v>
      </c>
      <c r="YB7" s="213">
        <v>9</v>
      </c>
      <c r="YC7" s="213">
        <v>9</v>
      </c>
      <c r="YD7" s="213">
        <v>11</v>
      </c>
      <c r="YE7" s="213">
        <v>19</v>
      </c>
      <c r="YF7" s="213">
        <v>2</v>
      </c>
      <c r="YG7" s="213">
        <v>8</v>
      </c>
      <c r="YH7" s="213">
        <v>15</v>
      </c>
      <c r="YI7" s="213">
        <v>11</v>
      </c>
      <c r="YJ7" s="213">
        <v>11</v>
      </c>
      <c r="YK7" s="213">
        <v>4</v>
      </c>
      <c r="YL7" s="213">
        <v>15</v>
      </c>
      <c r="YM7" s="213">
        <v>12</v>
      </c>
      <c r="YN7" s="213">
        <v>8</v>
      </c>
      <c r="YO7" s="213">
        <v>13</v>
      </c>
      <c r="YP7" s="213">
        <v>11</v>
      </c>
      <c r="YQ7" s="213">
        <v>10</v>
      </c>
      <c r="YR7" s="213">
        <v>17</v>
      </c>
      <c r="YS7" s="213">
        <v>31</v>
      </c>
      <c r="YT7" s="133">
        <v>29</v>
      </c>
      <c r="YU7" s="213">
        <v>32</v>
      </c>
      <c r="YV7" s="213">
        <v>33</v>
      </c>
      <c r="YW7" s="213">
        <v>33</v>
      </c>
      <c r="YX7" s="213">
        <v>27</v>
      </c>
      <c r="YY7" s="213">
        <v>26</v>
      </c>
      <c r="YZ7" s="213">
        <v>40</v>
      </c>
      <c r="ZA7" s="213">
        <v>15</v>
      </c>
      <c r="ZB7" s="213">
        <v>26</v>
      </c>
      <c r="ZC7" s="213">
        <v>24</v>
      </c>
      <c r="ZD7" s="213">
        <v>33</v>
      </c>
      <c r="ZE7" s="211">
        <v>34</v>
      </c>
      <c r="ZF7" s="211">
        <v>57</v>
      </c>
      <c r="ZG7" s="211">
        <v>44</v>
      </c>
      <c r="ZH7" s="211">
        <v>18</v>
      </c>
      <c r="ZI7" s="256">
        <v>11</v>
      </c>
      <c r="ZJ7" s="130">
        <v>6</v>
      </c>
      <c r="ZK7" s="130">
        <v>9</v>
      </c>
      <c r="ZL7" s="130">
        <v>18</v>
      </c>
      <c r="ZM7" s="130">
        <v>11</v>
      </c>
      <c r="ZN7" s="130">
        <v>18</v>
      </c>
      <c r="ZO7" s="130">
        <v>43</v>
      </c>
      <c r="ZP7" s="211">
        <v>90</v>
      </c>
      <c r="ZQ7" s="130">
        <v>167</v>
      </c>
      <c r="ZR7" s="130">
        <v>114</v>
      </c>
      <c r="ZS7" s="130">
        <v>96</v>
      </c>
      <c r="ZT7" s="130">
        <v>53</v>
      </c>
      <c r="ZU7" s="130">
        <v>147</v>
      </c>
      <c r="ZV7" s="130">
        <v>482</v>
      </c>
      <c r="ZW7" s="130">
        <v>894</v>
      </c>
      <c r="ZX7" s="130">
        <v>151</v>
      </c>
      <c r="ZY7" s="130">
        <v>53</v>
      </c>
      <c r="ZZ7" s="130">
        <v>35</v>
      </c>
      <c r="AAA7" s="130">
        <v>39</v>
      </c>
      <c r="AAB7" s="130">
        <v>31</v>
      </c>
      <c r="AAC7" s="130">
        <v>32</v>
      </c>
      <c r="AAD7" s="130">
        <v>44</v>
      </c>
      <c r="AAE7" s="255">
        <v>32</v>
      </c>
      <c r="AAF7" s="130">
        <v>19</v>
      </c>
      <c r="AAG7" s="130">
        <v>21</v>
      </c>
      <c r="AAH7" s="130">
        <v>29</v>
      </c>
      <c r="AAI7" s="130">
        <v>16</v>
      </c>
      <c r="AAJ7" s="130">
        <v>17</v>
      </c>
      <c r="AAK7" s="130">
        <v>21</v>
      </c>
      <c r="AAL7" s="130">
        <v>22</v>
      </c>
      <c r="AAM7" s="130">
        <v>25</v>
      </c>
      <c r="AAN7" s="130">
        <v>27</v>
      </c>
      <c r="AAO7" s="130">
        <v>30</v>
      </c>
      <c r="AAP7" s="130">
        <v>13</v>
      </c>
      <c r="AAQ7" s="130">
        <v>22</v>
      </c>
      <c r="AAR7" s="130">
        <v>27</v>
      </c>
      <c r="AAS7" s="130">
        <v>17</v>
      </c>
      <c r="AAT7" s="130">
        <v>16</v>
      </c>
      <c r="AAU7" s="130">
        <v>21</v>
      </c>
      <c r="AAV7" s="130">
        <v>34</v>
      </c>
      <c r="AAW7" s="130">
        <v>28</v>
      </c>
      <c r="AAX7" s="130">
        <v>45</v>
      </c>
      <c r="AAY7" s="130">
        <v>39</v>
      </c>
      <c r="AAZ7" s="130">
        <v>46</v>
      </c>
      <c r="ABA7" s="130">
        <v>29</v>
      </c>
      <c r="ABB7" s="130">
        <v>33</v>
      </c>
      <c r="ABC7" s="130">
        <v>30</v>
      </c>
      <c r="ABD7" s="130">
        <v>41</v>
      </c>
      <c r="ABE7" s="130">
        <v>65</v>
      </c>
      <c r="ABF7" s="130">
        <v>27</v>
      </c>
      <c r="ABG7" s="130">
        <v>38</v>
      </c>
      <c r="ABH7" s="130">
        <v>43</v>
      </c>
      <c r="ABI7" s="130">
        <v>33</v>
      </c>
      <c r="ABJ7" s="130">
        <v>26</v>
      </c>
      <c r="ABK7" s="130">
        <v>37</v>
      </c>
      <c r="ABL7" s="130">
        <v>30</v>
      </c>
      <c r="ABM7" s="130">
        <v>10</v>
      </c>
      <c r="ABN7" s="130">
        <v>19</v>
      </c>
      <c r="ABO7" s="130">
        <v>15</v>
      </c>
      <c r="ABP7" s="130">
        <v>17</v>
      </c>
      <c r="ABQ7" s="130">
        <v>21</v>
      </c>
      <c r="ABR7" s="130">
        <v>19</v>
      </c>
      <c r="ABS7" s="130">
        <v>17</v>
      </c>
      <c r="ABT7" s="130">
        <v>15</v>
      </c>
      <c r="ABU7" s="130">
        <v>18</v>
      </c>
      <c r="ABV7" s="130">
        <v>40</v>
      </c>
      <c r="ABW7" s="130">
        <v>72</v>
      </c>
      <c r="ABX7" s="130">
        <v>28</v>
      </c>
      <c r="ABY7" s="130">
        <v>9</v>
      </c>
      <c r="ABZ7" s="130">
        <v>29</v>
      </c>
      <c r="ACA7" s="130">
        <v>28</v>
      </c>
      <c r="ACB7" s="130">
        <v>31</v>
      </c>
      <c r="ACC7" s="130">
        <v>16</v>
      </c>
      <c r="ACD7" s="130">
        <v>18</v>
      </c>
      <c r="ACE7" s="130">
        <v>18</v>
      </c>
      <c r="ACF7" s="130">
        <v>18</v>
      </c>
      <c r="ACG7" s="130">
        <v>20</v>
      </c>
      <c r="ACH7" s="130">
        <v>10</v>
      </c>
      <c r="ACI7" s="130">
        <v>21</v>
      </c>
      <c r="ACJ7" s="130">
        <v>13</v>
      </c>
      <c r="ACK7" s="130">
        <v>13</v>
      </c>
      <c r="ACL7" s="130">
        <v>12</v>
      </c>
      <c r="ACM7" s="130">
        <v>13</v>
      </c>
      <c r="ACN7" s="130">
        <v>7</v>
      </c>
      <c r="ACO7" s="130">
        <v>10</v>
      </c>
      <c r="ACP7" s="130">
        <v>19</v>
      </c>
      <c r="ACQ7" s="130">
        <v>10</v>
      </c>
      <c r="ACR7" s="130">
        <v>14</v>
      </c>
      <c r="ACS7" s="130">
        <v>11</v>
      </c>
      <c r="ACT7" s="130">
        <v>11</v>
      </c>
      <c r="ACU7" s="130">
        <v>18</v>
      </c>
      <c r="ACV7" s="130">
        <v>18</v>
      </c>
      <c r="ACW7" s="130">
        <v>19</v>
      </c>
      <c r="ACX7" s="130">
        <v>29</v>
      </c>
      <c r="ACY7" s="130">
        <v>13</v>
      </c>
      <c r="ACZ7" s="130">
        <v>44</v>
      </c>
      <c r="ADA7" s="130">
        <v>15</v>
      </c>
      <c r="ADB7" s="130">
        <v>15</v>
      </c>
      <c r="ADC7" s="130">
        <v>27</v>
      </c>
      <c r="ADD7" s="130">
        <v>80</v>
      </c>
      <c r="ADE7" s="130">
        <v>109</v>
      </c>
      <c r="ADF7" s="130">
        <v>13</v>
      </c>
      <c r="ADG7" s="130">
        <v>12</v>
      </c>
      <c r="ADH7" s="130">
        <v>8</v>
      </c>
      <c r="ADI7" s="130">
        <v>11</v>
      </c>
      <c r="ADJ7" s="130">
        <v>12</v>
      </c>
      <c r="ADK7" s="130">
        <v>18</v>
      </c>
      <c r="ADL7" s="130">
        <v>10</v>
      </c>
      <c r="ADM7" s="130">
        <v>13</v>
      </c>
      <c r="ADN7" s="130">
        <v>15</v>
      </c>
      <c r="ADO7" s="130">
        <v>10</v>
      </c>
      <c r="ADP7" s="130">
        <v>7</v>
      </c>
      <c r="ADQ7" s="130">
        <v>9</v>
      </c>
      <c r="ADR7" s="130">
        <v>5</v>
      </c>
      <c r="ADS7" s="130">
        <v>12</v>
      </c>
      <c r="ADT7" s="130">
        <v>14</v>
      </c>
      <c r="ADU7" s="130">
        <v>11</v>
      </c>
      <c r="ADV7" s="130">
        <v>7</v>
      </c>
      <c r="ADW7" s="130">
        <v>17</v>
      </c>
      <c r="ADX7" s="130">
        <v>11</v>
      </c>
      <c r="ADY7" s="130">
        <v>14</v>
      </c>
      <c r="ADZ7" s="130">
        <v>15</v>
      </c>
      <c r="AEA7" s="130">
        <v>8</v>
      </c>
      <c r="AEB7" s="130">
        <v>6</v>
      </c>
      <c r="AEC7" s="130">
        <v>13</v>
      </c>
      <c r="AED7" s="130">
        <v>10</v>
      </c>
      <c r="AEE7" s="130">
        <v>9</v>
      </c>
      <c r="AEF7" s="130">
        <v>9</v>
      </c>
      <c r="AEG7" s="130">
        <v>12</v>
      </c>
      <c r="AEH7" s="130">
        <v>7</v>
      </c>
      <c r="AEI7" s="130">
        <v>12</v>
      </c>
      <c r="AEJ7" s="130">
        <v>10</v>
      </c>
      <c r="AEK7" s="130">
        <v>8</v>
      </c>
      <c r="AEL7" s="130">
        <v>6</v>
      </c>
      <c r="AEM7" s="130">
        <v>14</v>
      </c>
      <c r="AEN7" s="130">
        <v>5</v>
      </c>
      <c r="AEO7" s="130">
        <v>9</v>
      </c>
      <c r="AEP7" s="130">
        <v>3</v>
      </c>
      <c r="AEQ7" s="130">
        <v>4</v>
      </c>
      <c r="AER7" s="130">
        <v>8</v>
      </c>
      <c r="AES7" s="130">
        <v>7</v>
      </c>
      <c r="AET7" s="130">
        <v>11</v>
      </c>
      <c r="AEU7" s="130">
        <v>12</v>
      </c>
      <c r="AEV7" s="130">
        <v>16</v>
      </c>
      <c r="AEW7" s="130">
        <v>15</v>
      </c>
      <c r="AEX7" s="130">
        <v>20</v>
      </c>
      <c r="AEY7" s="130">
        <v>26</v>
      </c>
      <c r="AEZ7" s="130">
        <v>26</v>
      </c>
      <c r="AFA7" s="130">
        <v>20</v>
      </c>
      <c r="AFB7" s="130">
        <v>11</v>
      </c>
      <c r="AFC7" s="130">
        <v>29</v>
      </c>
      <c r="AFD7" s="130">
        <v>57</v>
      </c>
      <c r="AFE7" s="130">
        <v>24</v>
      </c>
      <c r="AFF7" s="130">
        <v>10</v>
      </c>
      <c r="AFG7" s="130">
        <v>10</v>
      </c>
      <c r="AFH7" s="130">
        <v>16</v>
      </c>
      <c r="AFI7" s="130">
        <v>7</v>
      </c>
      <c r="AFJ7" s="130">
        <v>7</v>
      </c>
      <c r="AFK7" s="130">
        <v>7</v>
      </c>
      <c r="AFL7" s="130">
        <v>10</v>
      </c>
      <c r="AFM7" s="130">
        <v>16</v>
      </c>
      <c r="AFN7" s="130">
        <v>14</v>
      </c>
      <c r="AFO7" s="130">
        <v>8</v>
      </c>
      <c r="AFP7" s="130">
        <v>6</v>
      </c>
      <c r="AFQ7" s="130">
        <v>11</v>
      </c>
      <c r="AFR7" s="130">
        <v>10</v>
      </c>
      <c r="AFS7" s="130">
        <v>12</v>
      </c>
      <c r="AFT7" s="130">
        <v>14</v>
      </c>
      <c r="AFU7" s="130">
        <v>10</v>
      </c>
      <c r="AFV7" s="130">
        <v>11</v>
      </c>
      <c r="AFW7" s="130">
        <v>8</v>
      </c>
      <c r="AFX7" s="130">
        <v>6</v>
      </c>
      <c r="AFY7" s="130">
        <v>12</v>
      </c>
      <c r="AFZ7" s="130">
        <v>11</v>
      </c>
      <c r="AGA7" s="130">
        <v>16</v>
      </c>
      <c r="AGB7" s="130">
        <v>10</v>
      </c>
      <c r="AGC7" s="130">
        <v>11</v>
      </c>
      <c r="AGD7" s="130">
        <v>7</v>
      </c>
      <c r="AGE7" s="130">
        <v>10</v>
      </c>
      <c r="AGF7" s="130">
        <v>12</v>
      </c>
      <c r="AGG7" s="130">
        <v>7</v>
      </c>
      <c r="AGH7" s="130">
        <v>8</v>
      </c>
      <c r="AGI7" s="130">
        <v>8</v>
      </c>
      <c r="AGJ7" s="130">
        <v>13</v>
      </c>
      <c r="AGK7" s="130">
        <v>5</v>
      </c>
      <c r="AGL7" s="130">
        <v>5</v>
      </c>
      <c r="AGM7" s="130">
        <v>4</v>
      </c>
      <c r="AGN7" s="130">
        <v>12</v>
      </c>
      <c r="AGO7" s="130">
        <v>7</v>
      </c>
      <c r="AGP7" s="130">
        <v>6</v>
      </c>
      <c r="AGQ7" s="130">
        <v>12</v>
      </c>
      <c r="AGR7" s="130">
        <v>14</v>
      </c>
      <c r="AGS7" s="130">
        <v>12</v>
      </c>
      <c r="AGT7" s="130">
        <v>14</v>
      </c>
      <c r="AGU7" s="130">
        <v>21</v>
      </c>
      <c r="AGV7" s="130">
        <v>25</v>
      </c>
      <c r="AGW7" s="130">
        <v>39</v>
      </c>
      <c r="AGX7" s="130">
        <v>35</v>
      </c>
      <c r="AGY7" s="130">
        <v>10</v>
      </c>
      <c r="AGZ7" s="130">
        <v>19</v>
      </c>
      <c r="AHA7" s="130">
        <v>11</v>
      </c>
      <c r="AHB7" s="130">
        <v>21</v>
      </c>
      <c r="AHC7" s="130">
        <v>16</v>
      </c>
      <c r="AHD7" s="130">
        <v>15</v>
      </c>
      <c r="AHE7" s="130">
        <v>27</v>
      </c>
      <c r="AHF7" s="241">
        <v>15</v>
      </c>
      <c r="AHG7">
        <v>17</v>
      </c>
      <c r="AHH7" s="130">
        <v>16</v>
      </c>
      <c r="AHI7" s="130">
        <v>6</v>
      </c>
      <c r="AHJ7">
        <v>11</v>
      </c>
      <c r="AHK7">
        <v>12</v>
      </c>
      <c r="AHL7">
        <v>11</v>
      </c>
      <c r="AHM7" s="130">
        <v>11</v>
      </c>
      <c r="AHN7" s="130">
        <v>10</v>
      </c>
      <c r="AHO7">
        <v>5</v>
      </c>
      <c r="AHP7">
        <v>10</v>
      </c>
      <c r="AHQ7">
        <v>14</v>
      </c>
      <c r="AHR7" s="130">
        <v>11</v>
      </c>
      <c r="AHS7" s="130">
        <v>6</v>
      </c>
      <c r="AHT7">
        <v>13</v>
      </c>
      <c r="AHU7" s="130"/>
      <c r="AHV7" s="130"/>
      <c r="AHW7" s="130"/>
      <c r="AHX7" s="130"/>
      <c r="AHY7" s="130"/>
      <c r="AHZ7" s="130"/>
      <c r="AIA7" s="130"/>
      <c r="AIB7" s="130"/>
      <c r="AIC7" s="130"/>
      <c r="AID7" s="130"/>
      <c r="AIE7" s="130"/>
      <c r="AIF7" s="130"/>
      <c r="AIG7" s="130"/>
      <c r="AIH7" s="130"/>
      <c r="AII7" s="130"/>
      <c r="AIJ7" s="130"/>
      <c r="AIK7" s="130"/>
      <c r="AIL7" s="130"/>
      <c r="AIM7" s="130"/>
      <c r="AIN7" s="130"/>
      <c r="AIO7" s="130"/>
      <c r="AIP7" s="130"/>
      <c r="AIQ7" s="130"/>
      <c r="AIR7" s="130"/>
      <c r="AIS7" s="130"/>
      <c r="AIT7" s="130"/>
      <c r="AIU7" s="130"/>
      <c r="AIV7" s="130"/>
      <c r="AIW7" s="130"/>
      <c r="AIX7" s="130"/>
      <c r="AIY7" s="130"/>
      <c r="AIZ7" s="130"/>
      <c r="AJA7" s="130"/>
      <c r="AJB7" s="130"/>
      <c r="AJC7" s="130"/>
      <c r="AJD7" s="130"/>
      <c r="AJE7" s="242"/>
    </row>
    <row r="8" spans="1:941" ht="12.75" customHeight="1" x14ac:dyDescent="0.25">
      <c r="A8" s="200">
        <v>23</v>
      </c>
      <c r="B8" s="201" t="s">
        <v>182</v>
      </c>
      <c r="C8" s="217">
        <v>3224</v>
      </c>
      <c r="D8" s="217">
        <v>3287</v>
      </c>
      <c r="E8" s="217">
        <v>2209</v>
      </c>
      <c r="F8" s="217">
        <v>1738</v>
      </c>
      <c r="G8" s="217">
        <v>1962</v>
      </c>
      <c r="H8" s="217">
        <v>1869</v>
      </c>
      <c r="I8" s="217">
        <v>1818</v>
      </c>
      <c r="J8" s="217">
        <v>1903</v>
      </c>
      <c r="K8" s="217">
        <v>1732</v>
      </c>
      <c r="L8" s="217">
        <v>1455</v>
      </c>
      <c r="M8" s="217">
        <v>1531</v>
      </c>
      <c r="N8" s="217">
        <v>1441</v>
      </c>
      <c r="O8" s="220">
        <v>1494</v>
      </c>
      <c r="P8" s="217">
        <v>1424</v>
      </c>
      <c r="Q8" s="217">
        <v>1477</v>
      </c>
      <c r="R8" s="217">
        <v>1271</v>
      </c>
      <c r="S8" s="217">
        <v>1258</v>
      </c>
      <c r="T8" s="217">
        <v>1231</v>
      </c>
      <c r="U8" s="217">
        <v>1114</v>
      </c>
      <c r="V8" s="217">
        <v>1200</v>
      </c>
      <c r="W8" s="217">
        <v>1027</v>
      </c>
      <c r="X8" s="217">
        <v>1186</v>
      </c>
      <c r="Y8" s="217">
        <v>1028</v>
      </c>
      <c r="Z8" s="217">
        <v>1076</v>
      </c>
      <c r="AA8" s="217">
        <v>1065</v>
      </c>
      <c r="AB8" s="217">
        <v>1398</v>
      </c>
      <c r="AC8" s="217">
        <v>1172</v>
      </c>
      <c r="AD8" s="217">
        <v>906</v>
      </c>
      <c r="AE8" s="217">
        <v>975</v>
      </c>
      <c r="AF8" s="217">
        <v>1036</v>
      </c>
      <c r="AG8" s="217">
        <v>937</v>
      </c>
      <c r="AH8" s="217">
        <v>1001</v>
      </c>
      <c r="AI8" s="217">
        <v>1019</v>
      </c>
      <c r="AJ8" s="217">
        <v>1015</v>
      </c>
      <c r="AK8" s="217">
        <v>1033</v>
      </c>
      <c r="AL8" s="217">
        <v>1183</v>
      </c>
      <c r="AM8" s="217">
        <v>1129</v>
      </c>
      <c r="AN8" s="217">
        <v>1160</v>
      </c>
      <c r="AO8" s="217">
        <v>1615</v>
      </c>
      <c r="AP8" s="217">
        <v>1671</v>
      </c>
      <c r="AQ8" s="217">
        <v>1955</v>
      </c>
      <c r="AR8" s="217">
        <v>1702</v>
      </c>
      <c r="AS8" s="217">
        <v>1679</v>
      </c>
      <c r="AT8" s="217">
        <v>2101</v>
      </c>
      <c r="AU8" s="217">
        <v>2386</v>
      </c>
      <c r="AV8" s="217">
        <v>2384</v>
      </c>
      <c r="AW8" s="217">
        <v>3373</v>
      </c>
      <c r="AX8" s="217">
        <v>3160</v>
      </c>
      <c r="AY8" s="217">
        <v>2924</v>
      </c>
      <c r="AZ8" s="217">
        <v>3356</v>
      </c>
      <c r="BA8" s="217">
        <v>4115</v>
      </c>
      <c r="BB8" s="217">
        <v>3901</v>
      </c>
      <c r="BC8" s="217">
        <v>3441</v>
      </c>
      <c r="BD8" s="217">
        <v>2550</v>
      </c>
      <c r="BE8" s="217">
        <v>2620</v>
      </c>
      <c r="BF8" s="217">
        <v>3820</v>
      </c>
      <c r="BG8" s="201">
        <v>3246</v>
      </c>
      <c r="BH8" s="217">
        <v>2311</v>
      </c>
      <c r="BI8" s="217">
        <v>2030</v>
      </c>
      <c r="BJ8" s="217">
        <v>2206</v>
      </c>
      <c r="BK8" s="217">
        <v>2267</v>
      </c>
      <c r="BL8" s="201">
        <v>2279</v>
      </c>
      <c r="BM8" s="201">
        <v>2424</v>
      </c>
      <c r="BN8" s="218">
        <v>2140</v>
      </c>
      <c r="BO8" s="201">
        <v>2201</v>
      </c>
      <c r="BP8" s="201">
        <v>2170</v>
      </c>
      <c r="BQ8" s="201">
        <v>2085</v>
      </c>
      <c r="BR8" s="201">
        <v>2115</v>
      </c>
      <c r="BS8" s="201">
        <v>1981</v>
      </c>
      <c r="BT8" s="201">
        <v>1921</v>
      </c>
      <c r="BU8" s="201">
        <v>1712</v>
      </c>
      <c r="BV8" s="201">
        <v>1899</v>
      </c>
      <c r="BW8" s="203">
        <v>1652</v>
      </c>
      <c r="BX8" s="203">
        <v>1943</v>
      </c>
      <c r="BY8" s="203">
        <v>1931</v>
      </c>
      <c r="BZ8" s="203">
        <v>1668</v>
      </c>
      <c r="CA8" s="204">
        <v>1758</v>
      </c>
      <c r="CB8" s="204">
        <v>1510</v>
      </c>
      <c r="CC8" s="201">
        <v>1846</v>
      </c>
      <c r="CD8" s="201">
        <v>1405</v>
      </c>
      <c r="CE8" s="201">
        <v>1528</v>
      </c>
      <c r="CF8" s="201">
        <v>1608</v>
      </c>
      <c r="CG8" s="201">
        <v>1668</v>
      </c>
      <c r="CH8" s="204">
        <v>1547</v>
      </c>
      <c r="CI8" s="204">
        <v>1788</v>
      </c>
      <c r="CJ8" s="201">
        <v>1982</v>
      </c>
      <c r="CK8" s="204">
        <v>1769</v>
      </c>
      <c r="CL8" s="204">
        <v>1758</v>
      </c>
      <c r="CM8" s="204">
        <v>1720</v>
      </c>
      <c r="CN8" s="204">
        <v>2014</v>
      </c>
      <c r="CO8" s="204">
        <v>2272</v>
      </c>
      <c r="CP8" s="204">
        <v>2941</v>
      </c>
      <c r="CQ8" s="201">
        <v>2700</v>
      </c>
      <c r="CR8" s="204">
        <v>2851</v>
      </c>
      <c r="CS8" s="204">
        <v>3053</v>
      </c>
      <c r="CT8" s="204">
        <v>4106</v>
      </c>
      <c r="CU8" s="201">
        <v>4171</v>
      </c>
      <c r="CV8" s="204">
        <v>3886</v>
      </c>
      <c r="CW8" s="204">
        <v>3743</v>
      </c>
      <c r="CX8" s="204">
        <v>4945</v>
      </c>
      <c r="CY8" s="204">
        <v>4235</v>
      </c>
      <c r="CZ8" s="201">
        <v>7547</v>
      </c>
      <c r="DA8" s="204">
        <v>9674</v>
      </c>
      <c r="DB8" s="201">
        <v>5733</v>
      </c>
      <c r="DC8" s="204">
        <v>5104</v>
      </c>
      <c r="DD8" s="204">
        <v>4065</v>
      </c>
      <c r="DE8" s="204">
        <v>3485</v>
      </c>
      <c r="DF8" s="204">
        <v>4405</v>
      </c>
      <c r="DG8" s="204">
        <v>4370</v>
      </c>
      <c r="DH8" s="204">
        <v>4043</v>
      </c>
      <c r="DI8" s="201">
        <v>3908</v>
      </c>
      <c r="DJ8" s="201">
        <v>4170</v>
      </c>
      <c r="DK8" s="201">
        <v>4297</v>
      </c>
      <c r="DL8" s="201">
        <v>3589</v>
      </c>
      <c r="DM8" s="201">
        <v>3705</v>
      </c>
      <c r="DN8" s="201">
        <v>3768</v>
      </c>
      <c r="DO8" s="201">
        <v>3737</v>
      </c>
      <c r="DP8" s="201">
        <v>3907</v>
      </c>
      <c r="DQ8" s="201">
        <v>3182</v>
      </c>
      <c r="DR8" s="201">
        <v>3372</v>
      </c>
      <c r="DS8" s="201">
        <v>3223</v>
      </c>
      <c r="DT8" s="201">
        <v>3318</v>
      </c>
      <c r="DU8" s="201">
        <v>3869</v>
      </c>
      <c r="DV8" s="201">
        <v>3245</v>
      </c>
      <c r="DW8" s="201">
        <v>3152</v>
      </c>
      <c r="DX8" s="201">
        <v>3213</v>
      </c>
      <c r="DY8" s="201">
        <v>2835</v>
      </c>
      <c r="DZ8" s="201">
        <v>2918</v>
      </c>
      <c r="EA8" s="201">
        <v>3055</v>
      </c>
      <c r="EB8" s="201">
        <v>2576</v>
      </c>
      <c r="EC8" s="218">
        <v>3487</v>
      </c>
      <c r="ED8" s="201">
        <v>2749</v>
      </c>
      <c r="EE8" s="201">
        <v>2604</v>
      </c>
      <c r="EF8" s="205">
        <v>2687</v>
      </c>
      <c r="EG8" s="205">
        <v>2778</v>
      </c>
      <c r="EH8" s="206">
        <v>2750</v>
      </c>
      <c r="EI8" s="201">
        <v>2612</v>
      </c>
      <c r="EJ8" s="205">
        <v>2492</v>
      </c>
      <c r="EK8" s="205">
        <v>2951</v>
      </c>
      <c r="EL8" s="205">
        <v>2908</v>
      </c>
      <c r="EM8" s="205">
        <v>2868</v>
      </c>
      <c r="EN8" s="205">
        <v>2563</v>
      </c>
      <c r="EO8" s="205">
        <v>3038</v>
      </c>
      <c r="EP8" s="205">
        <v>3184</v>
      </c>
      <c r="EQ8" s="205">
        <v>3580</v>
      </c>
      <c r="ER8" s="205">
        <v>3916</v>
      </c>
      <c r="ES8" s="205">
        <v>3671</v>
      </c>
      <c r="ET8" s="205">
        <v>3981</v>
      </c>
      <c r="EU8" s="205">
        <v>3910</v>
      </c>
      <c r="EV8" s="201">
        <v>4563</v>
      </c>
      <c r="EW8" s="205">
        <v>3788</v>
      </c>
      <c r="EX8" s="205">
        <v>4840</v>
      </c>
      <c r="EY8" s="205">
        <v>4378</v>
      </c>
      <c r="EZ8" s="205">
        <v>5197</v>
      </c>
      <c r="FA8" s="205">
        <v>4237</v>
      </c>
      <c r="FB8" s="205">
        <v>4698</v>
      </c>
      <c r="FC8" s="205">
        <v>4574</v>
      </c>
      <c r="FD8" s="205">
        <v>3616</v>
      </c>
      <c r="FE8" s="205">
        <v>3364</v>
      </c>
      <c r="FF8" s="205">
        <v>3222</v>
      </c>
      <c r="FG8" s="205">
        <v>3429</v>
      </c>
      <c r="FH8" s="207">
        <v>3748</v>
      </c>
      <c r="FI8" s="205">
        <v>3228</v>
      </c>
      <c r="FJ8" s="205">
        <v>3178</v>
      </c>
      <c r="FK8" s="208">
        <v>3226</v>
      </c>
      <c r="FL8" s="205">
        <v>3104</v>
      </c>
      <c r="FM8" s="206">
        <v>3040</v>
      </c>
      <c r="FN8" s="206">
        <v>2872</v>
      </c>
      <c r="FO8" s="206">
        <v>3354</v>
      </c>
      <c r="FP8" s="206">
        <v>3529</v>
      </c>
      <c r="FQ8" s="206">
        <v>2835</v>
      </c>
      <c r="FR8" s="201">
        <v>2650</v>
      </c>
      <c r="FS8" s="206">
        <v>2796</v>
      </c>
      <c r="FT8" s="201">
        <v>3000</v>
      </c>
      <c r="FU8" s="201">
        <v>2590</v>
      </c>
      <c r="FV8" s="201">
        <v>2693</v>
      </c>
      <c r="FW8" s="201">
        <v>2869</v>
      </c>
      <c r="FX8" s="201">
        <v>2762</v>
      </c>
      <c r="FY8" s="201">
        <v>2887</v>
      </c>
      <c r="FZ8" s="201">
        <v>1919</v>
      </c>
      <c r="GA8" s="201">
        <v>2399</v>
      </c>
      <c r="GB8" s="201">
        <v>2366</v>
      </c>
      <c r="GC8" s="201">
        <v>2353</v>
      </c>
      <c r="GD8" s="201">
        <v>2233</v>
      </c>
      <c r="GE8" s="133">
        <v>1930</v>
      </c>
      <c r="GF8" s="133">
        <v>1973</v>
      </c>
      <c r="GG8" s="133">
        <v>2170</v>
      </c>
      <c r="GH8" s="133">
        <v>2155</v>
      </c>
      <c r="GI8" s="133">
        <v>2080</v>
      </c>
      <c r="GJ8" s="133">
        <v>2041</v>
      </c>
      <c r="GK8" s="133">
        <v>2275</v>
      </c>
      <c r="GL8" s="133">
        <v>2541</v>
      </c>
      <c r="GM8" s="133">
        <v>2550</v>
      </c>
      <c r="GN8" s="122">
        <v>2052</v>
      </c>
      <c r="GO8" s="133">
        <v>2348</v>
      </c>
      <c r="GP8" s="209">
        <v>2628</v>
      </c>
      <c r="GQ8" s="133">
        <v>2555</v>
      </c>
      <c r="GR8" s="133">
        <v>2604</v>
      </c>
      <c r="GS8" s="133">
        <v>3245</v>
      </c>
      <c r="GT8" s="133">
        <v>3273</v>
      </c>
      <c r="GU8" s="133">
        <v>2858</v>
      </c>
      <c r="GV8" s="133">
        <v>3800</v>
      </c>
      <c r="GW8" s="133">
        <v>5634</v>
      </c>
      <c r="GX8" s="133">
        <v>6429</v>
      </c>
      <c r="GY8" s="133">
        <v>2646</v>
      </c>
      <c r="GZ8" s="133">
        <v>3395</v>
      </c>
      <c r="HA8" s="133">
        <v>3392</v>
      </c>
      <c r="HB8" s="133">
        <v>4343</v>
      </c>
      <c r="HC8" s="133">
        <v>4928</v>
      </c>
      <c r="HD8" s="133">
        <v>3336</v>
      </c>
      <c r="HE8" s="133">
        <v>2958</v>
      </c>
      <c r="HF8" s="133">
        <v>2826</v>
      </c>
      <c r="HG8" s="133">
        <v>2913</v>
      </c>
      <c r="HH8" s="133">
        <v>3130</v>
      </c>
      <c r="HI8" s="133">
        <v>2998</v>
      </c>
      <c r="HJ8" s="133">
        <v>3473</v>
      </c>
      <c r="HK8" s="133">
        <v>3625</v>
      </c>
      <c r="HL8" s="133">
        <v>2631</v>
      </c>
      <c r="HM8" s="133">
        <v>2421</v>
      </c>
      <c r="HN8" s="133">
        <v>2546</v>
      </c>
      <c r="HO8" s="133">
        <v>2737</v>
      </c>
      <c r="HP8" s="133">
        <v>3405</v>
      </c>
      <c r="HQ8" s="133">
        <v>2530</v>
      </c>
      <c r="HR8" s="133">
        <v>2337</v>
      </c>
      <c r="HS8" s="133">
        <v>2227</v>
      </c>
      <c r="HT8" s="133">
        <v>2678</v>
      </c>
      <c r="HU8" s="133">
        <v>2331</v>
      </c>
      <c r="HV8" s="133">
        <v>2319</v>
      </c>
      <c r="HW8" s="133">
        <v>2450</v>
      </c>
      <c r="HX8" s="133">
        <v>2428</v>
      </c>
      <c r="HY8" s="133">
        <v>2435</v>
      </c>
      <c r="HZ8" s="133">
        <v>1807</v>
      </c>
      <c r="IA8" s="133">
        <v>1850</v>
      </c>
      <c r="IB8" s="133">
        <v>1878</v>
      </c>
      <c r="IC8" s="133">
        <v>2000</v>
      </c>
      <c r="ID8" s="133">
        <v>1986</v>
      </c>
      <c r="IE8" s="133">
        <v>1593</v>
      </c>
      <c r="IF8" s="133">
        <v>1644</v>
      </c>
      <c r="IG8" s="133">
        <v>1617</v>
      </c>
      <c r="IH8" s="133">
        <v>1605</v>
      </c>
      <c r="II8" s="133">
        <v>1657</v>
      </c>
      <c r="IJ8" s="133">
        <v>1518</v>
      </c>
      <c r="IK8" s="133">
        <v>1844</v>
      </c>
      <c r="IL8" s="133">
        <v>1846</v>
      </c>
      <c r="IM8" s="133">
        <v>1905</v>
      </c>
      <c r="IN8" s="133">
        <v>1666</v>
      </c>
      <c r="IO8" s="133">
        <v>1923</v>
      </c>
      <c r="IP8" s="133">
        <v>2574</v>
      </c>
      <c r="IQ8" s="133">
        <v>2440</v>
      </c>
      <c r="IR8" s="133">
        <v>1982</v>
      </c>
      <c r="IS8" s="133">
        <v>2104</v>
      </c>
      <c r="IT8" s="133">
        <v>2706</v>
      </c>
      <c r="IU8" s="133">
        <v>2424</v>
      </c>
      <c r="IV8" s="133">
        <v>3588</v>
      </c>
      <c r="IW8" s="133">
        <v>3949</v>
      </c>
      <c r="IX8" s="133">
        <v>3795</v>
      </c>
      <c r="IY8" s="133">
        <v>2264</v>
      </c>
      <c r="IZ8" s="133">
        <v>2737</v>
      </c>
      <c r="JA8" s="133">
        <v>3342</v>
      </c>
      <c r="JB8" s="133">
        <v>3709</v>
      </c>
      <c r="JC8" s="133">
        <v>4248</v>
      </c>
      <c r="JD8" s="133">
        <v>2623</v>
      </c>
      <c r="JE8" s="219">
        <v>4181</v>
      </c>
      <c r="JF8" s="122">
        <v>5456</v>
      </c>
      <c r="JG8" s="133">
        <v>1961</v>
      </c>
      <c r="JH8" s="133">
        <v>2336</v>
      </c>
      <c r="JI8" s="133">
        <v>2372</v>
      </c>
      <c r="JJ8" s="133">
        <v>2528</v>
      </c>
      <c r="JK8" s="133">
        <v>2579</v>
      </c>
      <c r="JL8" s="133">
        <v>2290</v>
      </c>
      <c r="JM8" s="122">
        <v>2272</v>
      </c>
      <c r="JN8" s="133">
        <v>2694</v>
      </c>
      <c r="JO8" s="133">
        <v>2102</v>
      </c>
      <c r="JP8" s="133">
        <v>2597</v>
      </c>
      <c r="JQ8" s="133">
        <v>2121</v>
      </c>
      <c r="JR8" s="133">
        <v>2053</v>
      </c>
      <c r="JS8" s="133">
        <v>1872</v>
      </c>
      <c r="JT8" s="133">
        <v>2175</v>
      </c>
      <c r="JU8" s="133">
        <v>2125</v>
      </c>
      <c r="JV8" s="133">
        <v>1763</v>
      </c>
      <c r="JW8" s="133">
        <v>2078</v>
      </c>
      <c r="JX8" s="133">
        <v>2100</v>
      </c>
      <c r="JY8" s="122">
        <v>2002</v>
      </c>
      <c r="JZ8" s="122">
        <v>1655</v>
      </c>
      <c r="KA8" s="133">
        <v>1650</v>
      </c>
      <c r="KB8" s="133">
        <v>1801</v>
      </c>
      <c r="KC8" s="133">
        <v>2300</v>
      </c>
      <c r="KD8" s="133">
        <v>1998</v>
      </c>
      <c r="KE8" s="133">
        <v>1256</v>
      </c>
      <c r="KF8" s="133">
        <v>1432</v>
      </c>
      <c r="KG8" s="133">
        <v>1452</v>
      </c>
      <c r="KH8" s="133">
        <v>1395</v>
      </c>
      <c r="KI8" s="133">
        <v>1387</v>
      </c>
      <c r="KJ8" s="133">
        <v>1327</v>
      </c>
      <c r="KK8" s="133">
        <v>1489</v>
      </c>
      <c r="KL8" s="133">
        <v>1625</v>
      </c>
      <c r="KM8" s="133">
        <v>1653</v>
      </c>
      <c r="KN8" s="133">
        <v>1356</v>
      </c>
      <c r="KO8" s="122">
        <v>1436</v>
      </c>
      <c r="KP8" s="133">
        <v>1507</v>
      </c>
      <c r="KQ8" s="133">
        <v>1827</v>
      </c>
      <c r="KR8" s="133">
        <v>1867</v>
      </c>
      <c r="KS8" s="133">
        <v>2114</v>
      </c>
      <c r="KT8" s="133">
        <v>2462</v>
      </c>
      <c r="KU8" s="133">
        <v>2251</v>
      </c>
      <c r="KV8" s="133">
        <v>2160</v>
      </c>
      <c r="KW8" s="133">
        <v>3668</v>
      </c>
      <c r="KX8" s="133">
        <v>3576</v>
      </c>
      <c r="KY8" s="133">
        <v>1983</v>
      </c>
      <c r="KZ8" s="133">
        <v>2349</v>
      </c>
      <c r="LA8" s="133">
        <v>3013</v>
      </c>
      <c r="LB8" s="133">
        <v>3813</v>
      </c>
      <c r="LC8" s="122">
        <v>3271</v>
      </c>
      <c r="LD8" s="133">
        <v>2669</v>
      </c>
      <c r="LE8" s="133">
        <v>2122</v>
      </c>
      <c r="LF8" s="133">
        <v>2138</v>
      </c>
      <c r="LG8" s="133">
        <v>2389</v>
      </c>
      <c r="LH8" s="133">
        <v>2229</v>
      </c>
      <c r="LI8" s="133">
        <v>2005</v>
      </c>
      <c r="LJ8" s="133">
        <v>1982</v>
      </c>
      <c r="LK8" s="133">
        <v>2187</v>
      </c>
      <c r="LL8" s="133">
        <v>1960</v>
      </c>
      <c r="LM8" s="133">
        <v>1914</v>
      </c>
      <c r="LN8" s="133">
        <v>2001</v>
      </c>
      <c r="LO8" s="133">
        <v>1830</v>
      </c>
      <c r="LP8" s="133">
        <v>1744</v>
      </c>
      <c r="LQ8" s="133">
        <v>2268</v>
      </c>
      <c r="LR8" s="133">
        <v>2024</v>
      </c>
      <c r="LS8" s="133">
        <v>1694</v>
      </c>
      <c r="LT8" s="133">
        <v>1694</v>
      </c>
      <c r="LU8" s="133">
        <v>1667</v>
      </c>
      <c r="LV8" s="133">
        <v>1606</v>
      </c>
      <c r="LW8" s="133">
        <v>1787</v>
      </c>
      <c r="LX8" s="133">
        <v>1678</v>
      </c>
      <c r="LY8" s="133">
        <v>1428</v>
      </c>
      <c r="LZ8" s="133">
        <v>1225</v>
      </c>
      <c r="MA8" s="133">
        <v>1374</v>
      </c>
      <c r="MB8" s="133">
        <v>1564</v>
      </c>
      <c r="MC8" s="133">
        <v>1688</v>
      </c>
      <c r="MD8" s="133">
        <v>1615</v>
      </c>
      <c r="ME8" s="133">
        <v>1017</v>
      </c>
      <c r="MF8" s="133">
        <v>1199</v>
      </c>
      <c r="MG8" s="133">
        <v>1178</v>
      </c>
      <c r="MH8" s="133">
        <v>1215</v>
      </c>
      <c r="MI8" s="133">
        <v>1215</v>
      </c>
      <c r="MJ8" s="133">
        <v>1149</v>
      </c>
      <c r="MK8" s="133">
        <v>1265</v>
      </c>
      <c r="ML8" s="133">
        <v>1514</v>
      </c>
      <c r="MM8" s="133">
        <v>1462</v>
      </c>
      <c r="MN8" s="133">
        <v>1132</v>
      </c>
      <c r="MO8" s="133">
        <v>1465</v>
      </c>
      <c r="MP8" s="133">
        <v>1758</v>
      </c>
      <c r="MQ8" s="133">
        <v>1724</v>
      </c>
      <c r="MR8" s="133">
        <v>1632</v>
      </c>
      <c r="MS8" s="133">
        <v>1536</v>
      </c>
      <c r="MT8" s="133">
        <v>1669</v>
      </c>
      <c r="MU8" s="133">
        <v>2111</v>
      </c>
      <c r="MV8" s="133">
        <v>1913</v>
      </c>
      <c r="MW8" s="133">
        <v>2157</v>
      </c>
      <c r="MX8" s="133">
        <v>2273</v>
      </c>
      <c r="MY8" s="133">
        <v>3423</v>
      </c>
      <c r="MZ8" s="133">
        <v>2387</v>
      </c>
      <c r="NA8" s="133">
        <v>2219</v>
      </c>
      <c r="NB8" s="133">
        <v>3515</v>
      </c>
      <c r="NC8" s="133">
        <v>3250</v>
      </c>
      <c r="ND8" s="133">
        <v>2886</v>
      </c>
      <c r="NE8" s="133">
        <v>2094</v>
      </c>
      <c r="NF8" s="133">
        <v>1926</v>
      </c>
      <c r="NG8" s="133">
        <v>2246</v>
      </c>
      <c r="NH8" s="133">
        <v>2643</v>
      </c>
      <c r="NI8" s="133">
        <v>2611</v>
      </c>
      <c r="NJ8" s="211">
        <v>1992</v>
      </c>
      <c r="NK8" s="133">
        <v>2034</v>
      </c>
      <c r="NL8" s="133">
        <v>2140</v>
      </c>
      <c r="NM8" s="133">
        <v>2076</v>
      </c>
      <c r="NN8" s="133">
        <v>1672</v>
      </c>
      <c r="NO8" s="133">
        <v>1677</v>
      </c>
      <c r="NP8" s="133">
        <v>1781</v>
      </c>
      <c r="NQ8" s="133">
        <v>1767</v>
      </c>
      <c r="NR8" s="133">
        <v>1737</v>
      </c>
      <c r="NS8" s="133">
        <v>2021</v>
      </c>
      <c r="NT8" s="133">
        <v>1716</v>
      </c>
      <c r="NU8" s="133">
        <v>1621</v>
      </c>
      <c r="NV8" s="133">
        <v>1560</v>
      </c>
      <c r="NW8" s="133">
        <v>1314</v>
      </c>
      <c r="NX8" s="133">
        <v>1365</v>
      </c>
      <c r="NY8" s="133">
        <v>1394</v>
      </c>
      <c r="NZ8" s="133">
        <v>1149</v>
      </c>
      <c r="OA8" s="133">
        <v>1301</v>
      </c>
      <c r="OB8" s="133">
        <v>1123</v>
      </c>
      <c r="OC8" s="133">
        <v>1108</v>
      </c>
      <c r="OD8" s="133">
        <v>1371</v>
      </c>
      <c r="OE8" s="133">
        <v>1002</v>
      </c>
      <c r="OF8" s="133">
        <v>976</v>
      </c>
      <c r="OG8" s="133">
        <v>1056</v>
      </c>
      <c r="OH8" s="133">
        <v>1014</v>
      </c>
      <c r="OI8" s="133">
        <v>1127</v>
      </c>
      <c r="OJ8" s="133">
        <v>995</v>
      </c>
      <c r="OK8" s="133">
        <v>1110</v>
      </c>
      <c r="OL8" s="133">
        <v>1151</v>
      </c>
      <c r="OM8" s="133">
        <v>1122</v>
      </c>
      <c r="ON8" s="133">
        <v>1027</v>
      </c>
      <c r="OO8" s="133">
        <v>1325</v>
      </c>
      <c r="OP8" s="133">
        <v>1308</v>
      </c>
      <c r="OQ8" s="133">
        <v>1508</v>
      </c>
      <c r="OR8" s="133">
        <v>1475</v>
      </c>
      <c r="OS8" s="133">
        <v>1825</v>
      </c>
      <c r="OT8" s="133">
        <v>1825</v>
      </c>
      <c r="OU8" s="133">
        <v>1747</v>
      </c>
      <c r="OV8" s="133">
        <v>1663</v>
      </c>
      <c r="OW8" s="133">
        <v>1894</v>
      </c>
      <c r="OX8" s="133">
        <v>2254</v>
      </c>
      <c r="OY8" s="133">
        <v>3001</v>
      </c>
      <c r="OZ8" s="133">
        <v>1716</v>
      </c>
      <c r="PA8" s="133">
        <v>1942</v>
      </c>
      <c r="PB8" s="133">
        <v>2974</v>
      </c>
      <c r="PC8" s="133">
        <v>3141</v>
      </c>
      <c r="PD8" s="133">
        <v>2177</v>
      </c>
      <c r="PE8" s="133">
        <v>1647</v>
      </c>
      <c r="PF8" s="133">
        <v>1668</v>
      </c>
      <c r="PG8" s="133">
        <v>1838</v>
      </c>
      <c r="PH8" s="133">
        <v>2085</v>
      </c>
      <c r="PI8" s="133">
        <v>2090</v>
      </c>
      <c r="PJ8" s="133">
        <v>1449</v>
      </c>
      <c r="PK8" s="133">
        <v>1541</v>
      </c>
      <c r="PL8" s="133">
        <v>1664</v>
      </c>
      <c r="PM8" s="133">
        <v>1542</v>
      </c>
      <c r="PN8" s="133">
        <v>1514</v>
      </c>
      <c r="PO8" s="133">
        <v>1517</v>
      </c>
      <c r="PP8" s="133">
        <v>1522</v>
      </c>
      <c r="PQ8" s="133">
        <v>1583</v>
      </c>
      <c r="PR8" s="133">
        <v>1346</v>
      </c>
      <c r="PS8" s="133">
        <v>1300</v>
      </c>
      <c r="PT8" s="133">
        <v>1345</v>
      </c>
      <c r="PU8" s="133">
        <v>1338</v>
      </c>
      <c r="PV8" s="133">
        <v>1409</v>
      </c>
      <c r="PW8" s="133">
        <v>1352</v>
      </c>
      <c r="PX8" s="122">
        <v>1215</v>
      </c>
      <c r="PY8" s="122">
        <v>1361</v>
      </c>
      <c r="PZ8" s="122">
        <v>1203</v>
      </c>
      <c r="QA8" s="122">
        <v>1200</v>
      </c>
      <c r="QB8" s="122">
        <v>1053</v>
      </c>
      <c r="QC8" s="122">
        <v>973</v>
      </c>
      <c r="QD8" s="122">
        <v>1415</v>
      </c>
      <c r="QE8" s="122">
        <v>1091</v>
      </c>
      <c r="QF8" s="122">
        <v>985</v>
      </c>
      <c r="QG8" s="122">
        <v>1072</v>
      </c>
      <c r="QH8" s="122">
        <v>1136</v>
      </c>
      <c r="QI8" s="122">
        <v>1079</v>
      </c>
      <c r="QJ8" s="122">
        <v>1102</v>
      </c>
      <c r="QK8" s="122">
        <v>1118</v>
      </c>
      <c r="QL8" s="122">
        <v>1470</v>
      </c>
      <c r="QM8" s="122">
        <v>1189</v>
      </c>
      <c r="QN8" s="122">
        <v>1236</v>
      </c>
      <c r="QO8" s="122">
        <v>1204</v>
      </c>
      <c r="QP8" s="122">
        <v>1266</v>
      </c>
      <c r="QQ8" s="122">
        <v>1562</v>
      </c>
      <c r="QR8" s="122">
        <v>1488</v>
      </c>
      <c r="QS8" s="122">
        <v>1432</v>
      </c>
      <c r="QT8" s="122">
        <v>1732</v>
      </c>
      <c r="QU8" s="122">
        <v>1934</v>
      </c>
      <c r="QV8" s="122">
        <v>1851</v>
      </c>
      <c r="QW8" s="122">
        <v>2287</v>
      </c>
      <c r="QX8" s="122">
        <v>2237</v>
      </c>
      <c r="QY8" s="122">
        <v>2800</v>
      </c>
      <c r="QZ8" s="122">
        <v>2016</v>
      </c>
      <c r="RA8" s="122">
        <v>2124</v>
      </c>
      <c r="RB8" s="122">
        <v>2671</v>
      </c>
      <c r="RC8" s="122">
        <v>3017</v>
      </c>
      <c r="RD8" s="122">
        <v>2281</v>
      </c>
      <c r="RE8" s="122">
        <v>1810</v>
      </c>
      <c r="RF8" s="122">
        <v>1755</v>
      </c>
      <c r="RG8" s="122">
        <v>1837</v>
      </c>
      <c r="RH8" s="122">
        <v>1796</v>
      </c>
      <c r="RI8" s="122">
        <v>1716</v>
      </c>
      <c r="RJ8" s="122">
        <v>1630</v>
      </c>
      <c r="RK8" s="122">
        <v>1657</v>
      </c>
      <c r="RL8" s="122">
        <v>1581</v>
      </c>
      <c r="RM8" s="122">
        <v>1892</v>
      </c>
      <c r="RN8" s="122">
        <v>1460</v>
      </c>
      <c r="RO8" s="122">
        <v>1315</v>
      </c>
      <c r="RP8" s="122">
        <v>1517</v>
      </c>
      <c r="RQ8" s="122">
        <v>1468</v>
      </c>
      <c r="RR8" s="122">
        <v>1485</v>
      </c>
      <c r="RS8" s="212">
        <v>1270</v>
      </c>
      <c r="RT8" s="122">
        <v>1232</v>
      </c>
      <c r="RU8" s="122">
        <v>1368</v>
      </c>
      <c r="RV8" s="122">
        <v>1178</v>
      </c>
      <c r="RW8" s="122">
        <v>1247</v>
      </c>
      <c r="RX8" s="122">
        <v>1223</v>
      </c>
      <c r="RY8" s="122">
        <v>1199</v>
      </c>
      <c r="RZ8" s="122">
        <v>1162</v>
      </c>
      <c r="SA8" s="122">
        <v>1080</v>
      </c>
      <c r="SB8" s="122">
        <v>1071</v>
      </c>
      <c r="SC8" s="122">
        <v>1019</v>
      </c>
      <c r="SD8" s="122">
        <v>1102</v>
      </c>
      <c r="SE8" s="122">
        <v>1088</v>
      </c>
      <c r="SF8" s="122">
        <v>915</v>
      </c>
      <c r="SG8" s="122">
        <v>983</v>
      </c>
      <c r="SH8" s="122">
        <v>1056</v>
      </c>
      <c r="SI8" s="213">
        <v>931</v>
      </c>
      <c r="SJ8" s="122">
        <v>884</v>
      </c>
      <c r="SK8" s="122">
        <v>907</v>
      </c>
      <c r="SL8" s="122">
        <v>1099</v>
      </c>
      <c r="SM8" s="122">
        <v>1056</v>
      </c>
      <c r="SN8" s="122">
        <v>1090</v>
      </c>
      <c r="SO8" s="122">
        <v>1009</v>
      </c>
      <c r="SP8" s="122">
        <v>1095</v>
      </c>
      <c r="SQ8" s="122">
        <v>1392</v>
      </c>
      <c r="SR8" s="122">
        <v>1318</v>
      </c>
      <c r="SS8" s="122">
        <v>1591</v>
      </c>
      <c r="ST8" s="122">
        <v>1625</v>
      </c>
      <c r="SU8" s="122">
        <v>1526</v>
      </c>
      <c r="SV8" s="122">
        <v>1350</v>
      </c>
      <c r="SW8" s="122">
        <v>1833</v>
      </c>
      <c r="SX8" s="122">
        <v>2024</v>
      </c>
      <c r="SY8" s="122">
        <v>2489</v>
      </c>
      <c r="SZ8" s="122">
        <v>2097</v>
      </c>
      <c r="TA8" s="122">
        <v>2592</v>
      </c>
      <c r="TB8" s="122">
        <v>2211</v>
      </c>
      <c r="TC8" s="122">
        <v>2341</v>
      </c>
      <c r="TD8" s="122">
        <v>1699</v>
      </c>
      <c r="TE8" s="122">
        <v>1923</v>
      </c>
      <c r="TF8" s="122">
        <v>1579</v>
      </c>
      <c r="TG8" s="122">
        <v>1303</v>
      </c>
      <c r="TH8" s="122">
        <v>1268</v>
      </c>
      <c r="TI8" s="122">
        <v>2182</v>
      </c>
      <c r="TJ8" s="122">
        <v>1453</v>
      </c>
      <c r="TK8" s="122">
        <v>1018</v>
      </c>
      <c r="TL8" s="122">
        <v>1212</v>
      </c>
      <c r="TM8" s="122">
        <v>1311</v>
      </c>
      <c r="TN8" s="122">
        <v>1302</v>
      </c>
      <c r="TO8" s="122">
        <v>1146</v>
      </c>
      <c r="TP8" s="122">
        <v>1219</v>
      </c>
      <c r="TQ8" s="122">
        <v>1185</v>
      </c>
      <c r="TR8" s="122">
        <v>1295</v>
      </c>
      <c r="TS8" s="122">
        <v>1083</v>
      </c>
      <c r="TT8" s="122">
        <v>1049</v>
      </c>
      <c r="TU8" s="122">
        <v>975</v>
      </c>
      <c r="TV8" s="122">
        <v>1027</v>
      </c>
      <c r="TW8" s="122">
        <v>1062</v>
      </c>
      <c r="TX8" s="122">
        <v>896</v>
      </c>
      <c r="TY8" s="122">
        <v>883</v>
      </c>
      <c r="TZ8" s="122">
        <v>878</v>
      </c>
      <c r="UA8" s="122">
        <v>862</v>
      </c>
      <c r="UB8" s="122">
        <v>805</v>
      </c>
      <c r="UC8" s="122">
        <v>851</v>
      </c>
      <c r="UD8" s="122">
        <v>1122</v>
      </c>
      <c r="UE8" s="122">
        <v>915</v>
      </c>
      <c r="UF8" s="122">
        <v>758</v>
      </c>
      <c r="UG8" s="122">
        <v>736</v>
      </c>
      <c r="UH8" s="122">
        <v>826</v>
      </c>
      <c r="UI8" s="122">
        <v>803</v>
      </c>
      <c r="UJ8" s="122">
        <v>838</v>
      </c>
      <c r="UK8" s="122">
        <v>804</v>
      </c>
      <c r="UL8" s="122">
        <v>831</v>
      </c>
      <c r="UM8" s="122">
        <v>935</v>
      </c>
      <c r="UN8" s="122">
        <v>949</v>
      </c>
      <c r="UO8" s="122">
        <v>934</v>
      </c>
      <c r="UP8" s="122">
        <v>839</v>
      </c>
      <c r="UQ8" s="122">
        <v>1075</v>
      </c>
      <c r="UR8" s="122">
        <v>1017</v>
      </c>
      <c r="US8" s="213">
        <v>1268</v>
      </c>
      <c r="UT8" s="213">
        <v>1072</v>
      </c>
      <c r="UU8" s="122">
        <v>1179</v>
      </c>
      <c r="UV8" s="122">
        <v>1325</v>
      </c>
      <c r="UW8" s="122">
        <v>1951</v>
      </c>
      <c r="UX8" s="122">
        <v>2369</v>
      </c>
      <c r="UY8" s="213">
        <v>1981</v>
      </c>
      <c r="UZ8" s="122">
        <v>1399</v>
      </c>
      <c r="VA8" s="122">
        <v>1498</v>
      </c>
      <c r="VB8" s="122">
        <v>1787</v>
      </c>
      <c r="VC8" s="122">
        <v>2532</v>
      </c>
      <c r="VD8" s="214">
        <v>1687</v>
      </c>
      <c r="VE8" s="122">
        <v>2190</v>
      </c>
      <c r="VF8" s="122">
        <v>1736</v>
      </c>
      <c r="VG8" s="122">
        <v>2001</v>
      </c>
      <c r="VH8" s="122">
        <v>2038</v>
      </c>
      <c r="VI8" s="122">
        <v>1936</v>
      </c>
      <c r="VJ8" s="122">
        <v>1649</v>
      </c>
      <c r="VK8" s="122">
        <v>1994</v>
      </c>
      <c r="VL8" s="122">
        <v>2218</v>
      </c>
      <c r="VM8" s="122">
        <v>1466</v>
      </c>
      <c r="VN8" s="214">
        <v>1428</v>
      </c>
      <c r="VO8" s="122">
        <v>1463</v>
      </c>
      <c r="VP8" s="122">
        <v>1359</v>
      </c>
      <c r="VQ8" s="122">
        <v>1528</v>
      </c>
      <c r="VR8" s="122">
        <v>1680</v>
      </c>
      <c r="VS8" s="215">
        <v>1348</v>
      </c>
      <c r="VT8" s="122">
        <v>1155</v>
      </c>
      <c r="VU8" s="122">
        <v>1180</v>
      </c>
      <c r="VV8" s="122">
        <v>1146</v>
      </c>
      <c r="VW8" s="122">
        <v>1225</v>
      </c>
      <c r="VX8" s="122">
        <v>1291</v>
      </c>
      <c r="VY8" s="122">
        <v>1133</v>
      </c>
      <c r="VZ8" s="122">
        <v>1342</v>
      </c>
      <c r="WA8" s="122">
        <v>1094</v>
      </c>
      <c r="WB8" s="122">
        <v>1078</v>
      </c>
      <c r="WC8" s="122">
        <v>1183</v>
      </c>
      <c r="WD8" s="215">
        <v>1438</v>
      </c>
      <c r="WE8" s="122">
        <v>1482</v>
      </c>
      <c r="WF8" s="133">
        <v>932</v>
      </c>
      <c r="WG8" s="122">
        <v>982</v>
      </c>
      <c r="WH8" s="122">
        <v>985</v>
      </c>
      <c r="WI8" s="122">
        <v>925</v>
      </c>
      <c r="WJ8" s="122">
        <v>976</v>
      </c>
      <c r="WK8" s="122">
        <v>1496</v>
      </c>
      <c r="WL8" s="122">
        <v>1875</v>
      </c>
      <c r="WM8" s="122">
        <v>1435</v>
      </c>
      <c r="WN8" s="122">
        <v>1284</v>
      </c>
      <c r="WO8" s="122">
        <v>1146</v>
      </c>
      <c r="WP8" s="122">
        <v>1052</v>
      </c>
      <c r="WQ8" s="122">
        <v>1246</v>
      </c>
      <c r="WR8" s="122">
        <v>1411</v>
      </c>
      <c r="WS8" s="122">
        <v>1367</v>
      </c>
      <c r="WT8" s="122">
        <v>1443</v>
      </c>
      <c r="WU8" s="122">
        <v>1870</v>
      </c>
      <c r="WV8" s="122">
        <v>1860</v>
      </c>
      <c r="WW8" s="122">
        <v>1812</v>
      </c>
      <c r="WX8" s="133">
        <v>2343</v>
      </c>
      <c r="WY8" s="122">
        <v>3018</v>
      </c>
      <c r="WZ8" s="122">
        <v>1880</v>
      </c>
      <c r="XA8" s="122">
        <v>2231</v>
      </c>
      <c r="XB8" s="122">
        <v>2815</v>
      </c>
      <c r="XC8" s="122">
        <v>3374</v>
      </c>
      <c r="XD8" s="122">
        <v>3286</v>
      </c>
      <c r="XE8" s="122">
        <v>2036</v>
      </c>
      <c r="XF8" s="122">
        <v>1633</v>
      </c>
      <c r="XG8" s="122">
        <v>1732</v>
      </c>
      <c r="XH8" s="122">
        <v>1966</v>
      </c>
      <c r="XI8" s="122">
        <v>4344</v>
      </c>
      <c r="XJ8" s="122">
        <v>5474</v>
      </c>
      <c r="XK8" s="213">
        <v>2362</v>
      </c>
      <c r="XL8" s="213">
        <v>1622</v>
      </c>
      <c r="XM8" s="213">
        <v>1838</v>
      </c>
      <c r="XN8" s="213">
        <v>1636</v>
      </c>
      <c r="XO8" s="216">
        <v>1436</v>
      </c>
      <c r="XP8" s="214">
        <v>1333</v>
      </c>
      <c r="XQ8" s="214">
        <v>1561</v>
      </c>
      <c r="XR8" s="214">
        <v>1837</v>
      </c>
      <c r="XS8" s="214">
        <v>1557</v>
      </c>
      <c r="XT8" s="214">
        <v>1354</v>
      </c>
      <c r="XU8" s="214">
        <v>1264</v>
      </c>
      <c r="XV8" s="213">
        <v>1313</v>
      </c>
      <c r="XW8" s="213">
        <v>1401</v>
      </c>
      <c r="XX8" s="213">
        <v>1564</v>
      </c>
      <c r="XY8" s="213">
        <v>1320</v>
      </c>
      <c r="XZ8" s="213">
        <v>1365</v>
      </c>
      <c r="YA8" s="213">
        <v>1225</v>
      </c>
      <c r="YB8" s="213">
        <v>1179</v>
      </c>
      <c r="YC8" s="213">
        <v>1196</v>
      </c>
      <c r="YD8" s="213">
        <v>1404</v>
      </c>
      <c r="YE8" s="213">
        <v>1618</v>
      </c>
      <c r="YF8" s="213">
        <v>976</v>
      </c>
      <c r="YG8" s="213">
        <v>1113</v>
      </c>
      <c r="YH8" s="213">
        <v>1202</v>
      </c>
      <c r="YI8" s="213">
        <v>1167</v>
      </c>
      <c r="YJ8" s="213">
        <v>1160</v>
      </c>
      <c r="YK8" s="213">
        <v>1186</v>
      </c>
      <c r="YL8" s="213">
        <v>1314</v>
      </c>
      <c r="YM8" s="213">
        <v>1299</v>
      </c>
      <c r="YN8" s="213">
        <v>1437</v>
      </c>
      <c r="YO8" s="213">
        <v>1506</v>
      </c>
      <c r="YP8" s="213">
        <v>1445</v>
      </c>
      <c r="YQ8" s="213">
        <v>1420</v>
      </c>
      <c r="YR8" s="213">
        <v>1567</v>
      </c>
      <c r="YS8" s="213">
        <v>1817</v>
      </c>
      <c r="YT8" s="133">
        <v>1873</v>
      </c>
      <c r="YU8" s="213">
        <v>1844</v>
      </c>
      <c r="YV8" s="213">
        <v>1855</v>
      </c>
      <c r="YW8" s="213">
        <v>2017</v>
      </c>
      <c r="YX8" s="213">
        <v>2378</v>
      </c>
      <c r="YY8" s="213">
        <v>2914</v>
      </c>
      <c r="YZ8" s="213">
        <v>3532</v>
      </c>
      <c r="ZA8" s="213">
        <v>2272</v>
      </c>
      <c r="ZB8" s="213">
        <v>2930</v>
      </c>
      <c r="ZC8" s="213">
        <v>3772</v>
      </c>
      <c r="ZD8" s="213">
        <v>3811</v>
      </c>
      <c r="ZE8" s="211">
        <v>2640</v>
      </c>
      <c r="ZF8" s="211">
        <v>3012</v>
      </c>
      <c r="ZG8" s="211">
        <v>3010</v>
      </c>
      <c r="ZH8" s="211">
        <v>1844</v>
      </c>
      <c r="ZI8" s="256">
        <v>2277</v>
      </c>
      <c r="ZJ8" s="130">
        <v>1975</v>
      </c>
      <c r="ZK8" s="130">
        <v>1600</v>
      </c>
      <c r="ZL8" s="130">
        <v>1648</v>
      </c>
      <c r="ZM8" s="130">
        <v>1763</v>
      </c>
      <c r="ZN8" s="130">
        <v>1979</v>
      </c>
      <c r="ZO8" s="130">
        <v>5210</v>
      </c>
      <c r="ZP8" s="211">
        <v>28021</v>
      </c>
      <c r="ZQ8" s="130">
        <v>24394</v>
      </c>
      <c r="ZR8" s="130">
        <v>17291</v>
      </c>
      <c r="ZS8" s="130">
        <v>6742</v>
      </c>
      <c r="ZT8" s="130">
        <v>6229</v>
      </c>
      <c r="ZU8" s="130">
        <v>5035</v>
      </c>
      <c r="ZV8" s="130">
        <v>4995</v>
      </c>
      <c r="ZW8" s="130">
        <v>5676</v>
      </c>
      <c r="ZX8" s="130">
        <v>3011</v>
      </c>
      <c r="ZY8" s="130">
        <v>2437</v>
      </c>
      <c r="ZZ8" s="130">
        <v>2362</v>
      </c>
      <c r="AAA8" s="130">
        <v>2155</v>
      </c>
      <c r="AAB8" s="130">
        <v>2450</v>
      </c>
      <c r="AAC8" s="130">
        <v>2632</v>
      </c>
      <c r="AAD8" s="130">
        <v>2186</v>
      </c>
      <c r="AAE8" s="255">
        <v>2726</v>
      </c>
      <c r="AAF8" s="130">
        <v>2217</v>
      </c>
      <c r="AAG8" s="130">
        <v>2235</v>
      </c>
      <c r="AAH8" s="130">
        <v>1985</v>
      </c>
      <c r="AAI8" s="130">
        <v>1751</v>
      </c>
      <c r="AAJ8" s="130">
        <v>1884</v>
      </c>
      <c r="AAK8" s="130">
        <v>1787</v>
      </c>
      <c r="AAL8" s="130">
        <v>1630</v>
      </c>
      <c r="AAM8" s="130">
        <v>1790</v>
      </c>
      <c r="AAN8" s="130">
        <v>1760</v>
      </c>
      <c r="AAO8" s="130">
        <v>2866</v>
      </c>
      <c r="AAP8" s="130">
        <v>2468</v>
      </c>
      <c r="AAQ8" s="130">
        <v>1644</v>
      </c>
      <c r="AAR8" s="130">
        <v>1676</v>
      </c>
      <c r="AAS8" s="130">
        <v>1926</v>
      </c>
      <c r="AAT8" s="130">
        <v>1756</v>
      </c>
      <c r="AAU8" s="130">
        <v>1931</v>
      </c>
      <c r="AAV8" s="130">
        <v>2980</v>
      </c>
      <c r="AAW8" s="130">
        <v>2456</v>
      </c>
      <c r="AAX8" s="130">
        <v>3088</v>
      </c>
      <c r="AAY8" s="130">
        <v>3008</v>
      </c>
      <c r="AAZ8" s="130">
        <v>3569</v>
      </c>
      <c r="ABA8" s="130">
        <v>2285</v>
      </c>
      <c r="ABB8" s="130">
        <v>2637</v>
      </c>
      <c r="ABC8" s="130">
        <v>3329</v>
      </c>
      <c r="ABD8" s="130">
        <v>4941</v>
      </c>
      <c r="ABE8" s="130">
        <v>3199</v>
      </c>
      <c r="ABF8" s="130">
        <v>2361</v>
      </c>
      <c r="ABG8" s="130">
        <v>2290</v>
      </c>
      <c r="ABH8" s="130">
        <v>2394</v>
      </c>
      <c r="ABI8" s="130">
        <v>2366</v>
      </c>
      <c r="ABJ8" s="130">
        <v>2351</v>
      </c>
      <c r="ABK8" s="130">
        <v>2777</v>
      </c>
      <c r="ABL8" s="130">
        <v>2456</v>
      </c>
      <c r="ABM8" s="130">
        <v>1761</v>
      </c>
      <c r="ABN8" s="130">
        <v>1761</v>
      </c>
      <c r="ABO8" s="130">
        <v>1702</v>
      </c>
      <c r="ABP8" s="130">
        <v>1971</v>
      </c>
      <c r="ABQ8" s="130">
        <v>1880</v>
      </c>
      <c r="ABR8" s="130">
        <v>1847</v>
      </c>
      <c r="ABS8" s="130">
        <v>1806</v>
      </c>
      <c r="ABT8" s="130">
        <v>1755</v>
      </c>
      <c r="ABU8" s="130">
        <v>1690</v>
      </c>
      <c r="ABV8" s="130">
        <v>2064</v>
      </c>
      <c r="ABW8" s="130">
        <v>2192</v>
      </c>
      <c r="ABX8" s="130">
        <v>1634</v>
      </c>
      <c r="ABY8" s="130">
        <v>1724</v>
      </c>
      <c r="ABZ8" s="130">
        <v>1619</v>
      </c>
      <c r="ACA8" s="130">
        <v>1659</v>
      </c>
      <c r="ACB8" s="130">
        <v>1594</v>
      </c>
      <c r="ACC8" s="130">
        <v>1626</v>
      </c>
      <c r="ACD8" s="130">
        <v>1381</v>
      </c>
      <c r="ACE8" s="130">
        <v>1281</v>
      </c>
      <c r="ACF8" s="130">
        <v>1263</v>
      </c>
      <c r="ACG8" s="130">
        <v>1085</v>
      </c>
      <c r="ACH8" s="130">
        <v>1195</v>
      </c>
      <c r="ACI8" s="130">
        <v>1301</v>
      </c>
      <c r="ACJ8" s="130">
        <v>1348</v>
      </c>
      <c r="ACK8" s="130">
        <v>1270</v>
      </c>
      <c r="ACL8" s="130">
        <v>1359</v>
      </c>
      <c r="ACM8" s="130">
        <v>1427</v>
      </c>
      <c r="ACN8" s="130">
        <v>1286</v>
      </c>
      <c r="ACO8" s="130">
        <v>1447</v>
      </c>
      <c r="ACP8" s="130">
        <v>1438</v>
      </c>
      <c r="ACQ8" s="130">
        <v>1632</v>
      </c>
      <c r="ACR8" s="130">
        <v>1624</v>
      </c>
      <c r="ACS8" s="130">
        <v>1441</v>
      </c>
      <c r="ACT8" s="130">
        <v>1626</v>
      </c>
      <c r="ACU8" s="130">
        <v>1664</v>
      </c>
      <c r="ACV8" s="130">
        <v>1893</v>
      </c>
      <c r="ACW8" s="130">
        <v>1571</v>
      </c>
      <c r="ACX8" s="130">
        <v>1835</v>
      </c>
      <c r="ACY8" s="130">
        <v>1910</v>
      </c>
      <c r="ACZ8" s="130">
        <v>2668</v>
      </c>
      <c r="ADA8" s="130">
        <v>1977</v>
      </c>
      <c r="ADB8" s="130">
        <v>2271</v>
      </c>
      <c r="ADC8" s="130">
        <v>2798</v>
      </c>
      <c r="ADD8" s="130">
        <v>5848</v>
      </c>
      <c r="ADE8" s="130">
        <v>5487</v>
      </c>
      <c r="ADF8" s="130">
        <v>1671</v>
      </c>
      <c r="ADG8" s="130">
        <v>1667</v>
      </c>
      <c r="ADH8" s="130">
        <v>1682</v>
      </c>
      <c r="ADI8" s="130">
        <v>1822</v>
      </c>
      <c r="ADJ8" s="130">
        <v>1745</v>
      </c>
      <c r="ADK8" s="130">
        <v>1574</v>
      </c>
      <c r="ADL8" s="130">
        <v>1781</v>
      </c>
      <c r="ADM8" s="130">
        <v>2063</v>
      </c>
      <c r="ADN8" s="130">
        <v>1580</v>
      </c>
      <c r="ADO8" s="130">
        <v>1304</v>
      </c>
      <c r="ADP8" s="130">
        <v>1434</v>
      </c>
      <c r="ADQ8" s="130">
        <v>1314</v>
      </c>
      <c r="ADR8" s="130">
        <v>1397</v>
      </c>
      <c r="ADS8" s="130">
        <v>1367</v>
      </c>
      <c r="ADT8" s="130">
        <v>1392</v>
      </c>
      <c r="ADU8" s="130">
        <v>1226</v>
      </c>
      <c r="ADV8" s="130">
        <v>1237</v>
      </c>
      <c r="ADW8" s="130">
        <v>1309</v>
      </c>
      <c r="ADX8" s="130">
        <v>1169</v>
      </c>
      <c r="ADY8" s="130">
        <v>1255</v>
      </c>
      <c r="ADZ8" s="130">
        <v>1057</v>
      </c>
      <c r="AEA8" s="130">
        <v>1149</v>
      </c>
      <c r="AEB8" s="130">
        <v>996</v>
      </c>
      <c r="AEC8" s="130">
        <v>1036</v>
      </c>
      <c r="AED8" s="130">
        <v>1011</v>
      </c>
      <c r="AEE8" s="130">
        <v>1005</v>
      </c>
      <c r="AEF8" s="130">
        <v>1003</v>
      </c>
      <c r="AEG8" s="130">
        <v>921</v>
      </c>
      <c r="AEH8" s="130">
        <v>968</v>
      </c>
      <c r="AEI8" s="130">
        <v>1008</v>
      </c>
      <c r="AEJ8" s="130">
        <v>989</v>
      </c>
      <c r="AEK8" s="130">
        <v>918</v>
      </c>
      <c r="AEL8" s="130">
        <v>945</v>
      </c>
      <c r="AEM8" s="130">
        <v>994</v>
      </c>
      <c r="AEN8" s="130">
        <v>994</v>
      </c>
      <c r="AEO8" s="130">
        <v>1097</v>
      </c>
      <c r="AEP8" s="130">
        <v>1016</v>
      </c>
      <c r="AEQ8" s="130">
        <v>1108</v>
      </c>
      <c r="AER8" s="130">
        <v>1243</v>
      </c>
      <c r="AES8" s="130">
        <v>1258</v>
      </c>
      <c r="AET8" s="130">
        <v>1172</v>
      </c>
      <c r="AEU8" s="130">
        <v>1554</v>
      </c>
      <c r="AEV8" s="130">
        <v>1779</v>
      </c>
      <c r="AEW8" s="130">
        <v>1709</v>
      </c>
      <c r="AEX8" s="130">
        <v>1927</v>
      </c>
      <c r="AEY8" s="130">
        <v>2076</v>
      </c>
      <c r="AEZ8" s="130">
        <v>3428</v>
      </c>
      <c r="AFA8" s="130">
        <v>2271</v>
      </c>
      <c r="AFB8" s="130">
        <v>1930</v>
      </c>
      <c r="AFC8" s="130">
        <v>3165</v>
      </c>
      <c r="AFD8" s="130">
        <v>3605</v>
      </c>
      <c r="AFE8" s="130">
        <v>2042</v>
      </c>
      <c r="AFF8" s="130">
        <v>1478</v>
      </c>
      <c r="AFG8" s="130">
        <v>1512</v>
      </c>
      <c r="AFH8" s="130">
        <v>1669</v>
      </c>
      <c r="AFI8" s="130">
        <v>1551</v>
      </c>
      <c r="AFJ8" s="130">
        <v>1763</v>
      </c>
      <c r="AFK8" s="130">
        <v>1583</v>
      </c>
      <c r="AFL8" s="130">
        <v>1641</v>
      </c>
      <c r="AFM8" s="130">
        <v>1954</v>
      </c>
      <c r="AFN8" s="130">
        <v>1514</v>
      </c>
      <c r="AFO8" s="130">
        <v>1393</v>
      </c>
      <c r="AFP8" s="130">
        <v>1424</v>
      </c>
      <c r="AFQ8" s="130">
        <v>1359</v>
      </c>
      <c r="AFR8" s="130">
        <v>1470</v>
      </c>
      <c r="AFS8" s="130">
        <v>1504</v>
      </c>
      <c r="AFT8" s="130">
        <v>1415</v>
      </c>
      <c r="AFU8" s="130">
        <v>1267</v>
      </c>
      <c r="AFV8" s="130">
        <v>1304</v>
      </c>
      <c r="AFW8" s="130">
        <v>1309</v>
      </c>
      <c r="AFX8" s="130">
        <v>1303</v>
      </c>
      <c r="AFY8" s="130">
        <v>1331</v>
      </c>
      <c r="AFZ8" s="130">
        <v>1228</v>
      </c>
      <c r="AGA8" s="130">
        <v>1287</v>
      </c>
      <c r="AGB8" s="130">
        <v>1136</v>
      </c>
      <c r="AGC8" s="130">
        <v>1159</v>
      </c>
      <c r="AGD8" s="130">
        <v>1226</v>
      </c>
      <c r="AGE8" s="130">
        <v>1449</v>
      </c>
      <c r="AGF8" s="130">
        <v>1519</v>
      </c>
      <c r="AGG8" s="130">
        <v>906</v>
      </c>
      <c r="AGH8" s="130">
        <v>1048</v>
      </c>
      <c r="AGI8" s="130">
        <v>1187</v>
      </c>
      <c r="AGJ8" s="130">
        <v>1141</v>
      </c>
      <c r="AGK8" s="130">
        <v>1096</v>
      </c>
      <c r="AGL8" s="130">
        <v>1084</v>
      </c>
      <c r="AGM8" s="130">
        <v>1264</v>
      </c>
      <c r="AGN8" s="130">
        <v>1364</v>
      </c>
      <c r="AGO8" s="130">
        <v>1440</v>
      </c>
      <c r="AGP8" s="130">
        <v>1273</v>
      </c>
      <c r="AGQ8" s="130">
        <v>1523</v>
      </c>
      <c r="AGR8" s="130">
        <v>1562</v>
      </c>
      <c r="AGS8" s="130">
        <v>1474</v>
      </c>
      <c r="AGT8" s="130">
        <v>1642</v>
      </c>
      <c r="AGU8" s="130">
        <v>1659</v>
      </c>
      <c r="AGV8" s="130">
        <v>1784</v>
      </c>
      <c r="AGW8" s="130">
        <v>1789</v>
      </c>
      <c r="AGX8" s="130">
        <v>2009</v>
      </c>
      <c r="AGY8" s="130">
        <v>1886</v>
      </c>
      <c r="AGZ8" s="130">
        <v>2778</v>
      </c>
      <c r="AHA8" s="130">
        <v>2198</v>
      </c>
      <c r="AHB8" s="130">
        <v>2167</v>
      </c>
      <c r="AHC8" s="130">
        <v>2074</v>
      </c>
      <c r="AHD8" s="130">
        <v>2553</v>
      </c>
      <c r="AHE8" s="130">
        <v>3097</v>
      </c>
      <c r="AHF8" s="241">
        <v>2122</v>
      </c>
      <c r="AHG8">
        <v>2579</v>
      </c>
      <c r="AHH8" s="130">
        <v>2587</v>
      </c>
      <c r="AHI8" s="130">
        <v>1576</v>
      </c>
      <c r="AHJ8">
        <v>1700</v>
      </c>
      <c r="AHK8">
        <v>1693</v>
      </c>
      <c r="AHL8">
        <v>1585</v>
      </c>
      <c r="AHM8" s="130">
        <v>1679</v>
      </c>
      <c r="AHN8" s="130">
        <v>1738</v>
      </c>
      <c r="AHO8">
        <v>1491</v>
      </c>
      <c r="AHP8">
        <v>1418</v>
      </c>
      <c r="AHQ8">
        <v>1376</v>
      </c>
      <c r="AHR8" s="130">
        <v>1526</v>
      </c>
      <c r="AHS8" s="130">
        <v>1454</v>
      </c>
      <c r="AHT8">
        <v>1385</v>
      </c>
      <c r="AHU8" s="130"/>
      <c r="AHV8" s="130"/>
      <c r="AHW8" s="130"/>
      <c r="AHX8" s="130"/>
      <c r="AHY8" s="130"/>
      <c r="AHZ8" s="130"/>
      <c r="AIA8" s="130"/>
      <c r="AIB8" s="130"/>
      <c r="AIC8" s="130"/>
      <c r="AID8" s="130"/>
      <c r="AIE8" s="130"/>
      <c r="AIF8" s="130"/>
      <c r="AIG8" s="130"/>
      <c r="AIH8" s="130"/>
      <c r="AII8" s="130"/>
      <c r="AIJ8" s="130"/>
      <c r="AIK8" s="130"/>
      <c r="AIL8" s="130"/>
      <c r="AIM8" s="130"/>
      <c r="AIN8" s="130"/>
      <c r="AIO8" s="130"/>
      <c r="AIP8" s="130"/>
      <c r="AIQ8" s="130"/>
      <c r="AIR8" s="130"/>
      <c r="AIS8" s="130"/>
      <c r="AIT8" s="130"/>
      <c r="AIU8" s="130"/>
      <c r="AIV8" s="130"/>
      <c r="AIW8" s="130"/>
      <c r="AIX8" s="130"/>
      <c r="AIY8" s="130"/>
      <c r="AIZ8" s="130"/>
      <c r="AJA8" s="130"/>
      <c r="AJB8" s="130"/>
      <c r="AJC8" s="130"/>
      <c r="AJD8" s="130"/>
      <c r="AJE8" s="242"/>
    </row>
    <row r="9" spans="1:941" ht="12.75" customHeight="1" x14ac:dyDescent="0.25">
      <c r="A9" s="200">
        <v>31</v>
      </c>
      <c r="B9" s="201" t="s">
        <v>183</v>
      </c>
      <c r="C9" s="217">
        <v>436</v>
      </c>
      <c r="D9" s="217">
        <v>400</v>
      </c>
      <c r="E9" s="217">
        <v>326</v>
      </c>
      <c r="F9" s="217">
        <v>219</v>
      </c>
      <c r="G9" s="217">
        <v>279</v>
      </c>
      <c r="H9" s="217">
        <v>267</v>
      </c>
      <c r="I9" s="217">
        <v>337</v>
      </c>
      <c r="J9" s="217">
        <v>286</v>
      </c>
      <c r="K9" s="217">
        <v>223</v>
      </c>
      <c r="L9" s="217">
        <v>275</v>
      </c>
      <c r="M9" s="217">
        <v>372</v>
      </c>
      <c r="N9" s="217">
        <v>448</v>
      </c>
      <c r="O9" s="220">
        <v>793</v>
      </c>
      <c r="P9" s="217">
        <v>482</v>
      </c>
      <c r="Q9" s="217">
        <v>317</v>
      </c>
      <c r="R9" s="217">
        <v>430</v>
      </c>
      <c r="S9" s="217">
        <v>429</v>
      </c>
      <c r="T9" s="217">
        <v>295</v>
      </c>
      <c r="U9" s="217">
        <v>441</v>
      </c>
      <c r="V9" s="217">
        <v>608</v>
      </c>
      <c r="W9" s="217">
        <v>196</v>
      </c>
      <c r="X9" s="217">
        <v>250</v>
      </c>
      <c r="Y9" s="217">
        <v>257</v>
      </c>
      <c r="Z9" s="217">
        <v>393</v>
      </c>
      <c r="AA9" s="217">
        <v>730</v>
      </c>
      <c r="AB9" s="217">
        <v>859</v>
      </c>
      <c r="AC9" s="217">
        <v>295</v>
      </c>
      <c r="AD9" s="217">
        <v>230</v>
      </c>
      <c r="AE9" s="217">
        <v>225</v>
      </c>
      <c r="AF9" s="217">
        <v>285</v>
      </c>
      <c r="AG9" s="217">
        <v>286</v>
      </c>
      <c r="AH9" s="217">
        <v>245</v>
      </c>
      <c r="AI9" s="217">
        <v>256</v>
      </c>
      <c r="AJ9" s="217">
        <v>226</v>
      </c>
      <c r="AK9" s="217">
        <v>205</v>
      </c>
      <c r="AL9" s="217">
        <v>200</v>
      </c>
      <c r="AM9" s="217">
        <v>246</v>
      </c>
      <c r="AN9" s="217">
        <v>238</v>
      </c>
      <c r="AO9" s="217">
        <v>153</v>
      </c>
      <c r="AP9" s="217">
        <v>270</v>
      </c>
      <c r="AQ9" s="217">
        <v>355</v>
      </c>
      <c r="AR9" s="217">
        <v>545</v>
      </c>
      <c r="AS9" s="217">
        <v>449</v>
      </c>
      <c r="AT9" s="217">
        <v>555</v>
      </c>
      <c r="AU9" s="217">
        <v>700</v>
      </c>
      <c r="AV9" s="217">
        <v>920</v>
      </c>
      <c r="AW9" s="217">
        <v>480</v>
      </c>
      <c r="AX9" s="217">
        <v>445</v>
      </c>
      <c r="AY9" s="217">
        <v>340</v>
      </c>
      <c r="AZ9" s="217">
        <v>529</v>
      </c>
      <c r="BA9" s="217">
        <v>1593</v>
      </c>
      <c r="BB9" s="217">
        <v>501</v>
      </c>
      <c r="BC9" s="217">
        <v>409</v>
      </c>
      <c r="BD9" s="217">
        <v>320</v>
      </c>
      <c r="BE9" s="217">
        <v>293</v>
      </c>
      <c r="BF9" s="217">
        <v>291</v>
      </c>
      <c r="BG9" s="201">
        <v>236</v>
      </c>
      <c r="BH9" s="217">
        <v>373</v>
      </c>
      <c r="BI9" s="217">
        <v>328</v>
      </c>
      <c r="BJ9" s="217">
        <v>235</v>
      </c>
      <c r="BK9" s="217">
        <v>310</v>
      </c>
      <c r="BL9" s="201">
        <v>302</v>
      </c>
      <c r="BM9" s="201">
        <v>373</v>
      </c>
      <c r="BN9" s="218">
        <v>396</v>
      </c>
      <c r="BO9" s="201">
        <v>392</v>
      </c>
      <c r="BP9" s="201">
        <v>579</v>
      </c>
      <c r="BQ9" s="201">
        <v>570</v>
      </c>
      <c r="BR9" s="201">
        <v>396</v>
      </c>
      <c r="BS9" s="201">
        <v>508</v>
      </c>
      <c r="BT9" s="201">
        <v>377</v>
      </c>
      <c r="BU9" s="201">
        <v>457</v>
      </c>
      <c r="BV9" s="201">
        <v>441</v>
      </c>
      <c r="BW9" s="203">
        <v>373</v>
      </c>
      <c r="BX9" s="203">
        <v>254</v>
      </c>
      <c r="BY9" s="203">
        <v>223</v>
      </c>
      <c r="BZ9" s="203">
        <v>467</v>
      </c>
      <c r="CA9" s="204">
        <v>306</v>
      </c>
      <c r="CB9" s="204">
        <v>478</v>
      </c>
      <c r="CC9" s="201">
        <v>496</v>
      </c>
      <c r="CD9" s="201">
        <v>259</v>
      </c>
      <c r="CE9" s="201">
        <v>404</v>
      </c>
      <c r="CF9" s="201">
        <v>280</v>
      </c>
      <c r="CG9" s="201">
        <v>271</v>
      </c>
      <c r="CH9" s="204">
        <v>224</v>
      </c>
      <c r="CI9" s="204">
        <v>239</v>
      </c>
      <c r="CJ9" s="201">
        <v>242</v>
      </c>
      <c r="CK9" s="204">
        <v>186</v>
      </c>
      <c r="CL9" s="204">
        <v>204</v>
      </c>
      <c r="CM9" s="204">
        <v>230</v>
      </c>
      <c r="CN9" s="204">
        <v>176</v>
      </c>
      <c r="CO9" s="204">
        <v>206</v>
      </c>
      <c r="CP9" s="204">
        <v>302</v>
      </c>
      <c r="CQ9" s="201">
        <v>313</v>
      </c>
      <c r="CR9" s="204">
        <v>384</v>
      </c>
      <c r="CS9" s="204">
        <v>436</v>
      </c>
      <c r="CT9" s="204">
        <v>475</v>
      </c>
      <c r="CU9" s="201">
        <v>557</v>
      </c>
      <c r="CV9" s="204">
        <v>727</v>
      </c>
      <c r="CW9" s="204">
        <v>1317</v>
      </c>
      <c r="CX9" s="204">
        <v>599</v>
      </c>
      <c r="CY9" s="204">
        <v>427</v>
      </c>
      <c r="CZ9" s="201">
        <v>445</v>
      </c>
      <c r="DA9" s="204">
        <v>1679</v>
      </c>
      <c r="DB9" s="201">
        <v>724</v>
      </c>
      <c r="DC9" s="204">
        <v>551</v>
      </c>
      <c r="DD9" s="204">
        <v>410</v>
      </c>
      <c r="DE9" s="204">
        <v>386</v>
      </c>
      <c r="DF9" s="204">
        <v>560</v>
      </c>
      <c r="DG9" s="204">
        <v>420</v>
      </c>
      <c r="DH9" s="204">
        <v>390</v>
      </c>
      <c r="DI9" s="201">
        <v>526</v>
      </c>
      <c r="DJ9" s="201">
        <v>615</v>
      </c>
      <c r="DK9" s="201">
        <v>435</v>
      </c>
      <c r="DL9" s="201">
        <v>318</v>
      </c>
      <c r="DM9" s="201">
        <v>435</v>
      </c>
      <c r="DN9" s="201">
        <v>420</v>
      </c>
      <c r="DO9" s="201">
        <v>687</v>
      </c>
      <c r="DP9" s="201">
        <v>806</v>
      </c>
      <c r="DQ9" s="201">
        <v>619</v>
      </c>
      <c r="DR9" s="201">
        <v>496</v>
      </c>
      <c r="DS9" s="201">
        <v>773</v>
      </c>
      <c r="DT9" s="201">
        <v>343</v>
      </c>
      <c r="DU9" s="201">
        <v>296</v>
      </c>
      <c r="DV9" s="201">
        <v>655</v>
      </c>
      <c r="DW9" s="201">
        <v>1037</v>
      </c>
      <c r="DX9" s="201">
        <v>481</v>
      </c>
      <c r="DY9" s="201">
        <v>215</v>
      </c>
      <c r="DZ9" s="201">
        <v>289</v>
      </c>
      <c r="EA9" s="201">
        <v>486</v>
      </c>
      <c r="EB9" s="201">
        <v>597</v>
      </c>
      <c r="EC9" s="218">
        <v>590</v>
      </c>
      <c r="ED9" s="201">
        <v>543</v>
      </c>
      <c r="EE9" s="201">
        <v>367</v>
      </c>
      <c r="EF9" s="205">
        <v>475</v>
      </c>
      <c r="EG9" s="205">
        <v>678</v>
      </c>
      <c r="EH9" s="206">
        <v>538</v>
      </c>
      <c r="EI9" s="201">
        <v>595</v>
      </c>
      <c r="EJ9" s="205">
        <v>397</v>
      </c>
      <c r="EK9" s="205">
        <v>476</v>
      </c>
      <c r="EL9" s="205">
        <v>438</v>
      </c>
      <c r="EM9" s="205">
        <v>292</v>
      </c>
      <c r="EN9" s="205">
        <v>412</v>
      </c>
      <c r="EO9" s="205">
        <v>557</v>
      </c>
      <c r="EP9" s="205">
        <v>1095</v>
      </c>
      <c r="EQ9" s="205">
        <v>610</v>
      </c>
      <c r="ER9" s="205">
        <v>534</v>
      </c>
      <c r="ES9" s="205">
        <v>509</v>
      </c>
      <c r="ET9" s="205">
        <v>870</v>
      </c>
      <c r="EU9" s="205">
        <v>466</v>
      </c>
      <c r="EV9" s="201">
        <v>593</v>
      </c>
      <c r="EW9" s="205">
        <v>1232</v>
      </c>
      <c r="EX9" s="205">
        <v>802</v>
      </c>
      <c r="EY9" s="205">
        <v>424</v>
      </c>
      <c r="EZ9" s="205">
        <v>464</v>
      </c>
      <c r="FA9" s="205">
        <v>1840</v>
      </c>
      <c r="FB9" s="205">
        <v>826</v>
      </c>
      <c r="FC9" s="205">
        <v>626</v>
      </c>
      <c r="FD9" s="205">
        <v>385</v>
      </c>
      <c r="FE9" s="205">
        <v>486</v>
      </c>
      <c r="FF9" s="205">
        <v>521</v>
      </c>
      <c r="FG9" s="205">
        <v>428</v>
      </c>
      <c r="FH9" s="207">
        <v>369</v>
      </c>
      <c r="FI9" s="205">
        <v>421</v>
      </c>
      <c r="FJ9" s="205">
        <v>443</v>
      </c>
      <c r="FK9" s="208">
        <v>354</v>
      </c>
      <c r="FL9" s="205">
        <v>486</v>
      </c>
      <c r="FM9" s="206">
        <v>336</v>
      </c>
      <c r="FN9" s="206">
        <v>487</v>
      </c>
      <c r="FO9" s="206">
        <v>442</v>
      </c>
      <c r="FP9" s="206">
        <v>815</v>
      </c>
      <c r="FQ9" s="206">
        <v>412</v>
      </c>
      <c r="FR9" s="201">
        <v>436</v>
      </c>
      <c r="FS9" s="206">
        <v>396</v>
      </c>
      <c r="FT9" s="201">
        <v>407</v>
      </c>
      <c r="FU9" s="201">
        <v>311</v>
      </c>
      <c r="FV9" s="201">
        <v>298</v>
      </c>
      <c r="FW9" s="201">
        <v>478</v>
      </c>
      <c r="FX9" s="201">
        <v>477</v>
      </c>
      <c r="FY9" s="201">
        <v>442</v>
      </c>
      <c r="FZ9" s="201">
        <v>607</v>
      </c>
      <c r="GA9" s="201">
        <v>408</v>
      </c>
      <c r="GB9" s="201">
        <v>655</v>
      </c>
      <c r="GC9" s="201">
        <v>708</v>
      </c>
      <c r="GD9" s="201">
        <v>347</v>
      </c>
      <c r="GE9" s="133">
        <v>339</v>
      </c>
      <c r="GF9" s="133">
        <v>598</v>
      </c>
      <c r="GG9" s="133">
        <v>503</v>
      </c>
      <c r="GH9" s="133">
        <v>399</v>
      </c>
      <c r="GI9" s="133">
        <v>344</v>
      </c>
      <c r="GJ9" s="133">
        <v>369</v>
      </c>
      <c r="GK9" s="133">
        <v>506</v>
      </c>
      <c r="GL9" s="133">
        <v>361</v>
      </c>
      <c r="GM9" s="133">
        <v>329</v>
      </c>
      <c r="GN9" s="122">
        <v>332</v>
      </c>
      <c r="GO9" s="133">
        <v>304</v>
      </c>
      <c r="GP9" s="209">
        <v>316</v>
      </c>
      <c r="GQ9" s="133">
        <v>388</v>
      </c>
      <c r="GR9" s="133">
        <v>429</v>
      </c>
      <c r="GS9" s="133">
        <v>402</v>
      </c>
      <c r="GT9" s="133">
        <v>654</v>
      </c>
      <c r="GU9" s="133">
        <v>469</v>
      </c>
      <c r="GV9" s="133">
        <v>557</v>
      </c>
      <c r="GW9" s="133">
        <v>767</v>
      </c>
      <c r="GX9" s="133">
        <v>723</v>
      </c>
      <c r="GY9" s="133">
        <v>423</v>
      </c>
      <c r="GZ9" s="133">
        <v>527</v>
      </c>
      <c r="HA9" s="133">
        <v>1485</v>
      </c>
      <c r="HB9" s="133">
        <v>1022</v>
      </c>
      <c r="HC9" s="133">
        <v>585</v>
      </c>
      <c r="HD9" s="133">
        <v>371</v>
      </c>
      <c r="HE9" s="133">
        <v>290</v>
      </c>
      <c r="HF9" s="133">
        <v>305</v>
      </c>
      <c r="HG9" s="133">
        <v>280</v>
      </c>
      <c r="HH9" s="133">
        <v>403</v>
      </c>
      <c r="HI9" s="133">
        <v>388</v>
      </c>
      <c r="HJ9" s="133">
        <v>485</v>
      </c>
      <c r="HK9" s="133">
        <v>380</v>
      </c>
      <c r="HL9" s="133">
        <v>406</v>
      </c>
      <c r="HM9" s="133">
        <v>254</v>
      </c>
      <c r="HN9" s="133">
        <v>356</v>
      </c>
      <c r="HO9" s="133">
        <v>364</v>
      </c>
      <c r="HP9" s="133">
        <v>592</v>
      </c>
      <c r="HQ9" s="133">
        <v>706</v>
      </c>
      <c r="HR9" s="133">
        <v>606</v>
      </c>
      <c r="HS9" s="133">
        <v>459</v>
      </c>
      <c r="HT9" s="133">
        <v>524</v>
      </c>
      <c r="HU9" s="133">
        <v>449</v>
      </c>
      <c r="HV9" s="133">
        <v>336</v>
      </c>
      <c r="HW9" s="133">
        <v>573</v>
      </c>
      <c r="HX9" s="133">
        <v>408</v>
      </c>
      <c r="HY9" s="133">
        <v>364</v>
      </c>
      <c r="HZ9" s="133">
        <v>326</v>
      </c>
      <c r="IA9" s="133">
        <v>431</v>
      </c>
      <c r="IB9" s="133">
        <v>893</v>
      </c>
      <c r="IC9" s="133">
        <v>491</v>
      </c>
      <c r="ID9" s="133">
        <v>661</v>
      </c>
      <c r="IE9" s="133">
        <v>754</v>
      </c>
      <c r="IF9" s="133">
        <v>372</v>
      </c>
      <c r="IG9" s="133">
        <v>328</v>
      </c>
      <c r="IH9" s="133">
        <v>371</v>
      </c>
      <c r="II9" s="133">
        <v>390</v>
      </c>
      <c r="IJ9" s="133">
        <v>251</v>
      </c>
      <c r="IK9" s="133">
        <v>311</v>
      </c>
      <c r="IL9" s="133">
        <v>226</v>
      </c>
      <c r="IM9" s="133">
        <v>230</v>
      </c>
      <c r="IN9" s="133">
        <v>228</v>
      </c>
      <c r="IO9" s="133">
        <v>255</v>
      </c>
      <c r="IP9" s="133">
        <v>276</v>
      </c>
      <c r="IQ9" s="133">
        <v>261</v>
      </c>
      <c r="IR9" s="133">
        <v>288</v>
      </c>
      <c r="IS9" s="133">
        <v>302</v>
      </c>
      <c r="IT9" s="133">
        <v>398</v>
      </c>
      <c r="IU9" s="133">
        <v>563</v>
      </c>
      <c r="IV9" s="133">
        <v>622</v>
      </c>
      <c r="IW9" s="133">
        <v>649</v>
      </c>
      <c r="IX9" s="133">
        <v>614</v>
      </c>
      <c r="IY9" s="133">
        <v>609</v>
      </c>
      <c r="IZ9" s="133">
        <v>417</v>
      </c>
      <c r="JA9" s="133">
        <v>658</v>
      </c>
      <c r="JB9" s="133">
        <v>713</v>
      </c>
      <c r="JC9" s="133">
        <v>522</v>
      </c>
      <c r="JD9" s="133">
        <v>356</v>
      </c>
      <c r="JE9" s="219">
        <v>336</v>
      </c>
      <c r="JF9" s="122">
        <v>527</v>
      </c>
      <c r="JG9" s="133">
        <v>504</v>
      </c>
      <c r="JH9" s="133">
        <v>316</v>
      </c>
      <c r="JI9" s="133">
        <v>366</v>
      </c>
      <c r="JJ9" s="133">
        <v>341</v>
      </c>
      <c r="JK9" s="133">
        <v>323</v>
      </c>
      <c r="JL9" s="133">
        <v>349</v>
      </c>
      <c r="JM9" s="122">
        <v>286</v>
      </c>
      <c r="JN9" s="133">
        <v>324</v>
      </c>
      <c r="JO9" s="133">
        <v>508</v>
      </c>
      <c r="JP9" s="133">
        <v>696</v>
      </c>
      <c r="JQ9" s="133">
        <v>621</v>
      </c>
      <c r="JR9" s="133">
        <v>709</v>
      </c>
      <c r="JS9" s="133">
        <v>373</v>
      </c>
      <c r="JT9" s="133">
        <v>314</v>
      </c>
      <c r="JU9" s="133">
        <v>345</v>
      </c>
      <c r="JV9" s="133">
        <v>580</v>
      </c>
      <c r="JW9" s="133">
        <v>425</v>
      </c>
      <c r="JX9" s="133">
        <v>340</v>
      </c>
      <c r="JY9" s="122">
        <v>447</v>
      </c>
      <c r="JZ9" s="122">
        <v>321</v>
      </c>
      <c r="KA9" s="133">
        <v>263</v>
      </c>
      <c r="KB9" s="133">
        <v>232</v>
      </c>
      <c r="KC9" s="133">
        <v>490</v>
      </c>
      <c r="KD9" s="133">
        <v>392</v>
      </c>
      <c r="KE9" s="133">
        <v>257</v>
      </c>
      <c r="KF9" s="133">
        <v>264</v>
      </c>
      <c r="KG9" s="133">
        <v>307</v>
      </c>
      <c r="KH9" s="133">
        <v>363</v>
      </c>
      <c r="KI9" s="133">
        <v>296</v>
      </c>
      <c r="KJ9" s="133">
        <v>279</v>
      </c>
      <c r="KK9" s="133">
        <v>318</v>
      </c>
      <c r="KL9" s="133">
        <v>229</v>
      </c>
      <c r="KM9" s="133">
        <v>298</v>
      </c>
      <c r="KN9" s="133">
        <v>217</v>
      </c>
      <c r="KO9" s="122">
        <v>309</v>
      </c>
      <c r="KP9" s="133">
        <v>307</v>
      </c>
      <c r="KQ9" s="133">
        <v>396</v>
      </c>
      <c r="KR9" s="133">
        <v>321</v>
      </c>
      <c r="KS9" s="133">
        <v>459</v>
      </c>
      <c r="KT9" s="133">
        <v>392</v>
      </c>
      <c r="KU9" s="133">
        <v>449</v>
      </c>
      <c r="KV9" s="133">
        <v>515</v>
      </c>
      <c r="KW9" s="133">
        <v>755</v>
      </c>
      <c r="KX9" s="133">
        <v>524</v>
      </c>
      <c r="KY9" s="133">
        <v>517</v>
      </c>
      <c r="KZ9" s="133">
        <v>405</v>
      </c>
      <c r="LA9" s="133">
        <v>512</v>
      </c>
      <c r="LB9" s="133">
        <v>1052</v>
      </c>
      <c r="LC9" s="122">
        <v>424</v>
      </c>
      <c r="LD9" s="133">
        <v>446</v>
      </c>
      <c r="LE9" s="133">
        <v>323</v>
      </c>
      <c r="LF9" s="133">
        <v>296</v>
      </c>
      <c r="LG9" s="133">
        <v>304</v>
      </c>
      <c r="LH9" s="133">
        <v>311</v>
      </c>
      <c r="LI9" s="133">
        <v>331</v>
      </c>
      <c r="LJ9" s="133">
        <v>263</v>
      </c>
      <c r="LK9" s="133">
        <v>259</v>
      </c>
      <c r="LL9" s="133">
        <v>322</v>
      </c>
      <c r="LM9" s="133">
        <v>277</v>
      </c>
      <c r="LN9" s="133">
        <v>236</v>
      </c>
      <c r="LO9" s="133">
        <v>316</v>
      </c>
      <c r="LP9" s="133">
        <v>694</v>
      </c>
      <c r="LQ9" s="133">
        <v>677</v>
      </c>
      <c r="LR9" s="133">
        <v>905</v>
      </c>
      <c r="LS9" s="133">
        <v>333</v>
      </c>
      <c r="LT9" s="133">
        <v>473</v>
      </c>
      <c r="LU9" s="133">
        <v>388</v>
      </c>
      <c r="LV9" s="133">
        <v>425</v>
      </c>
      <c r="LW9" s="133">
        <v>269</v>
      </c>
      <c r="LX9" s="133">
        <v>265</v>
      </c>
      <c r="LY9" s="133">
        <v>393</v>
      </c>
      <c r="LZ9" s="133">
        <v>267</v>
      </c>
      <c r="MA9" s="133">
        <v>211</v>
      </c>
      <c r="MB9" s="133">
        <v>275</v>
      </c>
      <c r="MC9" s="133">
        <v>475</v>
      </c>
      <c r="MD9" s="133">
        <v>535</v>
      </c>
      <c r="ME9" s="133">
        <v>470</v>
      </c>
      <c r="MF9" s="133">
        <v>330</v>
      </c>
      <c r="MG9" s="133">
        <v>238</v>
      </c>
      <c r="MH9" s="133">
        <v>246</v>
      </c>
      <c r="MI9" s="133">
        <v>256</v>
      </c>
      <c r="MJ9" s="133">
        <v>151</v>
      </c>
      <c r="MK9" s="133">
        <v>199</v>
      </c>
      <c r="ML9" s="133">
        <v>222</v>
      </c>
      <c r="MM9" s="133">
        <v>199</v>
      </c>
      <c r="MN9" s="133">
        <v>226</v>
      </c>
      <c r="MO9" s="133">
        <v>256</v>
      </c>
      <c r="MP9" s="133">
        <v>209</v>
      </c>
      <c r="MQ9" s="133">
        <v>308</v>
      </c>
      <c r="MR9" s="133">
        <v>384</v>
      </c>
      <c r="MS9" s="133">
        <v>359</v>
      </c>
      <c r="MT9" s="133">
        <v>429</v>
      </c>
      <c r="MU9" s="133">
        <v>409</v>
      </c>
      <c r="MV9" s="133">
        <v>383</v>
      </c>
      <c r="MW9" s="133">
        <v>532</v>
      </c>
      <c r="MX9" s="133">
        <v>582</v>
      </c>
      <c r="MY9" s="133">
        <v>653</v>
      </c>
      <c r="MZ9" s="133">
        <v>418</v>
      </c>
      <c r="NA9" s="133">
        <v>341</v>
      </c>
      <c r="NB9" s="133">
        <v>444</v>
      </c>
      <c r="NC9" s="133">
        <v>476</v>
      </c>
      <c r="ND9" s="133">
        <v>459</v>
      </c>
      <c r="NE9" s="133">
        <v>324</v>
      </c>
      <c r="NF9" s="133">
        <v>323</v>
      </c>
      <c r="NG9" s="133">
        <v>319</v>
      </c>
      <c r="NH9" s="133">
        <v>280</v>
      </c>
      <c r="NI9" s="133">
        <v>307</v>
      </c>
      <c r="NJ9" s="211">
        <v>389</v>
      </c>
      <c r="NK9" s="133">
        <v>357</v>
      </c>
      <c r="NL9" s="133">
        <v>673</v>
      </c>
      <c r="NM9" s="133">
        <v>392</v>
      </c>
      <c r="NN9" s="133">
        <v>278</v>
      </c>
      <c r="NO9" s="133">
        <v>388</v>
      </c>
      <c r="NP9" s="133">
        <v>742</v>
      </c>
      <c r="NQ9" s="133">
        <v>726</v>
      </c>
      <c r="NR9" s="133">
        <v>477</v>
      </c>
      <c r="NS9" s="133">
        <v>398</v>
      </c>
      <c r="NT9" s="133">
        <v>312</v>
      </c>
      <c r="NU9" s="133">
        <v>256</v>
      </c>
      <c r="NV9" s="133">
        <v>553</v>
      </c>
      <c r="NW9" s="133">
        <v>446</v>
      </c>
      <c r="NX9" s="133">
        <v>361</v>
      </c>
      <c r="NY9" s="133">
        <v>249</v>
      </c>
      <c r="NZ9" s="133">
        <v>382</v>
      </c>
      <c r="OA9" s="133">
        <v>290</v>
      </c>
      <c r="OB9" s="133">
        <v>551</v>
      </c>
      <c r="OC9" s="133">
        <v>582</v>
      </c>
      <c r="OD9" s="133">
        <v>433</v>
      </c>
      <c r="OE9" s="133">
        <v>519</v>
      </c>
      <c r="OF9" s="133">
        <v>400</v>
      </c>
      <c r="OG9" s="133">
        <v>319</v>
      </c>
      <c r="OH9" s="133">
        <v>289</v>
      </c>
      <c r="OI9" s="133">
        <v>277</v>
      </c>
      <c r="OJ9" s="133">
        <v>191</v>
      </c>
      <c r="OK9" s="133">
        <v>159</v>
      </c>
      <c r="OL9" s="133">
        <v>252</v>
      </c>
      <c r="OM9" s="133">
        <v>191</v>
      </c>
      <c r="ON9" s="133">
        <v>132</v>
      </c>
      <c r="OO9" s="133">
        <v>222</v>
      </c>
      <c r="OP9" s="133">
        <v>258</v>
      </c>
      <c r="OQ9" s="133">
        <v>275</v>
      </c>
      <c r="OR9" s="133">
        <v>426</v>
      </c>
      <c r="OS9" s="133">
        <v>426</v>
      </c>
      <c r="OT9" s="133">
        <v>422</v>
      </c>
      <c r="OU9" s="133">
        <v>471</v>
      </c>
      <c r="OV9" s="133">
        <v>549</v>
      </c>
      <c r="OW9" s="133">
        <v>707</v>
      </c>
      <c r="OX9" s="133">
        <v>560</v>
      </c>
      <c r="OY9" s="133">
        <v>528</v>
      </c>
      <c r="OZ9" s="133">
        <v>296</v>
      </c>
      <c r="PA9" s="133">
        <v>382</v>
      </c>
      <c r="PB9" s="133">
        <v>522</v>
      </c>
      <c r="PC9" s="133">
        <v>421</v>
      </c>
      <c r="PD9" s="133">
        <v>413</v>
      </c>
      <c r="PE9" s="133">
        <v>254</v>
      </c>
      <c r="PF9" s="133">
        <v>262</v>
      </c>
      <c r="PG9" s="133">
        <v>322</v>
      </c>
      <c r="PH9" s="133">
        <v>247</v>
      </c>
      <c r="PI9" s="133">
        <v>304</v>
      </c>
      <c r="PJ9" s="133">
        <v>481</v>
      </c>
      <c r="PK9" s="133">
        <v>283</v>
      </c>
      <c r="PL9" s="133">
        <v>221</v>
      </c>
      <c r="PM9" s="133">
        <v>217</v>
      </c>
      <c r="PN9" s="133">
        <v>458</v>
      </c>
      <c r="PO9" s="133">
        <v>310</v>
      </c>
      <c r="PP9" s="133">
        <v>519</v>
      </c>
      <c r="PQ9" s="133">
        <v>884</v>
      </c>
      <c r="PR9" s="133">
        <v>518</v>
      </c>
      <c r="PS9" s="133">
        <v>351</v>
      </c>
      <c r="PT9" s="133">
        <v>298</v>
      </c>
      <c r="PU9" s="133">
        <v>228</v>
      </c>
      <c r="PV9" s="133">
        <v>496</v>
      </c>
      <c r="PW9" s="133">
        <v>329</v>
      </c>
      <c r="PX9" s="122">
        <v>241</v>
      </c>
      <c r="PY9" s="122">
        <v>210</v>
      </c>
      <c r="PZ9" s="122">
        <v>184</v>
      </c>
      <c r="QA9" s="122">
        <v>361</v>
      </c>
      <c r="QB9" s="122">
        <v>214</v>
      </c>
      <c r="QC9" s="122">
        <v>256</v>
      </c>
      <c r="QD9" s="122">
        <v>455</v>
      </c>
      <c r="QE9" s="122">
        <v>306</v>
      </c>
      <c r="QF9" s="122">
        <v>233</v>
      </c>
      <c r="QG9" s="122">
        <v>266</v>
      </c>
      <c r="QH9" s="122">
        <v>256</v>
      </c>
      <c r="QI9" s="122">
        <v>239</v>
      </c>
      <c r="QJ9" s="122">
        <v>176</v>
      </c>
      <c r="QK9" s="122">
        <v>134</v>
      </c>
      <c r="QL9" s="122">
        <v>187</v>
      </c>
      <c r="QM9" s="122">
        <v>173</v>
      </c>
      <c r="QN9" s="122">
        <v>175</v>
      </c>
      <c r="QO9" s="122">
        <v>190</v>
      </c>
      <c r="QP9" s="122">
        <v>216</v>
      </c>
      <c r="QQ9" s="122">
        <v>301</v>
      </c>
      <c r="QR9" s="122">
        <v>328</v>
      </c>
      <c r="QS9" s="122">
        <v>429</v>
      </c>
      <c r="QT9" s="122">
        <v>467</v>
      </c>
      <c r="QU9" s="122">
        <v>416</v>
      </c>
      <c r="QV9" s="122">
        <v>457</v>
      </c>
      <c r="QW9" s="122">
        <v>558</v>
      </c>
      <c r="QX9" s="122">
        <v>496</v>
      </c>
      <c r="QY9" s="122">
        <v>405</v>
      </c>
      <c r="QZ9" s="122">
        <v>290</v>
      </c>
      <c r="RA9" s="122">
        <v>299</v>
      </c>
      <c r="RB9" s="122">
        <v>598</v>
      </c>
      <c r="RC9" s="122">
        <v>424</v>
      </c>
      <c r="RD9" s="122">
        <v>341</v>
      </c>
      <c r="RE9" s="122">
        <v>287</v>
      </c>
      <c r="RF9" s="122">
        <v>277</v>
      </c>
      <c r="RG9" s="122">
        <v>233</v>
      </c>
      <c r="RH9" s="122">
        <v>268</v>
      </c>
      <c r="RI9" s="122">
        <v>220</v>
      </c>
      <c r="RJ9" s="122">
        <v>265</v>
      </c>
      <c r="RK9" s="122">
        <v>276</v>
      </c>
      <c r="RL9" s="122">
        <v>369</v>
      </c>
      <c r="RM9" s="122">
        <v>431</v>
      </c>
      <c r="RN9" s="122">
        <v>421</v>
      </c>
      <c r="RO9" s="122">
        <v>606</v>
      </c>
      <c r="RP9" s="122">
        <v>524</v>
      </c>
      <c r="RQ9" s="122">
        <v>508</v>
      </c>
      <c r="RR9" s="122">
        <v>452</v>
      </c>
      <c r="RS9" s="212">
        <v>402</v>
      </c>
      <c r="RT9" s="122">
        <v>389</v>
      </c>
      <c r="RU9" s="122">
        <v>260</v>
      </c>
      <c r="RV9" s="122">
        <v>277</v>
      </c>
      <c r="RW9" s="122">
        <v>290</v>
      </c>
      <c r="RX9" s="122">
        <v>140</v>
      </c>
      <c r="RY9" s="122">
        <v>131</v>
      </c>
      <c r="RZ9" s="122">
        <v>193</v>
      </c>
      <c r="SA9" s="122">
        <v>199</v>
      </c>
      <c r="SB9" s="122">
        <v>167</v>
      </c>
      <c r="SC9" s="122">
        <v>292</v>
      </c>
      <c r="SD9" s="122">
        <v>283</v>
      </c>
      <c r="SE9" s="122">
        <v>226</v>
      </c>
      <c r="SF9" s="122">
        <v>227</v>
      </c>
      <c r="SG9" s="122">
        <v>223</v>
      </c>
      <c r="SH9" s="122">
        <v>219</v>
      </c>
      <c r="SI9" s="213">
        <v>238</v>
      </c>
      <c r="SJ9" s="122">
        <v>254</v>
      </c>
      <c r="SK9" s="122">
        <v>171</v>
      </c>
      <c r="SL9" s="122">
        <v>145</v>
      </c>
      <c r="SM9" s="122">
        <v>147</v>
      </c>
      <c r="SN9" s="122">
        <v>141</v>
      </c>
      <c r="SO9" s="122">
        <v>144</v>
      </c>
      <c r="SP9" s="122">
        <v>174</v>
      </c>
      <c r="SQ9" s="122">
        <v>232</v>
      </c>
      <c r="SR9" s="122">
        <v>268</v>
      </c>
      <c r="SS9" s="122">
        <v>237</v>
      </c>
      <c r="ST9" s="122">
        <v>332</v>
      </c>
      <c r="SU9" s="122">
        <v>337</v>
      </c>
      <c r="SV9" s="122">
        <v>445</v>
      </c>
      <c r="SW9" s="122">
        <v>670</v>
      </c>
      <c r="SX9" s="122">
        <v>547</v>
      </c>
      <c r="SY9" s="122">
        <v>481</v>
      </c>
      <c r="SZ9" s="122">
        <v>296</v>
      </c>
      <c r="TA9" s="122">
        <v>300</v>
      </c>
      <c r="TB9" s="122">
        <v>377</v>
      </c>
      <c r="TC9" s="122">
        <v>378</v>
      </c>
      <c r="TD9" s="122">
        <v>181</v>
      </c>
      <c r="TE9" s="122">
        <v>241</v>
      </c>
      <c r="TF9" s="122">
        <v>184</v>
      </c>
      <c r="TG9" s="122">
        <v>194</v>
      </c>
      <c r="TH9" s="122">
        <v>152</v>
      </c>
      <c r="TI9" s="122">
        <v>164</v>
      </c>
      <c r="TJ9" s="122">
        <v>174</v>
      </c>
      <c r="TK9" s="122">
        <v>149</v>
      </c>
      <c r="TL9" s="122">
        <v>152</v>
      </c>
      <c r="TM9" s="122">
        <v>246</v>
      </c>
      <c r="TN9" s="122">
        <v>199</v>
      </c>
      <c r="TO9" s="122">
        <v>308</v>
      </c>
      <c r="TP9" s="122">
        <v>284</v>
      </c>
      <c r="TQ9" s="122">
        <v>373</v>
      </c>
      <c r="TR9" s="122">
        <v>274</v>
      </c>
      <c r="TS9" s="122">
        <v>355</v>
      </c>
      <c r="TT9" s="122">
        <v>271</v>
      </c>
      <c r="TU9" s="122">
        <v>217</v>
      </c>
      <c r="TV9" s="122">
        <v>196</v>
      </c>
      <c r="TW9" s="122">
        <v>177</v>
      </c>
      <c r="TX9" s="122">
        <v>137</v>
      </c>
      <c r="TY9" s="122">
        <v>161</v>
      </c>
      <c r="TZ9" s="122">
        <v>111</v>
      </c>
      <c r="UA9" s="122">
        <v>161</v>
      </c>
      <c r="UB9" s="122">
        <v>96</v>
      </c>
      <c r="UC9" s="122">
        <v>183</v>
      </c>
      <c r="UD9" s="122">
        <v>221</v>
      </c>
      <c r="UE9" s="122">
        <v>153</v>
      </c>
      <c r="UF9" s="122">
        <v>136</v>
      </c>
      <c r="UG9" s="122">
        <v>174</v>
      </c>
      <c r="UH9" s="122">
        <v>156</v>
      </c>
      <c r="UI9" s="122">
        <v>249</v>
      </c>
      <c r="UJ9" s="122">
        <v>158</v>
      </c>
      <c r="UK9" s="122">
        <v>126</v>
      </c>
      <c r="UL9" s="122">
        <v>127</v>
      </c>
      <c r="UM9" s="122">
        <v>133</v>
      </c>
      <c r="UN9" s="122">
        <v>202</v>
      </c>
      <c r="UO9" s="122">
        <v>135</v>
      </c>
      <c r="UP9" s="122">
        <v>152</v>
      </c>
      <c r="UQ9" s="122">
        <v>173</v>
      </c>
      <c r="UR9" s="122">
        <v>282</v>
      </c>
      <c r="US9" s="213">
        <v>223</v>
      </c>
      <c r="UT9" s="213">
        <v>259</v>
      </c>
      <c r="UU9" s="122">
        <v>379</v>
      </c>
      <c r="UV9" s="122">
        <v>289</v>
      </c>
      <c r="UW9" s="122">
        <v>363</v>
      </c>
      <c r="UX9" s="122">
        <v>384</v>
      </c>
      <c r="UY9" s="213">
        <v>383</v>
      </c>
      <c r="UZ9" s="122">
        <v>311</v>
      </c>
      <c r="VA9" s="122">
        <v>319</v>
      </c>
      <c r="VB9" s="122">
        <v>303</v>
      </c>
      <c r="VC9" s="122">
        <v>304</v>
      </c>
      <c r="VD9" s="214">
        <v>201</v>
      </c>
      <c r="VE9" s="122">
        <v>497</v>
      </c>
      <c r="VF9" s="122">
        <v>260</v>
      </c>
      <c r="VG9" s="122">
        <v>209</v>
      </c>
      <c r="VH9" s="122">
        <v>211</v>
      </c>
      <c r="VI9" s="122">
        <v>188</v>
      </c>
      <c r="VJ9" s="122">
        <v>160</v>
      </c>
      <c r="VK9" s="122">
        <v>214</v>
      </c>
      <c r="VL9" s="122">
        <v>236</v>
      </c>
      <c r="VM9" s="122">
        <v>281</v>
      </c>
      <c r="VN9" s="214">
        <v>187</v>
      </c>
      <c r="VO9" s="122">
        <v>277</v>
      </c>
      <c r="VP9" s="122">
        <v>257</v>
      </c>
      <c r="VQ9" s="122">
        <v>421</v>
      </c>
      <c r="VR9" s="122">
        <v>549</v>
      </c>
      <c r="VS9" s="215">
        <v>562</v>
      </c>
      <c r="VT9" s="122">
        <v>331</v>
      </c>
      <c r="VU9" s="122">
        <v>227</v>
      </c>
      <c r="VV9" s="122">
        <v>550</v>
      </c>
      <c r="VW9" s="122">
        <v>199</v>
      </c>
      <c r="VX9" s="122">
        <v>278</v>
      </c>
      <c r="VY9" s="122">
        <v>165</v>
      </c>
      <c r="VZ9" s="122">
        <v>184</v>
      </c>
      <c r="WA9" s="122">
        <v>242</v>
      </c>
      <c r="WB9" s="122">
        <v>208</v>
      </c>
      <c r="WC9" s="122">
        <v>175</v>
      </c>
      <c r="WD9" s="215">
        <v>329</v>
      </c>
      <c r="WE9" s="122">
        <v>324</v>
      </c>
      <c r="WF9" s="133">
        <v>258</v>
      </c>
      <c r="WG9" s="122">
        <v>199</v>
      </c>
      <c r="WH9" s="122">
        <v>220</v>
      </c>
      <c r="WI9" s="122">
        <v>175</v>
      </c>
      <c r="WJ9" s="122">
        <v>170</v>
      </c>
      <c r="WK9" s="122">
        <v>154</v>
      </c>
      <c r="WL9" s="122">
        <v>165</v>
      </c>
      <c r="WM9" s="122">
        <v>141</v>
      </c>
      <c r="WN9" s="122">
        <v>145</v>
      </c>
      <c r="WO9" s="122">
        <v>160</v>
      </c>
      <c r="WP9" s="122">
        <v>231</v>
      </c>
      <c r="WQ9" s="122">
        <v>257</v>
      </c>
      <c r="WR9" s="122">
        <v>291</v>
      </c>
      <c r="WS9" s="122">
        <v>252</v>
      </c>
      <c r="WT9" s="122">
        <v>265</v>
      </c>
      <c r="WU9" s="122">
        <v>293</v>
      </c>
      <c r="WV9" s="122">
        <v>463</v>
      </c>
      <c r="WW9" s="122">
        <v>367</v>
      </c>
      <c r="WX9" s="133">
        <v>633</v>
      </c>
      <c r="WY9" s="122">
        <v>627</v>
      </c>
      <c r="WZ9" s="122">
        <v>331</v>
      </c>
      <c r="XA9" s="122">
        <v>286</v>
      </c>
      <c r="XB9" s="122">
        <v>433</v>
      </c>
      <c r="XC9" s="122">
        <v>407</v>
      </c>
      <c r="XD9" s="122">
        <v>255</v>
      </c>
      <c r="XE9" s="122">
        <v>267</v>
      </c>
      <c r="XF9" s="122">
        <v>201</v>
      </c>
      <c r="XG9" s="122">
        <v>190</v>
      </c>
      <c r="XH9" s="122">
        <v>190</v>
      </c>
      <c r="XI9" s="122">
        <v>288</v>
      </c>
      <c r="XJ9" s="122">
        <v>315</v>
      </c>
      <c r="XK9" s="213">
        <v>248</v>
      </c>
      <c r="XL9" s="213">
        <v>244</v>
      </c>
      <c r="XM9" s="213">
        <v>398</v>
      </c>
      <c r="XN9" s="213">
        <v>240</v>
      </c>
      <c r="XO9" s="216">
        <v>211</v>
      </c>
      <c r="XP9" s="214">
        <v>372</v>
      </c>
      <c r="XQ9" s="214">
        <v>437</v>
      </c>
      <c r="XR9" s="214">
        <v>694</v>
      </c>
      <c r="XS9" s="214">
        <v>373</v>
      </c>
      <c r="XT9" s="214">
        <v>245</v>
      </c>
      <c r="XU9" s="214">
        <v>228</v>
      </c>
      <c r="XV9" s="213">
        <v>226</v>
      </c>
      <c r="XW9" s="213">
        <v>457</v>
      </c>
      <c r="XX9" s="213">
        <v>293</v>
      </c>
      <c r="XY9" s="213">
        <v>268</v>
      </c>
      <c r="XZ9" s="213">
        <v>176</v>
      </c>
      <c r="YA9" s="213">
        <v>150</v>
      </c>
      <c r="YB9" s="213">
        <v>153</v>
      </c>
      <c r="YC9" s="213">
        <v>246</v>
      </c>
      <c r="YD9" s="213">
        <v>240</v>
      </c>
      <c r="YE9" s="213">
        <v>222</v>
      </c>
      <c r="YF9" s="213">
        <v>135</v>
      </c>
      <c r="YG9" s="213">
        <v>169</v>
      </c>
      <c r="YH9" s="213">
        <v>466</v>
      </c>
      <c r="YI9" s="213">
        <v>249</v>
      </c>
      <c r="YJ9" s="213">
        <v>193</v>
      </c>
      <c r="YK9" s="213">
        <v>135</v>
      </c>
      <c r="YL9" s="213">
        <v>129</v>
      </c>
      <c r="YM9" s="213">
        <v>132</v>
      </c>
      <c r="YN9" s="213">
        <v>174</v>
      </c>
      <c r="YO9" s="213">
        <v>118</v>
      </c>
      <c r="YP9" s="213">
        <v>179</v>
      </c>
      <c r="YQ9" s="213">
        <v>197</v>
      </c>
      <c r="YR9" s="213">
        <v>191</v>
      </c>
      <c r="YS9" s="213">
        <v>235</v>
      </c>
      <c r="YT9" s="133">
        <v>268</v>
      </c>
      <c r="YU9" s="213">
        <v>364</v>
      </c>
      <c r="YV9" s="213">
        <v>414</v>
      </c>
      <c r="YW9" s="213">
        <v>417</v>
      </c>
      <c r="YX9" s="213">
        <v>659</v>
      </c>
      <c r="YY9" s="213">
        <v>634</v>
      </c>
      <c r="YZ9" s="213">
        <v>572</v>
      </c>
      <c r="ZA9" s="213">
        <v>274</v>
      </c>
      <c r="ZB9" s="213">
        <v>315</v>
      </c>
      <c r="ZC9" s="213">
        <v>381</v>
      </c>
      <c r="ZD9" s="213">
        <v>286</v>
      </c>
      <c r="ZE9" s="211">
        <v>318</v>
      </c>
      <c r="ZF9" s="211">
        <v>234</v>
      </c>
      <c r="ZG9" s="211">
        <v>270</v>
      </c>
      <c r="ZH9" s="211">
        <v>190</v>
      </c>
      <c r="ZI9" s="256">
        <v>182</v>
      </c>
      <c r="ZJ9" s="130">
        <v>157</v>
      </c>
      <c r="ZK9" s="130">
        <v>157</v>
      </c>
      <c r="ZL9" s="130">
        <v>272</v>
      </c>
      <c r="ZM9" s="130">
        <v>205</v>
      </c>
      <c r="ZN9" s="130">
        <v>387</v>
      </c>
      <c r="ZO9" s="130">
        <v>2458</v>
      </c>
      <c r="ZP9" s="211">
        <v>2810</v>
      </c>
      <c r="ZQ9" s="130">
        <v>2695</v>
      </c>
      <c r="ZR9" s="130">
        <v>2014</v>
      </c>
      <c r="ZS9" s="130">
        <v>1391</v>
      </c>
      <c r="ZT9" s="130">
        <v>1483</v>
      </c>
      <c r="ZU9" s="130">
        <v>1405</v>
      </c>
      <c r="ZV9" s="130">
        <v>1517</v>
      </c>
      <c r="ZW9" s="130">
        <v>1918</v>
      </c>
      <c r="ZX9" s="130">
        <v>705</v>
      </c>
      <c r="ZY9" s="130">
        <v>509</v>
      </c>
      <c r="ZZ9" s="130">
        <v>539</v>
      </c>
      <c r="AAA9" s="130">
        <v>737</v>
      </c>
      <c r="AAB9" s="130">
        <v>742</v>
      </c>
      <c r="AAC9" s="130">
        <v>698</v>
      </c>
      <c r="AAD9" s="130">
        <v>498</v>
      </c>
      <c r="AAE9" s="255">
        <v>726</v>
      </c>
      <c r="AAF9" s="130">
        <v>535</v>
      </c>
      <c r="AAG9" s="130">
        <v>480</v>
      </c>
      <c r="AAH9" s="130">
        <v>477</v>
      </c>
      <c r="AAI9" s="130">
        <v>417</v>
      </c>
      <c r="AAJ9" s="130">
        <v>360</v>
      </c>
      <c r="AAK9" s="130">
        <v>318</v>
      </c>
      <c r="AAL9" s="130">
        <v>415</v>
      </c>
      <c r="AAM9" s="130">
        <v>327</v>
      </c>
      <c r="AAN9" s="130">
        <v>303</v>
      </c>
      <c r="AAO9" s="130">
        <v>330</v>
      </c>
      <c r="AAP9" s="130">
        <v>277</v>
      </c>
      <c r="AAQ9" s="130">
        <v>224</v>
      </c>
      <c r="AAR9" s="130">
        <v>261</v>
      </c>
      <c r="AAS9" s="130">
        <v>274</v>
      </c>
      <c r="AAT9" s="130">
        <v>283</v>
      </c>
      <c r="AAU9" s="130">
        <v>313</v>
      </c>
      <c r="AAV9" s="130">
        <v>647</v>
      </c>
      <c r="AAW9" s="130">
        <v>429</v>
      </c>
      <c r="AAX9" s="130">
        <v>933</v>
      </c>
      <c r="AAY9" s="130">
        <v>677</v>
      </c>
      <c r="AAZ9" s="130">
        <v>767</v>
      </c>
      <c r="ABA9" s="130">
        <v>484</v>
      </c>
      <c r="ABB9" s="130">
        <v>371</v>
      </c>
      <c r="ABC9" s="130">
        <v>508</v>
      </c>
      <c r="ABD9" s="130">
        <v>769</v>
      </c>
      <c r="ABE9" s="130">
        <v>569</v>
      </c>
      <c r="ABF9" s="130">
        <v>352</v>
      </c>
      <c r="ABG9" s="130">
        <v>343</v>
      </c>
      <c r="ABH9" s="130">
        <v>369</v>
      </c>
      <c r="ABI9" s="130">
        <v>380</v>
      </c>
      <c r="ABJ9" s="130">
        <v>288</v>
      </c>
      <c r="ABK9" s="130">
        <v>328</v>
      </c>
      <c r="ABL9" s="130">
        <v>261</v>
      </c>
      <c r="ABM9" s="130">
        <v>299</v>
      </c>
      <c r="ABN9" s="130">
        <v>373</v>
      </c>
      <c r="ABO9" s="130">
        <v>308</v>
      </c>
      <c r="ABP9" s="130">
        <v>276</v>
      </c>
      <c r="ABQ9" s="130">
        <v>260</v>
      </c>
      <c r="ABR9" s="130">
        <v>362</v>
      </c>
      <c r="ABS9" s="130">
        <v>597</v>
      </c>
      <c r="ABT9" s="130">
        <v>408</v>
      </c>
      <c r="ABU9" s="130">
        <v>371</v>
      </c>
      <c r="ABV9" s="130">
        <v>400</v>
      </c>
      <c r="ABW9" s="130">
        <v>353</v>
      </c>
      <c r="ABX9" s="130">
        <v>266</v>
      </c>
      <c r="ABY9" s="130">
        <v>326</v>
      </c>
      <c r="ABZ9" s="130">
        <v>336</v>
      </c>
      <c r="ACA9" s="130">
        <v>205</v>
      </c>
      <c r="ACB9" s="130">
        <v>182</v>
      </c>
      <c r="ACC9" s="130">
        <v>237</v>
      </c>
      <c r="ACD9" s="130">
        <v>247</v>
      </c>
      <c r="ACE9" s="130">
        <v>244</v>
      </c>
      <c r="ACF9" s="130">
        <v>158</v>
      </c>
      <c r="ACG9" s="130">
        <v>164</v>
      </c>
      <c r="ACH9" s="130">
        <v>210</v>
      </c>
      <c r="ACI9" s="130">
        <v>214</v>
      </c>
      <c r="ACJ9" s="130">
        <v>199</v>
      </c>
      <c r="ACK9" s="130">
        <v>140</v>
      </c>
      <c r="ACL9" s="130">
        <v>144</v>
      </c>
      <c r="ACM9" s="130">
        <v>149</v>
      </c>
      <c r="ACN9" s="130">
        <v>169</v>
      </c>
      <c r="ACO9" s="130">
        <v>114</v>
      </c>
      <c r="ACP9" s="130">
        <v>160</v>
      </c>
      <c r="ACQ9" s="130">
        <v>118</v>
      </c>
      <c r="ACR9" s="130">
        <v>155</v>
      </c>
      <c r="ACS9" s="130">
        <v>153</v>
      </c>
      <c r="ACT9" s="130">
        <v>121</v>
      </c>
      <c r="ACU9" s="130">
        <v>220</v>
      </c>
      <c r="ACV9" s="130">
        <v>296</v>
      </c>
      <c r="ACW9" s="130">
        <v>286</v>
      </c>
      <c r="ACX9" s="130">
        <v>242</v>
      </c>
      <c r="ACY9" s="130">
        <v>236</v>
      </c>
      <c r="ACZ9" s="130">
        <v>262</v>
      </c>
      <c r="ADA9" s="130">
        <v>197</v>
      </c>
      <c r="ADB9" s="130">
        <v>184</v>
      </c>
      <c r="ADC9" s="130">
        <v>222</v>
      </c>
      <c r="ADD9" s="130">
        <v>283</v>
      </c>
      <c r="ADE9" s="130">
        <v>191</v>
      </c>
      <c r="ADF9" s="130">
        <v>151</v>
      </c>
      <c r="ADG9" s="130">
        <v>143</v>
      </c>
      <c r="ADH9" s="130">
        <v>96</v>
      </c>
      <c r="ADI9" s="130">
        <v>102</v>
      </c>
      <c r="ADJ9" s="130">
        <v>98</v>
      </c>
      <c r="ADK9" s="130">
        <v>123</v>
      </c>
      <c r="ADL9" s="130">
        <v>124</v>
      </c>
      <c r="ADM9" s="130">
        <v>184</v>
      </c>
      <c r="ADN9" s="130">
        <v>133</v>
      </c>
      <c r="ADO9" s="130">
        <v>150</v>
      </c>
      <c r="ADP9" s="130">
        <v>270</v>
      </c>
      <c r="ADQ9" s="130">
        <v>323</v>
      </c>
      <c r="ADR9" s="130">
        <v>277</v>
      </c>
      <c r="ADS9" s="130">
        <v>208</v>
      </c>
      <c r="ADT9" s="130">
        <v>160</v>
      </c>
      <c r="ADU9" s="130">
        <v>161</v>
      </c>
      <c r="ADV9" s="130">
        <v>156</v>
      </c>
      <c r="ADW9" s="130">
        <v>125</v>
      </c>
      <c r="ADX9" s="130">
        <v>117</v>
      </c>
      <c r="ADY9" s="130">
        <v>208</v>
      </c>
      <c r="ADZ9" s="130">
        <v>162</v>
      </c>
      <c r="AEA9" s="130">
        <v>121</v>
      </c>
      <c r="AEB9" s="130">
        <v>64</v>
      </c>
      <c r="AEC9" s="130">
        <v>140</v>
      </c>
      <c r="AED9" s="130">
        <v>194</v>
      </c>
      <c r="AEE9" s="130">
        <v>152</v>
      </c>
      <c r="AEF9" s="130">
        <v>90</v>
      </c>
      <c r="AEG9" s="130">
        <v>84</v>
      </c>
      <c r="AEH9" s="130">
        <v>159</v>
      </c>
      <c r="AEI9" s="130">
        <v>163</v>
      </c>
      <c r="AEJ9" s="130">
        <v>148</v>
      </c>
      <c r="AEK9" s="130">
        <v>129</v>
      </c>
      <c r="AEL9" s="130">
        <v>122</v>
      </c>
      <c r="AEM9" s="130">
        <v>186</v>
      </c>
      <c r="AEN9" s="130">
        <v>175</v>
      </c>
      <c r="AEO9" s="130">
        <v>111</v>
      </c>
      <c r="AEP9" s="130">
        <v>125</v>
      </c>
      <c r="AEQ9" s="130">
        <v>130</v>
      </c>
      <c r="AER9" s="130">
        <v>175</v>
      </c>
      <c r="AES9" s="130">
        <v>150</v>
      </c>
      <c r="AET9" s="130">
        <v>207</v>
      </c>
      <c r="AEU9" s="130">
        <v>225</v>
      </c>
      <c r="AEV9" s="130">
        <v>223</v>
      </c>
      <c r="AEW9" s="130">
        <v>231</v>
      </c>
      <c r="AEX9" s="130">
        <v>224</v>
      </c>
      <c r="AEY9" s="130">
        <v>268</v>
      </c>
      <c r="AEZ9" s="130">
        <v>249</v>
      </c>
      <c r="AFA9" s="130">
        <v>198</v>
      </c>
      <c r="AFB9" s="130">
        <v>155</v>
      </c>
      <c r="AFC9" s="130">
        <v>237</v>
      </c>
      <c r="AFD9" s="130">
        <v>255</v>
      </c>
      <c r="AFE9" s="130">
        <v>203</v>
      </c>
      <c r="AFF9" s="130">
        <v>126</v>
      </c>
      <c r="AFG9" s="130">
        <v>128</v>
      </c>
      <c r="AFH9" s="130">
        <v>72</v>
      </c>
      <c r="AFI9" s="130">
        <v>108</v>
      </c>
      <c r="AFJ9" s="130">
        <v>91</v>
      </c>
      <c r="AFK9" s="130">
        <v>104</v>
      </c>
      <c r="AFL9" s="130">
        <v>123</v>
      </c>
      <c r="AFM9" s="130">
        <v>173</v>
      </c>
      <c r="AFN9" s="130">
        <v>219</v>
      </c>
      <c r="AFO9" s="130">
        <v>151</v>
      </c>
      <c r="AFP9" s="130">
        <v>104</v>
      </c>
      <c r="AFQ9" s="130">
        <v>250</v>
      </c>
      <c r="AFR9" s="130">
        <v>328</v>
      </c>
      <c r="AFS9" s="130">
        <v>323</v>
      </c>
      <c r="AFT9" s="130">
        <v>235</v>
      </c>
      <c r="AFU9" s="130">
        <v>140</v>
      </c>
      <c r="AFV9" s="130">
        <v>151</v>
      </c>
      <c r="AFW9" s="130">
        <v>199</v>
      </c>
      <c r="AFX9" s="130">
        <v>219</v>
      </c>
      <c r="AFY9" s="130">
        <v>277</v>
      </c>
      <c r="AFZ9" s="130">
        <v>161</v>
      </c>
      <c r="AGA9" s="130">
        <v>156</v>
      </c>
      <c r="AGB9" s="130">
        <v>199</v>
      </c>
      <c r="AGC9" s="130">
        <v>210</v>
      </c>
      <c r="AGD9" s="130">
        <v>151</v>
      </c>
      <c r="AGE9" s="130">
        <v>205</v>
      </c>
      <c r="AGF9" s="130">
        <v>148</v>
      </c>
      <c r="AGG9" s="130">
        <v>99</v>
      </c>
      <c r="AGH9" s="130">
        <v>124</v>
      </c>
      <c r="AGI9" s="130">
        <v>189</v>
      </c>
      <c r="AGJ9" s="130">
        <v>117</v>
      </c>
      <c r="AGK9" s="130">
        <v>113</v>
      </c>
      <c r="AGL9" s="130">
        <v>89</v>
      </c>
      <c r="AGM9" s="130">
        <v>93</v>
      </c>
      <c r="AGN9" s="130">
        <v>105</v>
      </c>
      <c r="AGO9" s="130">
        <v>111</v>
      </c>
      <c r="AGP9" s="130">
        <v>149</v>
      </c>
      <c r="AGQ9" s="130">
        <v>116</v>
      </c>
      <c r="AGR9" s="130">
        <v>145</v>
      </c>
      <c r="AGS9" s="130">
        <v>146</v>
      </c>
      <c r="AGT9" s="130">
        <v>171</v>
      </c>
      <c r="AGU9" s="130">
        <v>241</v>
      </c>
      <c r="AGV9" s="130">
        <v>352</v>
      </c>
      <c r="AGW9" s="130">
        <v>296</v>
      </c>
      <c r="AGX9" s="130">
        <v>296</v>
      </c>
      <c r="AGY9" s="130">
        <v>275</v>
      </c>
      <c r="AGZ9" s="130">
        <v>428</v>
      </c>
      <c r="AHA9" s="130">
        <v>337</v>
      </c>
      <c r="AHB9" s="130">
        <v>160</v>
      </c>
      <c r="AHC9" s="130">
        <v>229</v>
      </c>
      <c r="AHD9" s="130">
        <v>314</v>
      </c>
      <c r="AHE9" s="130">
        <v>300</v>
      </c>
      <c r="AHF9" s="241">
        <v>174</v>
      </c>
      <c r="AHG9">
        <v>142</v>
      </c>
      <c r="AHH9" s="130">
        <v>136</v>
      </c>
      <c r="AHI9" s="130">
        <v>115</v>
      </c>
      <c r="AHJ9">
        <v>103</v>
      </c>
      <c r="AHK9">
        <v>91</v>
      </c>
      <c r="AHL9">
        <v>92</v>
      </c>
      <c r="AHM9" s="130">
        <v>110</v>
      </c>
      <c r="AHN9" s="130">
        <v>201</v>
      </c>
      <c r="AHO9">
        <v>199</v>
      </c>
      <c r="AHP9">
        <v>270</v>
      </c>
      <c r="AHQ9">
        <v>243</v>
      </c>
      <c r="AHR9" s="130">
        <v>254</v>
      </c>
      <c r="AHS9" s="130">
        <v>284</v>
      </c>
      <c r="AHT9">
        <v>239</v>
      </c>
      <c r="AHU9" s="130"/>
      <c r="AHV9" s="130"/>
      <c r="AHW9" s="130"/>
      <c r="AHX9" s="130"/>
      <c r="AHY9" s="130"/>
      <c r="AHZ9" s="130"/>
      <c r="AIA9" s="130"/>
      <c r="AIB9" s="130"/>
      <c r="AIC9" s="130"/>
      <c r="AID9" s="130"/>
      <c r="AIE9" s="130"/>
      <c r="AIF9" s="130"/>
      <c r="AIG9" s="130"/>
      <c r="AIH9" s="130"/>
      <c r="AII9" s="130"/>
      <c r="AIJ9" s="130"/>
      <c r="AIK9" s="130"/>
      <c r="AIL9" s="130"/>
      <c r="AIM9" s="130"/>
      <c r="AIN9" s="130"/>
      <c r="AIO9" s="130"/>
      <c r="AIP9" s="130"/>
      <c r="AIQ9" s="130"/>
      <c r="AIR9" s="130"/>
      <c r="AIS9" s="130"/>
      <c r="AIT9" s="130"/>
      <c r="AIU9" s="130"/>
      <c r="AIV9" s="130"/>
      <c r="AIW9" s="130"/>
      <c r="AIX9" s="130"/>
      <c r="AIY9" s="130"/>
      <c r="AIZ9" s="130"/>
      <c r="AJA9" s="130"/>
      <c r="AJB9" s="130"/>
      <c r="AJC9" s="130"/>
      <c r="AJD9" s="130"/>
      <c r="AJE9" s="242"/>
    </row>
    <row r="10" spans="1:941" ht="12.75" customHeight="1" x14ac:dyDescent="0.25">
      <c r="A10" s="200">
        <v>32</v>
      </c>
      <c r="B10" s="201" t="s">
        <v>183</v>
      </c>
      <c r="C10" s="217">
        <v>804</v>
      </c>
      <c r="D10" s="217">
        <v>839</v>
      </c>
      <c r="E10" s="217">
        <v>475</v>
      </c>
      <c r="F10" s="217">
        <v>339</v>
      </c>
      <c r="G10" s="217">
        <v>307</v>
      </c>
      <c r="H10" s="217">
        <v>330</v>
      </c>
      <c r="I10" s="217">
        <v>484</v>
      </c>
      <c r="J10" s="217">
        <v>552</v>
      </c>
      <c r="K10" s="217">
        <v>421</v>
      </c>
      <c r="L10" s="217">
        <v>546</v>
      </c>
      <c r="M10" s="217">
        <v>370</v>
      </c>
      <c r="N10" s="217">
        <v>324</v>
      </c>
      <c r="O10" s="220">
        <v>314</v>
      </c>
      <c r="P10" s="217">
        <v>442</v>
      </c>
      <c r="Q10" s="217">
        <v>259</v>
      </c>
      <c r="R10" s="217">
        <v>223</v>
      </c>
      <c r="S10" s="217">
        <v>312</v>
      </c>
      <c r="T10" s="217">
        <v>391</v>
      </c>
      <c r="U10" s="217">
        <v>306</v>
      </c>
      <c r="V10" s="217">
        <v>282</v>
      </c>
      <c r="W10" s="217">
        <v>245</v>
      </c>
      <c r="X10" s="217">
        <v>223</v>
      </c>
      <c r="Y10" s="217">
        <v>214</v>
      </c>
      <c r="Z10" s="217">
        <v>345</v>
      </c>
      <c r="AA10" s="217">
        <v>252</v>
      </c>
      <c r="AB10" s="217">
        <v>419</v>
      </c>
      <c r="AC10" s="217">
        <v>272</v>
      </c>
      <c r="AD10" s="217">
        <v>160</v>
      </c>
      <c r="AE10" s="217">
        <v>190</v>
      </c>
      <c r="AF10" s="217">
        <v>309</v>
      </c>
      <c r="AG10" s="217">
        <v>225</v>
      </c>
      <c r="AH10" s="217">
        <v>186</v>
      </c>
      <c r="AI10" s="217">
        <v>210</v>
      </c>
      <c r="AJ10" s="217">
        <v>201</v>
      </c>
      <c r="AK10" s="217">
        <v>578</v>
      </c>
      <c r="AL10" s="217">
        <v>326</v>
      </c>
      <c r="AM10" s="217">
        <v>269</v>
      </c>
      <c r="AN10" s="217">
        <v>224</v>
      </c>
      <c r="AO10" s="217">
        <v>664</v>
      </c>
      <c r="AP10" s="217">
        <v>453</v>
      </c>
      <c r="AQ10" s="217">
        <v>452</v>
      </c>
      <c r="AR10" s="217">
        <v>445</v>
      </c>
      <c r="AS10" s="217">
        <v>398</v>
      </c>
      <c r="AT10" s="217">
        <v>483</v>
      </c>
      <c r="AU10" s="217">
        <v>561</v>
      </c>
      <c r="AV10" s="217">
        <v>1494</v>
      </c>
      <c r="AW10" s="217">
        <v>893</v>
      </c>
      <c r="AX10" s="217">
        <v>1208</v>
      </c>
      <c r="AY10" s="217">
        <v>846</v>
      </c>
      <c r="AZ10" s="217">
        <v>617</v>
      </c>
      <c r="BA10" s="217">
        <v>1303</v>
      </c>
      <c r="BB10" s="217">
        <v>1086</v>
      </c>
      <c r="BC10" s="217">
        <v>673</v>
      </c>
      <c r="BD10" s="217">
        <v>571</v>
      </c>
      <c r="BE10" s="217">
        <v>507</v>
      </c>
      <c r="BF10" s="217">
        <v>887</v>
      </c>
      <c r="BG10" s="201">
        <v>1074</v>
      </c>
      <c r="BH10" s="217">
        <v>793</v>
      </c>
      <c r="BI10" s="217">
        <v>408</v>
      </c>
      <c r="BJ10" s="217">
        <v>598</v>
      </c>
      <c r="BK10" s="217">
        <v>605</v>
      </c>
      <c r="BL10" s="201">
        <v>686</v>
      </c>
      <c r="BM10" s="201">
        <v>446</v>
      </c>
      <c r="BN10" s="218">
        <v>453</v>
      </c>
      <c r="BO10" s="201">
        <v>509</v>
      </c>
      <c r="BP10" s="201">
        <v>551</v>
      </c>
      <c r="BQ10" s="201">
        <v>499</v>
      </c>
      <c r="BR10" s="201">
        <v>404</v>
      </c>
      <c r="BS10" s="201">
        <v>504</v>
      </c>
      <c r="BT10" s="201">
        <v>491</v>
      </c>
      <c r="BU10" s="201">
        <v>532</v>
      </c>
      <c r="BV10" s="201">
        <v>316</v>
      </c>
      <c r="BW10" s="203">
        <v>301</v>
      </c>
      <c r="BX10" s="203">
        <v>390</v>
      </c>
      <c r="BY10" s="203">
        <v>308</v>
      </c>
      <c r="BZ10" s="203">
        <v>222</v>
      </c>
      <c r="CA10" s="204">
        <v>262</v>
      </c>
      <c r="CB10" s="204">
        <v>552</v>
      </c>
      <c r="CC10" s="201">
        <v>447</v>
      </c>
      <c r="CD10" s="201">
        <v>311</v>
      </c>
      <c r="CE10" s="201">
        <v>442</v>
      </c>
      <c r="CF10" s="201">
        <v>325</v>
      </c>
      <c r="CG10" s="201">
        <v>337</v>
      </c>
      <c r="CH10" s="204">
        <v>339</v>
      </c>
      <c r="CI10" s="204">
        <v>423</v>
      </c>
      <c r="CJ10" s="201">
        <v>340</v>
      </c>
      <c r="CK10" s="204">
        <v>283</v>
      </c>
      <c r="CL10" s="204">
        <v>289</v>
      </c>
      <c r="CM10" s="204">
        <v>329</v>
      </c>
      <c r="CN10" s="204">
        <v>442</v>
      </c>
      <c r="CO10" s="204">
        <v>439</v>
      </c>
      <c r="CP10" s="204">
        <v>806</v>
      </c>
      <c r="CQ10" s="201">
        <v>720</v>
      </c>
      <c r="CR10" s="204">
        <v>669</v>
      </c>
      <c r="CS10" s="204">
        <v>971</v>
      </c>
      <c r="CT10" s="204">
        <v>1080</v>
      </c>
      <c r="CU10" s="201">
        <v>941</v>
      </c>
      <c r="CV10" s="204">
        <v>1206</v>
      </c>
      <c r="CW10" s="204">
        <v>2148</v>
      </c>
      <c r="CX10" s="204">
        <v>1373</v>
      </c>
      <c r="CY10" s="204">
        <v>1073</v>
      </c>
      <c r="CZ10" s="201">
        <v>2434</v>
      </c>
      <c r="DA10" s="204">
        <v>2850</v>
      </c>
      <c r="DB10" s="201">
        <v>1788</v>
      </c>
      <c r="DC10" s="204">
        <v>1364</v>
      </c>
      <c r="DD10" s="204">
        <v>1116</v>
      </c>
      <c r="DE10" s="204">
        <v>884</v>
      </c>
      <c r="DF10" s="204">
        <v>1492</v>
      </c>
      <c r="DG10" s="204">
        <v>1639</v>
      </c>
      <c r="DH10" s="204">
        <v>1220</v>
      </c>
      <c r="DI10" s="201">
        <v>1341</v>
      </c>
      <c r="DJ10" s="201">
        <v>1361</v>
      </c>
      <c r="DK10" s="201">
        <v>1653</v>
      </c>
      <c r="DL10" s="201">
        <v>1350</v>
      </c>
      <c r="DM10" s="201">
        <v>1030</v>
      </c>
      <c r="DN10" s="201">
        <v>1463</v>
      </c>
      <c r="DO10" s="201">
        <v>1436</v>
      </c>
      <c r="DP10" s="201">
        <v>1140</v>
      </c>
      <c r="DQ10" s="201">
        <v>978</v>
      </c>
      <c r="DR10" s="201">
        <v>1043</v>
      </c>
      <c r="DS10" s="201">
        <v>1121</v>
      </c>
      <c r="DT10" s="201">
        <v>1031</v>
      </c>
      <c r="DU10" s="201">
        <v>1191</v>
      </c>
      <c r="DV10" s="201">
        <v>907</v>
      </c>
      <c r="DW10" s="201">
        <v>849</v>
      </c>
      <c r="DX10" s="201">
        <v>913</v>
      </c>
      <c r="DY10" s="201">
        <v>886</v>
      </c>
      <c r="DZ10" s="201">
        <v>672</v>
      </c>
      <c r="EA10" s="201">
        <v>595</v>
      </c>
      <c r="EB10" s="201">
        <v>743</v>
      </c>
      <c r="EC10" s="218">
        <v>859</v>
      </c>
      <c r="ED10" s="201">
        <v>810</v>
      </c>
      <c r="EE10" s="201">
        <v>687</v>
      </c>
      <c r="EF10" s="205">
        <v>733</v>
      </c>
      <c r="EG10" s="205">
        <v>761</v>
      </c>
      <c r="EH10" s="206">
        <v>557</v>
      </c>
      <c r="EI10" s="201">
        <v>627</v>
      </c>
      <c r="EJ10" s="205">
        <v>564</v>
      </c>
      <c r="EK10" s="205">
        <v>577</v>
      </c>
      <c r="EL10" s="205">
        <v>792</v>
      </c>
      <c r="EM10" s="205">
        <v>717</v>
      </c>
      <c r="EN10" s="205">
        <v>513</v>
      </c>
      <c r="EO10" s="205">
        <v>577</v>
      </c>
      <c r="EP10" s="205">
        <v>694</v>
      </c>
      <c r="EQ10" s="205">
        <v>840</v>
      </c>
      <c r="ER10" s="205">
        <v>901</v>
      </c>
      <c r="ES10" s="205">
        <v>686</v>
      </c>
      <c r="ET10" s="205">
        <v>902</v>
      </c>
      <c r="EU10" s="205">
        <v>912</v>
      </c>
      <c r="EV10" s="201">
        <v>1230</v>
      </c>
      <c r="EW10" s="205">
        <v>1426</v>
      </c>
      <c r="EX10" s="205">
        <v>1443</v>
      </c>
      <c r="EY10" s="205">
        <v>1307</v>
      </c>
      <c r="EZ10" s="205">
        <v>1504</v>
      </c>
      <c r="FA10" s="205">
        <v>1168</v>
      </c>
      <c r="FB10" s="205">
        <v>1491</v>
      </c>
      <c r="FC10" s="205">
        <v>983</v>
      </c>
      <c r="FD10" s="205">
        <v>782</v>
      </c>
      <c r="FE10" s="205">
        <v>687</v>
      </c>
      <c r="FF10" s="205">
        <v>839</v>
      </c>
      <c r="FG10" s="205">
        <v>697</v>
      </c>
      <c r="FH10" s="207">
        <v>592</v>
      </c>
      <c r="FI10" s="205">
        <v>680</v>
      </c>
      <c r="FJ10" s="205">
        <v>552</v>
      </c>
      <c r="FK10" s="208">
        <v>671</v>
      </c>
      <c r="FL10" s="205">
        <v>578</v>
      </c>
      <c r="FM10" s="206">
        <v>557</v>
      </c>
      <c r="FN10" s="206">
        <v>608</v>
      </c>
      <c r="FO10" s="206">
        <v>669</v>
      </c>
      <c r="FP10" s="206">
        <v>650</v>
      </c>
      <c r="FQ10" s="206">
        <v>517</v>
      </c>
      <c r="FR10" s="201">
        <v>402</v>
      </c>
      <c r="FS10" s="206">
        <v>389</v>
      </c>
      <c r="FT10" s="201">
        <v>586</v>
      </c>
      <c r="FU10" s="201">
        <v>376</v>
      </c>
      <c r="FV10" s="201">
        <v>321</v>
      </c>
      <c r="FW10" s="201">
        <v>449</v>
      </c>
      <c r="FX10" s="201">
        <v>553</v>
      </c>
      <c r="FY10" s="201">
        <v>485</v>
      </c>
      <c r="FZ10" s="201">
        <v>475</v>
      </c>
      <c r="GA10" s="201">
        <v>459</v>
      </c>
      <c r="GB10" s="201">
        <v>472</v>
      </c>
      <c r="GC10" s="201">
        <v>549</v>
      </c>
      <c r="GD10" s="201">
        <v>498</v>
      </c>
      <c r="GE10" s="133">
        <v>489</v>
      </c>
      <c r="GF10" s="133">
        <v>536</v>
      </c>
      <c r="GG10" s="133">
        <v>484</v>
      </c>
      <c r="GH10" s="133">
        <v>445</v>
      </c>
      <c r="GI10" s="133">
        <v>316</v>
      </c>
      <c r="GJ10" s="133">
        <v>385</v>
      </c>
      <c r="GK10" s="133">
        <v>414</v>
      </c>
      <c r="GL10" s="133">
        <v>446</v>
      </c>
      <c r="GM10" s="133">
        <v>385</v>
      </c>
      <c r="GN10" s="122">
        <v>372</v>
      </c>
      <c r="GO10" s="133">
        <v>294</v>
      </c>
      <c r="GP10" s="209">
        <v>596</v>
      </c>
      <c r="GQ10" s="133">
        <v>470</v>
      </c>
      <c r="GR10" s="133">
        <v>563</v>
      </c>
      <c r="GS10" s="133">
        <v>572</v>
      </c>
      <c r="GT10" s="133">
        <v>623</v>
      </c>
      <c r="GU10" s="133">
        <v>612</v>
      </c>
      <c r="GV10" s="133">
        <v>804</v>
      </c>
      <c r="GW10" s="133">
        <v>1397</v>
      </c>
      <c r="GX10" s="133">
        <v>1238</v>
      </c>
      <c r="GY10" s="133">
        <v>717</v>
      </c>
      <c r="GZ10" s="133">
        <v>859</v>
      </c>
      <c r="HA10" s="133">
        <v>1041</v>
      </c>
      <c r="HB10" s="133">
        <v>1335</v>
      </c>
      <c r="HC10" s="133">
        <v>1117</v>
      </c>
      <c r="HD10" s="133">
        <v>649</v>
      </c>
      <c r="HE10" s="133">
        <v>509</v>
      </c>
      <c r="HF10" s="133">
        <v>483</v>
      </c>
      <c r="HG10" s="133">
        <v>637</v>
      </c>
      <c r="HH10" s="133">
        <v>626</v>
      </c>
      <c r="HI10" s="133">
        <v>562</v>
      </c>
      <c r="HJ10" s="133">
        <v>725</v>
      </c>
      <c r="HK10" s="133">
        <v>760</v>
      </c>
      <c r="HL10" s="133">
        <v>619</v>
      </c>
      <c r="HM10" s="133">
        <v>453</v>
      </c>
      <c r="HN10" s="133">
        <v>465</v>
      </c>
      <c r="HO10" s="133">
        <v>420</v>
      </c>
      <c r="HP10" s="133">
        <v>636</v>
      </c>
      <c r="HQ10" s="133">
        <v>494</v>
      </c>
      <c r="HR10" s="133">
        <v>570</v>
      </c>
      <c r="HS10" s="133">
        <v>475</v>
      </c>
      <c r="HT10" s="133">
        <v>786</v>
      </c>
      <c r="HU10" s="133">
        <v>444</v>
      </c>
      <c r="HV10" s="133">
        <v>385</v>
      </c>
      <c r="HW10" s="133">
        <v>614</v>
      </c>
      <c r="HX10" s="133">
        <v>636</v>
      </c>
      <c r="HY10" s="133">
        <v>500</v>
      </c>
      <c r="HZ10" s="133">
        <v>263</v>
      </c>
      <c r="IA10" s="133">
        <v>346</v>
      </c>
      <c r="IB10" s="133">
        <v>424</v>
      </c>
      <c r="IC10" s="133">
        <v>708</v>
      </c>
      <c r="ID10" s="133">
        <v>496</v>
      </c>
      <c r="IE10" s="133">
        <v>312</v>
      </c>
      <c r="IF10" s="133">
        <v>397</v>
      </c>
      <c r="IG10" s="133">
        <v>470</v>
      </c>
      <c r="IH10" s="133">
        <v>507</v>
      </c>
      <c r="II10" s="133">
        <v>314</v>
      </c>
      <c r="IJ10" s="133">
        <v>314</v>
      </c>
      <c r="IK10" s="133">
        <v>568</v>
      </c>
      <c r="IL10" s="133">
        <v>305</v>
      </c>
      <c r="IM10" s="133">
        <v>238</v>
      </c>
      <c r="IN10" s="133">
        <v>215</v>
      </c>
      <c r="IO10" s="133">
        <v>368</v>
      </c>
      <c r="IP10" s="133">
        <v>363</v>
      </c>
      <c r="IQ10" s="133">
        <v>458</v>
      </c>
      <c r="IR10" s="133">
        <v>507</v>
      </c>
      <c r="IS10" s="133">
        <v>490</v>
      </c>
      <c r="IT10" s="133">
        <v>526</v>
      </c>
      <c r="IU10" s="133">
        <v>473</v>
      </c>
      <c r="IV10" s="133">
        <v>663</v>
      </c>
      <c r="IW10" s="133">
        <v>1068</v>
      </c>
      <c r="IX10" s="133">
        <v>730</v>
      </c>
      <c r="IY10" s="133">
        <v>455</v>
      </c>
      <c r="IZ10" s="133">
        <v>668</v>
      </c>
      <c r="JA10" s="133">
        <v>743</v>
      </c>
      <c r="JB10" s="133">
        <v>1002</v>
      </c>
      <c r="JC10" s="133">
        <v>978</v>
      </c>
      <c r="JD10" s="133">
        <v>477</v>
      </c>
      <c r="JE10" s="219">
        <v>894</v>
      </c>
      <c r="JF10" s="122">
        <v>1025</v>
      </c>
      <c r="JG10" s="133">
        <v>461</v>
      </c>
      <c r="JH10" s="133">
        <v>457</v>
      </c>
      <c r="JI10" s="133">
        <v>401</v>
      </c>
      <c r="JJ10" s="133">
        <v>354</v>
      </c>
      <c r="JK10" s="133">
        <v>457</v>
      </c>
      <c r="JL10" s="133">
        <v>439</v>
      </c>
      <c r="JM10" s="122">
        <v>393</v>
      </c>
      <c r="JN10" s="133">
        <v>453</v>
      </c>
      <c r="JO10" s="133">
        <v>306</v>
      </c>
      <c r="JP10" s="133">
        <v>427</v>
      </c>
      <c r="JQ10" s="133">
        <v>267</v>
      </c>
      <c r="JR10" s="133">
        <v>519</v>
      </c>
      <c r="JS10" s="133">
        <v>264</v>
      </c>
      <c r="JT10" s="133">
        <v>283</v>
      </c>
      <c r="JU10" s="133">
        <v>271</v>
      </c>
      <c r="JV10" s="133">
        <v>211</v>
      </c>
      <c r="JW10" s="133">
        <v>222</v>
      </c>
      <c r="JX10" s="133">
        <v>215</v>
      </c>
      <c r="JY10" s="122">
        <v>255</v>
      </c>
      <c r="JZ10" s="122">
        <v>242</v>
      </c>
      <c r="KA10" s="133">
        <v>228</v>
      </c>
      <c r="KB10" s="133">
        <v>231</v>
      </c>
      <c r="KC10" s="133">
        <v>311</v>
      </c>
      <c r="KD10" s="133">
        <v>284</v>
      </c>
      <c r="KE10" s="133">
        <v>165</v>
      </c>
      <c r="KF10" s="133">
        <v>198</v>
      </c>
      <c r="KG10" s="133">
        <v>201</v>
      </c>
      <c r="KH10" s="133">
        <v>264</v>
      </c>
      <c r="KI10" s="133">
        <v>251</v>
      </c>
      <c r="KJ10" s="133">
        <v>218</v>
      </c>
      <c r="KK10" s="133">
        <v>229</v>
      </c>
      <c r="KL10" s="133">
        <v>255</v>
      </c>
      <c r="KM10" s="133">
        <v>223</v>
      </c>
      <c r="KN10" s="133">
        <v>239</v>
      </c>
      <c r="KO10" s="122">
        <v>205</v>
      </c>
      <c r="KP10" s="133">
        <v>206</v>
      </c>
      <c r="KQ10" s="133">
        <v>347</v>
      </c>
      <c r="KR10" s="133">
        <v>277</v>
      </c>
      <c r="KS10" s="133">
        <v>273</v>
      </c>
      <c r="KT10" s="133">
        <v>401</v>
      </c>
      <c r="KU10" s="133">
        <v>329</v>
      </c>
      <c r="KV10" s="133">
        <v>381</v>
      </c>
      <c r="KW10" s="133">
        <v>433</v>
      </c>
      <c r="KX10" s="133">
        <v>459</v>
      </c>
      <c r="KY10" s="133">
        <v>420</v>
      </c>
      <c r="KZ10" s="133">
        <v>644</v>
      </c>
      <c r="LA10" s="133">
        <v>472</v>
      </c>
      <c r="LB10" s="133">
        <v>556</v>
      </c>
      <c r="LC10" s="122">
        <v>507</v>
      </c>
      <c r="LD10" s="133">
        <v>518</v>
      </c>
      <c r="LE10" s="133">
        <v>360</v>
      </c>
      <c r="LF10" s="133">
        <v>310</v>
      </c>
      <c r="LG10" s="133">
        <v>309</v>
      </c>
      <c r="LH10" s="133">
        <v>298</v>
      </c>
      <c r="LI10" s="133">
        <v>300</v>
      </c>
      <c r="LJ10" s="133">
        <v>252</v>
      </c>
      <c r="LK10" s="133">
        <v>303</v>
      </c>
      <c r="LL10" s="133">
        <v>256</v>
      </c>
      <c r="LM10" s="133">
        <v>240</v>
      </c>
      <c r="LN10" s="133">
        <v>257</v>
      </c>
      <c r="LO10" s="133">
        <v>287</v>
      </c>
      <c r="LP10" s="133">
        <v>203</v>
      </c>
      <c r="LQ10" s="133">
        <v>321</v>
      </c>
      <c r="LR10" s="133">
        <v>265</v>
      </c>
      <c r="LS10" s="133">
        <v>183</v>
      </c>
      <c r="LT10" s="133">
        <v>193</v>
      </c>
      <c r="LU10" s="133">
        <v>181</v>
      </c>
      <c r="LV10" s="133">
        <v>156</v>
      </c>
      <c r="LW10" s="133">
        <v>199</v>
      </c>
      <c r="LX10" s="133">
        <v>189</v>
      </c>
      <c r="LY10" s="133">
        <v>253</v>
      </c>
      <c r="LZ10" s="133">
        <v>195</v>
      </c>
      <c r="MA10" s="133">
        <v>167</v>
      </c>
      <c r="MB10" s="133">
        <v>223</v>
      </c>
      <c r="MC10" s="133">
        <v>489</v>
      </c>
      <c r="MD10" s="133">
        <v>317</v>
      </c>
      <c r="ME10" s="133">
        <v>199</v>
      </c>
      <c r="MF10" s="133">
        <v>165</v>
      </c>
      <c r="MG10" s="133">
        <v>171</v>
      </c>
      <c r="MH10" s="133">
        <v>189</v>
      </c>
      <c r="MI10" s="133">
        <v>155</v>
      </c>
      <c r="MJ10" s="133">
        <v>121</v>
      </c>
      <c r="MK10" s="133">
        <v>150</v>
      </c>
      <c r="ML10" s="133">
        <v>131</v>
      </c>
      <c r="MM10" s="133">
        <v>169</v>
      </c>
      <c r="MN10" s="133">
        <v>120</v>
      </c>
      <c r="MO10" s="133">
        <v>141</v>
      </c>
      <c r="MP10" s="133">
        <v>195</v>
      </c>
      <c r="MQ10" s="133">
        <v>255</v>
      </c>
      <c r="MR10" s="133">
        <v>285</v>
      </c>
      <c r="MS10" s="133">
        <v>242</v>
      </c>
      <c r="MT10" s="133">
        <v>221</v>
      </c>
      <c r="MU10" s="133">
        <v>263</v>
      </c>
      <c r="MV10" s="133">
        <v>257</v>
      </c>
      <c r="MW10" s="133">
        <v>308</v>
      </c>
      <c r="MX10" s="133">
        <v>231</v>
      </c>
      <c r="MY10" s="133">
        <v>468</v>
      </c>
      <c r="MZ10" s="133">
        <v>581</v>
      </c>
      <c r="NA10" s="133">
        <v>336</v>
      </c>
      <c r="NB10" s="133">
        <v>651</v>
      </c>
      <c r="NC10" s="133">
        <v>443</v>
      </c>
      <c r="ND10" s="133">
        <v>513</v>
      </c>
      <c r="NE10" s="133">
        <v>293</v>
      </c>
      <c r="NF10" s="133">
        <v>214</v>
      </c>
      <c r="NG10" s="133">
        <v>241</v>
      </c>
      <c r="NH10" s="133">
        <v>335</v>
      </c>
      <c r="NI10" s="133">
        <v>414</v>
      </c>
      <c r="NJ10" s="211">
        <v>200</v>
      </c>
      <c r="NK10" s="133">
        <v>281</v>
      </c>
      <c r="NL10" s="133">
        <v>251</v>
      </c>
      <c r="NM10" s="133">
        <v>256</v>
      </c>
      <c r="NN10" s="133">
        <v>195</v>
      </c>
      <c r="NO10" s="133">
        <v>214</v>
      </c>
      <c r="NP10" s="133">
        <v>219</v>
      </c>
      <c r="NQ10" s="133">
        <v>261</v>
      </c>
      <c r="NR10" s="133">
        <v>219</v>
      </c>
      <c r="NS10" s="133">
        <v>290</v>
      </c>
      <c r="NT10" s="133">
        <v>168</v>
      </c>
      <c r="NU10" s="133">
        <v>191</v>
      </c>
      <c r="NV10" s="133">
        <v>168</v>
      </c>
      <c r="NW10" s="133">
        <v>129</v>
      </c>
      <c r="NX10" s="133">
        <v>131</v>
      </c>
      <c r="NY10" s="133">
        <v>163</v>
      </c>
      <c r="NZ10" s="133">
        <v>136</v>
      </c>
      <c r="OA10" s="133">
        <v>126</v>
      </c>
      <c r="OB10" s="133">
        <v>165</v>
      </c>
      <c r="OC10" s="133">
        <v>158</v>
      </c>
      <c r="OD10" s="133">
        <v>148</v>
      </c>
      <c r="OE10" s="133">
        <v>167</v>
      </c>
      <c r="OF10" s="133">
        <v>163</v>
      </c>
      <c r="OG10" s="133">
        <v>144</v>
      </c>
      <c r="OH10" s="133">
        <v>141</v>
      </c>
      <c r="OI10" s="133">
        <v>143</v>
      </c>
      <c r="OJ10" s="133">
        <v>136</v>
      </c>
      <c r="OK10" s="133">
        <v>145</v>
      </c>
      <c r="OL10" s="133">
        <v>140</v>
      </c>
      <c r="OM10" s="133">
        <v>167</v>
      </c>
      <c r="ON10" s="133">
        <v>196</v>
      </c>
      <c r="OO10" s="133">
        <v>164</v>
      </c>
      <c r="OP10" s="133">
        <v>177</v>
      </c>
      <c r="OQ10" s="133">
        <v>172</v>
      </c>
      <c r="OR10" s="133">
        <v>164</v>
      </c>
      <c r="OS10" s="133">
        <v>183</v>
      </c>
      <c r="OT10" s="133">
        <v>214</v>
      </c>
      <c r="OU10" s="133">
        <v>280</v>
      </c>
      <c r="OV10" s="133">
        <v>260</v>
      </c>
      <c r="OW10" s="133">
        <v>339</v>
      </c>
      <c r="OX10" s="133">
        <v>334</v>
      </c>
      <c r="OY10" s="133">
        <v>400</v>
      </c>
      <c r="OZ10" s="133">
        <v>350</v>
      </c>
      <c r="PA10" s="133">
        <v>356</v>
      </c>
      <c r="PB10" s="133">
        <v>519</v>
      </c>
      <c r="PC10" s="133">
        <v>530</v>
      </c>
      <c r="PD10" s="133">
        <v>395</v>
      </c>
      <c r="PE10" s="133">
        <v>297</v>
      </c>
      <c r="PF10" s="133">
        <v>234</v>
      </c>
      <c r="PG10" s="133">
        <v>259</v>
      </c>
      <c r="PH10" s="133">
        <v>344</v>
      </c>
      <c r="PI10" s="133">
        <v>372</v>
      </c>
      <c r="PJ10" s="133">
        <v>277</v>
      </c>
      <c r="PK10" s="133">
        <v>236</v>
      </c>
      <c r="PL10" s="133">
        <v>207</v>
      </c>
      <c r="PM10" s="133">
        <v>151</v>
      </c>
      <c r="PN10" s="133">
        <v>199</v>
      </c>
      <c r="PO10" s="133">
        <v>197</v>
      </c>
      <c r="PP10" s="133">
        <v>175</v>
      </c>
      <c r="PQ10" s="133">
        <v>211</v>
      </c>
      <c r="PR10" s="133">
        <v>227</v>
      </c>
      <c r="PS10" s="133">
        <v>118</v>
      </c>
      <c r="PT10" s="133">
        <v>138</v>
      </c>
      <c r="PU10" s="133">
        <v>261</v>
      </c>
      <c r="PV10" s="133">
        <v>199</v>
      </c>
      <c r="PW10" s="133">
        <v>140</v>
      </c>
      <c r="PX10" s="122">
        <v>138</v>
      </c>
      <c r="PY10" s="122">
        <v>141</v>
      </c>
      <c r="PZ10" s="122">
        <v>198</v>
      </c>
      <c r="QA10" s="122">
        <v>150</v>
      </c>
      <c r="QB10" s="122">
        <v>175</v>
      </c>
      <c r="QC10" s="122">
        <v>188</v>
      </c>
      <c r="QD10" s="122">
        <v>382</v>
      </c>
      <c r="QE10" s="122">
        <v>312</v>
      </c>
      <c r="QF10" s="122">
        <v>213</v>
      </c>
      <c r="QG10" s="122">
        <v>195</v>
      </c>
      <c r="QH10" s="122">
        <v>180</v>
      </c>
      <c r="QI10" s="122">
        <v>107</v>
      </c>
      <c r="QJ10" s="122">
        <v>136</v>
      </c>
      <c r="QK10" s="122">
        <v>128</v>
      </c>
      <c r="QL10" s="122">
        <v>200</v>
      </c>
      <c r="QM10" s="122">
        <v>285</v>
      </c>
      <c r="QN10" s="122">
        <v>150</v>
      </c>
      <c r="QO10" s="122">
        <v>164</v>
      </c>
      <c r="QP10" s="122">
        <v>270</v>
      </c>
      <c r="QQ10" s="122">
        <v>191</v>
      </c>
      <c r="QR10" s="122">
        <v>191</v>
      </c>
      <c r="QS10" s="122">
        <v>195</v>
      </c>
      <c r="QT10" s="122">
        <v>204</v>
      </c>
      <c r="QU10" s="122">
        <v>312</v>
      </c>
      <c r="QV10" s="122">
        <v>227</v>
      </c>
      <c r="QW10" s="122">
        <v>249</v>
      </c>
      <c r="QX10" s="122">
        <v>291</v>
      </c>
      <c r="QY10" s="122">
        <v>389</v>
      </c>
      <c r="QZ10" s="122">
        <v>291</v>
      </c>
      <c r="RA10" s="122">
        <v>280</v>
      </c>
      <c r="RB10" s="122">
        <v>447</v>
      </c>
      <c r="RC10" s="122">
        <v>469</v>
      </c>
      <c r="RD10" s="122">
        <v>417</v>
      </c>
      <c r="RE10" s="122">
        <v>350</v>
      </c>
      <c r="RF10" s="122">
        <v>214</v>
      </c>
      <c r="RG10" s="122">
        <v>201</v>
      </c>
      <c r="RH10" s="122">
        <v>237</v>
      </c>
      <c r="RI10" s="122">
        <v>291</v>
      </c>
      <c r="RJ10" s="122">
        <v>209</v>
      </c>
      <c r="RK10" s="122">
        <v>163</v>
      </c>
      <c r="RL10" s="122">
        <v>179</v>
      </c>
      <c r="RM10" s="122">
        <v>196</v>
      </c>
      <c r="RN10" s="122">
        <v>157</v>
      </c>
      <c r="RO10" s="122">
        <v>151</v>
      </c>
      <c r="RP10" s="122">
        <v>145</v>
      </c>
      <c r="RQ10" s="122">
        <v>178</v>
      </c>
      <c r="RR10" s="122">
        <v>155</v>
      </c>
      <c r="RS10" s="212">
        <v>183</v>
      </c>
      <c r="RT10" s="122">
        <v>128</v>
      </c>
      <c r="RU10" s="122">
        <v>171</v>
      </c>
      <c r="RV10" s="122">
        <v>152</v>
      </c>
      <c r="RW10" s="122">
        <v>148</v>
      </c>
      <c r="RX10" s="122">
        <v>143</v>
      </c>
      <c r="RY10" s="122">
        <v>134</v>
      </c>
      <c r="RZ10" s="122">
        <v>110</v>
      </c>
      <c r="SA10" s="122">
        <v>110</v>
      </c>
      <c r="SB10" s="122">
        <v>114</v>
      </c>
      <c r="SC10" s="122">
        <v>163</v>
      </c>
      <c r="SD10" s="122">
        <v>260</v>
      </c>
      <c r="SE10" s="122">
        <v>170</v>
      </c>
      <c r="SF10" s="122">
        <v>118</v>
      </c>
      <c r="SG10" s="122">
        <v>144</v>
      </c>
      <c r="SH10" s="122">
        <v>232</v>
      </c>
      <c r="SI10" s="213">
        <v>278</v>
      </c>
      <c r="SJ10" s="122">
        <v>127</v>
      </c>
      <c r="SK10" s="122">
        <v>105</v>
      </c>
      <c r="SL10" s="122">
        <v>142</v>
      </c>
      <c r="SM10" s="122">
        <v>124</v>
      </c>
      <c r="SN10" s="122">
        <v>110</v>
      </c>
      <c r="SO10" s="122">
        <v>103</v>
      </c>
      <c r="SP10" s="122">
        <v>94</v>
      </c>
      <c r="SQ10" s="122">
        <v>169</v>
      </c>
      <c r="SR10" s="122">
        <v>144</v>
      </c>
      <c r="SS10" s="122">
        <v>163</v>
      </c>
      <c r="ST10" s="122">
        <v>141</v>
      </c>
      <c r="SU10" s="122">
        <v>240</v>
      </c>
      <c r="SV10" s="122">
        <v>162</v>
      </c>
      <c r="SW10" s="122">
        <v>233</v>
      </c>
      <c r="SX10" s="122">
        <v>273</v>
      </c>
      <c r="SY10" s="122">
        <v>345</v>
      </c>
      <c r="SZ10" s="122">
        <v>311</v>
      </c>
      <c r="TA10" s="122">
        <v>360</v>
      </c>
      <c r="TB10" s="122">
        <v>338</v>
      </c>
      <c r="TC10" s="122">
        <v>317</v>
      </c>
      <c r="TD10" s="122">
        <v>220</v>
      </c>
      <c r="TE10" s="122">
        <v>278</v>
      </c>
      <c r="TF10" s="122">
        <v>181</v>
      </c>
      <c r="TG10" s="122">
        <v>151</v>
      </c>
      <c r="TH10" s="122">
        <v>162</v>
      </c>
      <c r="TI10" s="122">
        <v>300</v>
      </c>
      <c r="TJ10" s="122">
        <v>195</v>
      </c>
      <c r="TK10" s="122">
        <v>144</v>
      </c>
      <c r="TL10" s="122">
        <v>122</v>
      </c>
      <c r="TM10" s="122">
        <v>124</v>
      </c>
      <c r="TN10" s="122">
        <v>141</v>
      </c>
      <c r="TO10" s="122">
        <v>105</v>
      </c>
      <c r="TP10" s="122">
        <v>153</v>
      </c>
      <c r="TQ10" s="122">
        <v>165</v>
      </c>
      <c r="TR10" s="122">
        <v>126</v>
      </c>
      <c r="TS10" s="122">
        <v>100</v>
      </c>
      <c r="TT10" s="122">
        <v>123</v>
      </c>
      <c r="TU10" s="122">
        <v>123</v>
      </c>
      <c r="TV10" s="122">
        <v>83</v>
      </c>
      <c r="TW10" s="122">
        <v>119</v>
      </c>
      <c r="TX10" s="122">
        <v>94</v>
      </c>
      <c r="TY10" s="122">
        <v>123</v>
      </c>
      <c r="TZ10" s="122">
        <v>66</v>
      </c>
      <c r="UA10" s="122">
        <v>82</v>
      </c>
      <c r="UB10" s="122">
        <v>63</v>
      </c>
      <c r="UC10" s="122">
        <v>68</v>
      </c>
      <c r="UD10" s="122">
        <v>96</v>
      </c>
      <c r="UE10" s="122">
        <v>111</v>
      </c>
      <c r="UF10" s="122">
        <v>78</v>
      </c>
      <c r="UG10" s="122">
        <v>108</v>
      </c>
      <c r="UH10" s="122">
        <v>114</v>
      </c>
      <c r="UI10" s="122">
        <v>111</v>
      </c>
      <c r="UJ10" s="122">
        <v>88</v>
      </c>
      <c r="UK10" s="122">
        <v>88</v>
      </c>
      <c r="UL10" s="122">
        <v>65</v>
      </c>
      <c r="UM10" s="122">
        <v>80</v>
      </c>
      <c r="UN10" s="122">
        <v>82</v>
      </c>
      <c r="UO10" s="122">
        <v>80</v>
      </c>
      <c r="UP10" s="122">
        <v>82</v>
      </c>
      <c r="UQ10" s="122">
        <v>112</v>
      </c>
      <c r="UR10" s="122">
        <v>126</v>
      </c>
      <c r="US10" s="213">
        <v>115</v>
      </c>
      <c r="UT10" s="213">
        <v>82</v>
      </c>
      <c r="UU10" s="122">
        <v>98</v>
      </c>
      <c r="UV10" s="122">
        <v>182</v>
      </c>
      <c r="UW10" s="122">
        <v>193</v>
      </c>
      <c r="UX10" s="122">
        <v>282</v>
      </c>
      <c r="UY10" s="213">
        <v>193</v>
      </c>
      <c r="UZ10" s="122">
        <v>131</v>
      </c>
      <c r="VA10" s="122">
        <v>184</v>
      </c>
      <c r="VB10" s="122">
        <v>228</v>
      </c>
      <c r="VC10" s="122">
        <v>295</v>
      </c>
      <c r="VD10" s="214">
        <v>188</v>
      </c>
      <c r="VE10" s="122">
        <v>231</v>
      </c>
      <c r="VF10" s="122">
        <v>214</v>
      </c>
      <c r="VG10" s="122">
        <v>193</v>
      </c>
      <c r="VH10" s="122">
        <v>203</v>
      </c>
      <c r="VI10" s="122">
        <v>169</v>
      </c>
      <c r="VJ10" s="122">
        <v>186</v>
      </c>
      <c r="VK10" s="122">
        <v>246</v>
      </c>
      <c r="VL10" s="122">
        <v>225</v>
      </c>
      <c r="VM10" s="122">
        <v>141</v>
      </c>
      <c r="VN10" s="214">
        <v>145</v>
      </c>
      <c r="VO10" s="122">
        <v>131</v>
      </c>
      <c r="VP10" s="122">
        <v>143</v>
      </c>
      <c r="VQ10" s="122">
        <v>111</v>
      </c>
      <c r="VR10" s="122">
        <v>138</v>
      </c>
      <c r="VS10" s="215">
        <v>133</v>
      </c>
      <c r="VT10" s="122">
        <v>126</v>
      </c>
      <c r="VU10" s="122">
        <v>108</v>
      </c>
      <c r="VV10" s="122">
        <v>124</v>
      </c>
      <c r="VW10" s="122">
        <v>129</v>
      </c>
      <c r="VX10" s="122">
        <v>131</v>
      </c>
      <c r="VY10" s="122">
        <v>152</v>
      </c>
      <c r="VZ10" s="122">
        <v>124</v>
      </c>
      <c r="WA10" s="122">
        <v>124</v>
      </c>
      <c r="WB10" s="122">
        <v>104</v>
      </c>
      <c r="WC10" s="122">
        <v>93</v>
      </c>
      <c r="WD10" s="215">
        <v>168</v>
      </c>
      <c r="WE10" s="122">
        <v>118</v>
      </c>
      <c r="WF10" s="133">
        <v>103</v>
      </c>
      <c r="WG10" s="122">
        <v>85</v>
      </c>
      <c r="WH10" s="122">
        <v>94</v>
      </c>
      <c r="WI10" s="122">
        <v>94</v>
      </c>
      <c r="WJ10" s="122">
        <v>97</v>
      </c>
      <c r="WK10" s="122">
        <v>108</v>
      </c>
      <c r="WL10" s="122">
        <v>130</v>
      </c>
      <c r="WM10" s="122">
        <v>81</v>
      </c>
      <c r="WN10" s="122">
        <v>110</v>
      </c>
      <c r="WO10" s="122">
        <v>108</v>
      </c>
      <c r="WP10" s="122">
        <v>89</v>
      </c>
      <c r="WQ10" s="122">
        <v>148</v>
      </c>
      <c r="WR10" s="122">
        <v>149</v>
      </c>
      <c r="WS10" s="122">
        <v>170</v>
      </c>
      <c r="WT10" s="122">
        <v>127</v>
      </c>
      <c r="WU10" s="122">
        <v>168</v>
      </c>
      <c r="WV10" s="122">
        <v>199</v>
      </c>
      <c r="WW10" s="122">
        <v>182</v>
      </c>
      <c r="WX10" s="133">
        <v>243</v>
      </c>
      <c r="WY10" s="122">
        <v>344</v>
      </c>
      <c r="WZ10" s="122">
        <v>244</v>
      </c>
      <c r="XA10" s="122">
        <v>288</v>
      </c>
      <c r="XB10" s="122">
        <v>311</v>
      </c>
      <c r="XC10" s="122">
        <v>367</v>
      </c>
      <c r="XD10" s="122">
        <v>355</v>
      </c>
      <c r="XE10" s="122">
        <v>280</v>
      </c>
      <c r="XF10" s="122">
        <v>176</v>
      </c>
      <c r="XG10" s="122">
        <v>153</v>
      </c>
      <c r="XH10" s="122">
        <v>155</v>
      </c>
      <c r="XI10" s="122">
        <v>468</v>
      </c>
      <c r="XJ10" s="122">
        <v>585</v>
      </c>
      <c r="XK10" s="213">
        <v>306</v>
      </c>
      <c r="XL10" s="213">
        <v>192</v>
      </c>
      <c r="XM10" s="213">
        <v>219</v>
      </c>
      <c r="XN10" s="213">
        <v>157</v>
      </c>
      <c r="XO10" s="216">
        <v>182</v>
      </c>
      <c r="XP10" s="214">
        <v>148</v>
      </c>
      <c r="XQ10" s="214">
        <v>143</v>
      </c>
      <c r="XR10" s="214">
        <v>190</v>
      </c>
      <c r="XS10" s="214">
        <v>153</v>
      </c>
      <c r="XT10" s="214">
        <v>107</v>
      </c>
      <c r="XU10" s="214">
        <v>177</v>
      </c>
      <c r="XV10" s="213">
        <v>79</v>
      </c>
      <c r="XW10" s="213">
        <v>87</v>
      </c>
      <c r="XX10" s="213">
        <v>126</v>
      </c>
      <c r="XY10" s="213">
        <v>130</v>
      </c>
      <c r="XZ10" s="213">
        <v>133</v>
      </c>
      <c r="YA10" s="213">
        <v>100</v>
      </c>
      <c r="YB10" s="213">
        <v>103</v>
      </c>
      <c r="YC10" s="213">
        <v>114</v>
      </c>
      <c r="YD10" s="213">
        <v>131</v>
      </c>
      <c r="YE10" s="213">
        <v>261</v>
      </c>
      <c r="YF10" s="213">
        <v>106</v>
      </c>
      <c r="YG10" s="213">
        <v>105</v>
      </c>
      <c r="YH10" s="213">
        <v>122</v>
      </c>
      <c r="YI10" s="213">
        <v>141</v>
      </c>
      <c r="YJ10" s="213">
        <v>122</v>
      </c>
      <c r="YK10" s="213">
        <v>105</v>
      </c>
      <c r="YL10" s="213">
        <v>106</v>
      </c>
      <c r="YM10" s="213">
        <v>109</v>
      </c>
      <c r="YN10" s="213">
        <v>105</v>
      </c>
      <c r="YO10" s="213">
        <v>153</v>
      </c>
      <c r="YP10" s="213">
        <v>126</v>
      </c>
      <c r="YQ10" s="213">
        <v>164</v>
      </c>
      <c r="YR10" s="213">
        <v>223</v>
      </c>
      <c r="YS10" s="213">
        <v>186</v>
      </c>
      <c r="YT10" s="133">
        <v>160</v>
      </c>
      <c r="YU10" s="213">
        <v>199</v>
      </c>
      <c r="YV10" s="213">
        <v>187</v>
      </c>
      <c r="YW10" s="213">
        <v>171</v>
      </c>
      <c r="YX10" s="213">
        <v>247</v>
      </c>
      <c r="YY10" s="213">
        <v>216</v>
      </c>
      <c r="YZ10" s="213">
        <v>323</v>
      </c>
      <c r="ZA10" s="213">
        <v>257</v>
      </c>
      <c r="ZB10" s="213">
        <v>272</v>
      </c>
      <c r="ZC10" s="213">
        <v>277</v>
      </c>
      <c r="ZD10" s="213">
        <v>297</v>
      </c>
      <c r="ZE10" s="211">
        <v>298</v>
      </c>
      <c r="ZF10" s="211">
        <v>331</v>
      </c>
      <c r="ZG10" s="211">
        <v>304</v>
      </c>
      <c r="ZH10" s="211">
        <v>213</v>
      </c>
      <c r="ZI10" s="256">
        <v>290</v>
      </c>
      <c r="ZJ10" s="130">
        <v>244</v>
      </c>
      <c r="ZK10" s="130">
        <v>181</v>
      </c>
      <c r="ZL10" s="130">
        <v>164</v>
      </c>
      <c r="ZM10" s="130">
        <v>188</v>
      </c>
      <c r="ZN10" s="130">
        <v>198</v>
      </c>
      <c r="ZO10" s="130">
        <v>813</v>
      </c>
      <c r="ZP10" s="211">
        <v>3006</v>
      </c>
      <c r="ZQ10" s="130">
        <v>3078</v>
      </c>
      <c r="ZR10" s="130">
        <v>2602</v>
      </c>
      <c r="ZS10" s="130">
        <v>1196</v>
      </c>
      <c r="ZT10" s="130">
        <v>1184</v>
      </c>
      <c r="ZU10" s="130">
        <v>910</v>
      </c>
      <c r="ZV10" s="130">
        <v>1392</v>
      </c>
      <c r="ZW10" s="130">
        <v>1800</v>
      </c>
      <c r="ZX10" s="130">
        <v>669</v>
      </c>
      <c r="ZY10" s="130">
        <v>374</v>
      </c>
      <c r="ZZ10" s="130">
        <v>327</v>
      </c>
      <c r="AAA10" s="130">
        <v>374</v>
      </c>
      <c r="AAB10" s="130">
        <v>424</v>
      </c>
      <c r="AAC10" s="130">
        <v>570</v>
      </c>
      <c r="AAD10" s="130">
        <v>407</v>
      </c>
      <c r="AAE10" s="255">
        <v>452</v>
      </c>
      <c r="AAF10" s="130">
        <v>316</v>
      </c>
      <c r="AAG10" s="130">
        <v>289</v>
      </c>
      <c r="AAH10" s="130">
        <v>243</v>
      </c>
      <c r="AAI10" s="130">
        <v>204</v>
      </c>
      <c r="AAJ10" s="130">
        <v>338</v>
      </c>
      <c r="AAK10" s="130">
        <v>209</v>
      </c>
      <c r="AAL10" s="130">
        <v>195</v>
      </c>
      <c r="AAM10" s="130">
        <v>254</v>
      </c>
      <c r="AAN10" s="130">
        <v>230</v>
      </c>
      <c r="AAO10" s="130">
        <v>233</v>
      </c>
      <c r="AAP10" s="130">
        <v>226</v>
      </c>
      <c r="AAQ10" s="130">
        <v>165</v>
      </c>
      <c r="AAR10" s="130">
        <v>214</v>
      </c>
      <c r="AAS10" s="130">
        <v>195</v>
      </c>
      <c r="AAT10" s="130">
        <v>162</v>
      </c>
      <c r="AAU10" s="130">
        <v>162</v>
      </c>
      <c r="AAV10" s="130">
        <v>361</v>
      </c>
      <c r="AAW10" s="130">
        <v>228</v>
      </c>
      <c r="AAX10" s="130">
        <v>262</v>
      </c>
      <c r="AAY10" s="130">
        <v>245</v>
      </c>
      <c r="AAZ10" s="130">
        <v>297</v>
      </c>
      <c r="ABA10" s="130">
        <v>262</v>
      </c>
      <c r="ABB10" s="130">
        <v>298</v>
      </c>
      <c r="ABC10" s="130">
        <v>371</v>
      </c>
      <c r="ABD10" s="130">
        <v>467</v>
      </c>
      <c r="ABE10" s="130">
        <v>316</v>
      </c>
      <c r="ABF10" s="130">
        <v>268</v>
      </c>
      <c r="ABG10" s="130">
        <v>200</v>
      </c>
      <c r="ABH10" s="130">
        <v>230</v>
      </c>
      <c r="ABI10" s="130">
        <v>239</v>
      </c>
      <c r="ABJ10" s="130">
        <v>235</v>
      </c>
      <c r="ABK10" s="130">
        <v>278</v>
      </c>
      <c r="ABL10" s="130">
        <v>230</v>
      </c>
      <c r="ABM10" s="130">
        <v>146</v>
      </c>
      <c r="ABN10" s="130">
        <v>167</v>
      </c>
      <c r="ABO10" s="130">
        <v>127</v>
      </c>
      <c r="ABP10" s="130">
        <v>169</v>
      </c>
      <c r="ABQ10" s="130">
        <v>199</v>
      </c>
      <c r="ABR10" s="130">
        <v>189</v>
      </c>
      <c r="ABS10" s="130">
        <v>212</v>
      </c>
      <c r="ABT10" s="130">
        <v>193</v>
      </c>
      <c r="ABU10" s="130">
        <v>150</v>
      </c>
      <c r="ABV10" s="130">
        <v>206</v>
      </c>
      <c r="ABW10" s="130">
        <v>254</v>
      </c>
      <c r="ABX10" s="130">
        <v>143</v>
      </c>
      <c r="ABY10" s="130">
        <v>107</v>
      </c>
      <c r="ABZ10" s="130">
        <v>123</v>
      </c>
      <c r="ACA10" s="130">
        <v>95</v>
      </c>
      <c r="ACB10" s="130">
        <v>108</v>
      </c>
      <c r="ACC10" s="130">
        <v>127</v>
      </c>
      <c r="ACD10" s="130">
        <v>102</v>
      </c>
      <c r="ACE10" s="130">
        <v>83</v>
      </c>
      <c r="ACF10" s="130">
        <v>87</v>
      </c>
      <c r="ACG10" s="130">
        <v>77</v>
      </c>
      <c r="ACH10" s="130">
        <v>86</v>
      </c>
      <c r="ACI10" s="130">
        <v>78</v>
      </c>
      <c r="ACJ10" s="130">
        <v>148</v>
      </c>
      <c r="ACK10" s="130">
        <v>195</v>
      </c>
      <c r="ACL10" s="130">
        <v>179</v>
      </c>
      <c r="ACM10" s="130">
        <v>175</v>
      </c>
      <c r="ACN10" s="130">
        <v>89</v>
      </c>
      <c r="ACO10" s="130">
        <v>84</v>
      </c>
      <c r="ACP10" s="130">
        <v>75</v>
      </c>
      <c r="ACQ10" s="130">
        <v>55</v>
      </c>
      <c r="ACR10" s="130">
        <v>61</v>
      </c>
      <c r="ACS10" s="130">
        <v>62</v>
      </c>
      <c r="ACT10" s="130">
        <v>72</v>
      </c>
      <c r="ACU10" s="130">
        <v>67</v>
      </c>
      <c r="ACV10" s="130">
        <v>85</v>
      </c>
      <c r="ACW10" s="130">
        <v>63</v>
      </c>
      <c r="ACX10" s="130">
        <v>94</v>
      </c>
      <c r="ACY10" s="130">
        <v>111</v>
      </c>
      <c r="ACZ10" s="130">
        <v>135</v>
      </c>
      <c r="ADA10" s="130">
        <v>91</v>
      </c>
      <c r="ADB10" s="130">
        <v>115</v>
      </c>
      <c r="ADC10" s="130">
        <v>169</v>
      </c>
      <c r="ADD10" s="130">
        <v>408</v>
      </c>
      <c r="ADE10" s="130">
        <v>341</v>
      </c>
      <c r="ADF10" s="130">
        <v>96</v>
      </c>
      <c r="ADG10" s="130">
        <v>80</v>
      </c>
      <c r="ADH10" s="130">
        <v>90</v>
      </c>
      <c r="ADI10" s="130">
        <v>80</v>
      </c>
      <c r="ADJ10" s="130">
        <v>97</v>
      </c>
      <c r="ADK10" s="130">
        <v>84</v>
      </c>
      <c r="ADL10" s="130">
        <v>85</v>
      </c>
      <c r="ADM10" s="130">
        <v>91</v>
      </c>
      <c r="ADN10" s="130">
        <v>68</v>
      </c>
      <c r="ADO10" s="130">
        <v>68</v>
      </c>
      <c r="ADP10" s="130">
        <v>59</v>
      </c>
      <c r="ADQ10" s="130">
        <v>62</v>
      </c>
      <c r="ADR10" s="130">
        <v>56</v>
      </c>
      <c r="ADS10" s="130">
        <v>58</v>
      </c>
      <c r="ADT10" s="130">
        <v>58</v>
      </c>
      <c r="ADU10" s="130">
        <v>43</v>
      </c>
      <c r="ADV10" s="130">
        <v>42</v>
      </c>
      <c r="ADW10" s="130">
        <v>55</v>
      </c>
      <c r="ADX10" s="130">
        <v>45</v>
      </c>
      <c r="ADY10" s="130">
        <v>47</v>
      </c>
      <c r="ADZ10" s="130">
        <v>37</v>
      </c>
      <c r="AEA10" s="130">
        <v>41</v>
      </c>
      <c r="AEB10" s="130">
        <v>61</v>
      </c>
      <c r="AEC10" s="130">
        <v>44</v>
      </c>
      <c r="AED10" s="130">
        <v>48</v>
      </c>
      <c r="AEE10" s="130">
        <v>39</v>
      </c>
      <c r="AEF10" s="130">
        <v>61</v>
      </c>
      <c r="AEG10" s="130">
        <v>51</v>
      </c>
      <c r="AEH10" s="130">
        <v>57</v>
      </c>
      <c r="AEI10" s="130">
        <v>61</v>
      </c>
      <c r="AEJ10" s="130">
        <v>65</v>
      </c>
      <c r="AEK10" s="130">
        <v>53</v>
      </c>
      <c r="AEL10" s="130">
        <v>45</v>
      </c>
      <c r="AEM10" s="130">
        <v>52</v>
      </c>
      <c r="AEN10" s="130">
        <v>47</v>
      </c>
      <c r="AEO10" s="130">
        <v>57</v>
      </c>
      <c r="AEP10" s="130">
        <v>73</v>
      </c>
      <c r="AEQ10" s="130">
        <v>63</v>
      </c>
      <c r="AER10" s="130">
        <v>64</v>
      </c>
      <c r="AES10" s="130">
        <v>53</v>
      </c>
      <c r="AET10" s="130">
        <v>60</v>
      </c>
      <c r="AEU10" s="130">
        <v>60</v>
      </c>
      <c r="AEV10" s="130">
        <v>107</v>
      </c>
      <c r="AEW10" s="130">
        <v>121</v>
      </c>
      <c r="AEX10" s="130">
        <v>133</v>
      </c>
      <c r="AEY10" s="130">
        <v>132</v>
      </c>
      <c r="AEZ10" s="130">
        <v>204</v>
      </c>
      <c r="AFA10" s="130">
        <v>189</v>
      </c>
      <c r="AFB10" s="130">
        <v>135</v>
      </c>
      <c r="AFC10" s="130">
        <v>288</v>
      </c>
      <c r="AFD10" s="130">
        <v>364</v>
      </c>
      <c r="AFE10" s="130">
        <v>294</v>
      </c>
      <c r="AFF10" s="130">
        <v>137</v>
      </c>
      <c r="AFG10" s="130">
        <v>129</v>
      </c>
      <c r="AFH10" s="130">
        <v>160</v>
      </c>
      <c r="AFI10" s="130">
        <v>116</v>
      </c>
      <c r="AFJ10" s="130">
        <v>106</v>
      </c>
      <c r="AFK10" s="130">
        <v>89</v>
      </c>
      <c r="AFL10" s="130">
        <v>116</v>
      </c>
      <c r="AFM10" s="130">
        <v>123</v>
      </c>
      <c r="AFN10" s="130">
        <v>82</v>
      </c>
      <c r="AFO10" s="130">
        <v>73</v>
      </c>
      <c r="AFP10" s="130">
        <v>92</v>
      </c>
      <c r="AFQ10" s="130">
        <v>102</v>
      </c>
      <c r="AFR10" s="130">
        <v>77</v>
      </c>
      <c r="AFS10" s="130">
        <v>66</v>
      </c>
      <c r="AFT10" s="130">
        <v>68</v>
      </c>
      <c r="AFU10" s="130">
        <v>45</v>
      </c>
      <c r="AFV10" s="130">
        <v>75</v>
      </c>
      <c r="AFW10" s="130">
        <v>64</v>
      </c>
      <c r="AFX10" s="130">
        <v>61</v>
      </c>
      <c r="AFY10" s="130">
        <v>70</v>
      </c>
      <c r="AFZ10" s="130">
        <v>77</v>
      </c>
      <c r="AGA10" s="130">
        <v>65</v>
      </c>
      <c r="AGB10" s="130">
        <v>66</v>
      </c>
      <c r="AGC10" s="130">
        <v>61</v>
      </c>
      <c r="AGD10" s="130">
        <v>68</v>
      </c>
      <c r="AGE10" s="130">
        <v>105</v>
      </c>
      <c r="AGF10" s="130">
        <v>61</v>
      </c>
      <c r="AGG10" s="130">
        <v>72</v>
      </c>
      <c r="AGH10" s="130">
        <v>63</v>
      </c>
      <c r="AGI10" s="130">
        <v>48</v>
      </c>
      <c r="AGJ10" s="130">
        <v>64</v>
      </c>
      <c r="AGK10" s="130">
        <v>61</v>
      </c>
      <c r="AGL10" s="130">
        <v>67</v>
      </c>
      <c r="AGM10" s="130">
        <v>71</v>
      </c>
      <c r="AGN10" s="130">
        <v>63</v>
      </c>
      <c r="AGO10" s="130">
        <v>85</v>
      </c>
      <c r="AGP10" s="130">
        <v>84</v>
      </c>
      <c r="AGQ10" s="130">
        <v>91</v>
      </c>
      <c r="AGR10" s="130">
        <v>121</v>
      </c>
      <c r="AGS10" s="130">
        <v>80</v>
      </c>
      <c r="AGT10" s="130">
        <v>81</v>
      </c>
      <c r="AGU10" s="130">
        <v>118</v>
      </c>
      <c r="AGV10" s="130">
        <v>98</v>
      </c>
      <c r="AGW10" s="130">
        <v>67</v>
      </c>
      <c r="AGX10" s="130">
        <v>80</v>
      </c>
      <c r="AGY10" s="130">
        <v>156</v>
      </c>
      <c r="AGZ10" s="130">
        <v>220</v>
      </c>
      <c r="AHA10" s="130">
        <v>100</v>
      </c>
      <c r="AHB10" s="130">
        <v>128</v>
      </c>
      <c r="AHC10" s="130">
        <v>122</v>
      </c>
      <c r="AHD10" s="130">
        <v>272</v>
      </c>
      <c r="AHE10" s="130">
        <v>223</v>
      </c>
      <c r="AHF10" s="241">
        <v>176</v>
      </c>
      <c r="AHG10">
        <v>235</v>
      </c>
      <c r="AHH10" s="130">
        <v>183</v>
      </c>
      <c r="AHI10" s="130">
        <v>76</v>
      </c>
      <c r="AHJ10">
        <v>88</v>
      </c>
      <c r="AHK10">
        <v>83</v>
      </c>
      <c r="AHL10">
        <v>118</v>
      </c>
      <c r="AHM10" s="130">
        <v>82</v>
      </c>
      <c r="AHN10" s="130">
        <v>85</v>
      </c>
      <c r="AHO10">
        <v>70</v>
      </c>
      <c r="AHP10">
        <v>89</v>
      </c>
      <c r="AHQ10">
        <v>85</v>
      </c>
      <c r="AHR10" s="130">
        <v>126</v>
      </c>
      <c r="AHS10" s="130">
        <v>94</v>
      </c>
      <c r="AHT10">
        <v>67</v>
      </c>
      <c r="AHU10" s="130"/>
      <c r="AHV10" s="130"/>
      <c r="AHW10" s="130"/>
      <c r="AHX10" s="130"/>
      <c r="AHY10" s="130"/>
      <c r="AHZ10" s="130"/>
      <c r="AIA10" s="130"/>
      <c r="AIB10" s="130"/>
      <c r="AIC10" s="130"/>
      <c r="AID10" s="130"/>
      <c r="AIE10" s="130"/>
      <c r="AIF10" s="130"/>
      <c r="AIG10" s="130"/>
      <c r="AIH10" s="130"/>
      <c r="AII10" s="130"/>
      <c r="AIJ10" s="130"/>
      <c r="AIK10" s="130"/>
      <c r="AIL10" s="130"/>
      <c r="AIM10" s="130"/>
      <c r="AIN10" s="130"/>
      <c r="AIO10" s="130"/>
      <c r="AIP10" s="130"/>
      <c r="AIQ10" s="130"/>
      <c r="AIR10" s="130"/>
      <c r="AIS10" s="130"/>
      <c r="AIT10" s="130"/>
      <c r="AIU10" s="130"/>
      <c r="AIV10" s="130"/>
      <c r="AIW10" s="130"/>
      <c r="AIX10" s="130"/>
      <c r="AIY10" s="130"/>
      <c r="AIZ10" s="130"/>
      <c r="AJA10" s="130"/>
      <c r="AJB10" s="130"/>
      <c r="AJC10" s="130"/>
      <c r="AJD10" s="130"/>
      <c r="AJE10" s="242"/>
    </row>
    <row r="11" spans="1:941" ht="12" customHeight="1" x14ac:dyDescent="0.25">
      <c r="A11" s="200">
        <v>33</v>
      </c>
      <c r="B11" s="201" t="s">
        <v>183</v>
      </c>
      <c r="C11" s="217">
        <v>419</v>
      </c>
      <c r="D11" s="217">
        <v>360</v>
      </c>
      <c r="E11" s="217">
        <v>346</v>
      </c>
      <c r="F11" s="217">
        <v>408</v>
      </c>
      <c r="G11" s="217">
        <v>368</v>
      </c>
      <c r="H11" s="217">
        <v>391</v>
      </c>
      <c r="I11" s="217">
        <v>554</v>
      </c>
      <c r="J11" s="217">
        <v>411</v>
      </c>
      <c r="K11" s="217">
        <v>409</v>
      </c>
      <c r="L11" s="217">
        <v>349</v>
      </c>
      <c r="M11" s="217">
        <v>267</v>
      </c>
      <c r="N11" s="217">
        <v>289</v>
      </c>
      <c r="O11" s="220">
        <v>1068</v>
      </c>
      <c r="P11" s="217">
        <v>457</v>
      </c>
      <c r="Q11" s="217">
        <v>376</v>
      </c>
      <c r="R11" s="217">
        <v>369</v>
      </c>
      <c r="S11" s="217">
        <v>264</v>
      </c>
      <c r="T11" s="217">
        <v>253</v>
      </c>
      <c r="U11" s="217">
        <v>235</v>
      </c>
      <c r="V11" s="217">
        <v>304</v>
      </c>
      <c r="W11" s="217">
        <v>207</v>
      </c>
      <c r="X11" s="217">
        <v>292</v>
      </c>
      <c r="Y11" s="217">
        <v>292</v>
      </c>
      <c r="Z11" s="217">
        <v>294</v>
      </c>
      <c r="AA11" s="217">
        <v>355</v>
      </c>
      <c r="AB11" s="217">
        <v>442</v>
      </c>
      <c r="AC11" s="217">
        <v>352</v>
      </c>
      <c r="AD11" s="217">
        <v>309</v>
      </c>
      <c r="AE11" s="217">
        <v>293</v>
      </c>
      <c r="AF11" s="217">
        <v>320</v>
      </c>
      <c r="AG11" s="217">
        <v>291</v>
      </c>
      <c r="AH11" s="217">
        <v>332</v>
      </c>
      <c r="AI11" s="217">
        <v>343</v>
      </c>
      <c r="AJ11" s="217">
        <v>304</v>
      </c>
      <c r="AK11" s="217">
        <v>227</v>
      </c>
      <c r="AL11" s="217">
        <v>369</v>
      </c>
      <c r="AM11" s="217">
        <v>704</v>
      </c>
      <c r="AN11" s="217">
        <v>325</v>
      </c>
      <c r="AO11" s="217">
        <v>253</v>
      </c>
      <c r="AP11" s="217">
        <v>382</v>
      </c>
      <c r="AQ11" s="217">
        <v>387</v>
      </c>
      <c r="AR11" s="217">
        <v>530</v>
      </c>
      <c r="AS11" s="217">
        <v>429</v>
      </c>
      <c r="AT11" s="217">
        <v>543</v>
      </c>
      <c r="AU11" s="217">
        <v>438</v>
      </c>
      <c r="AV11" s="217">
        <v>391</v>
      </c>
      <c r="AW11" s="217">
        <v>500</v>
      </c>
      <c r="AX11" s="217">
        <v>413</v>
      </c>
      <c r="AY11" s="217">
        <v>389</v>
      </c>
      <c r="AZ11" s="217">
        <v>410</v>
      </c>
      <c r="BA11" s="217">
        <v>506</v>
      </c>
      <c r="BB11" s="217">
        <v>1087</v>
      </c>
      <c r="BC11" s="217">
        <v>476</v>
      </c>
      <c r="BD11" s="217">
        <v>510</v>
      </c>
      <c r="BE11" s="217">
        <v>382</v>
      </c>
      <c r="BF11" s="217">
        <v>473</v>
      </c>
      <c r="BG11" s="201">
        <v>602</v>
      </c>
      <c r="BH11" s="217">
        <v>437</v>
      </c>
      <c r="BI11" s="217">
        <v>525</v>
      </c>
      <c r="BJ11" s="217">
        <v>657</v>
      </c>
      <c r="BK11" s="217">
        <v>474</v>
      </c>
      <c r="BL11" s="201">
        <v>390</v>
      </c>
      <c r="BM11" s="201">
        <v>430</v>
      </c>
      <c r="BN11" s="218">
        <v>375</v>
      </c>
      <c r="BO11" s="201">
        <v>435</v>
      </c>
      <c r="BP11" s="201">
        <v>430</v>
      </c>
      <c r="BQ11" s="201">
        <v>893</v>
      </c>
      <c r="BR11" s="201">
        <v>417</v>
      </c>
      <c r="BS11" s="201">
        <v>414</v>
      </c>
      <c r="BT11" s="201">
        <v>482</v>
      </c>
      <c r="BU11" s="201">
        <v>395</v>
      </c>
      <c r="BV11" s="201">
        <v>381</v>
      </c>
      <c r="BW11" s="203">
        <v>370</v>
      </c>
      <c r="BX11" s="203">
        <v>443</v>
      </c>
      <c r="BY11" s="203">
        <v>404</v>
      </c>
      <c r="BZ11" s="203">
        <v>607</v>
      </c>
      <c r="CA11" s="204">
        <v>471</v>
      </c>
      <c r="CB11" s="204">
        <v>402</v>
      </c>
      <c r="CC11" s="201">
        <v>797</v>
      </c>
      <c r="CD11" s="201">
        <v>603</v>
      </c>
      <c r="CE11" s="201">
        <v>526</v>
      </c>
      <c r="CF11" s="201">
        <v>727</v>
      </c>
      <c r="CG11" s="201">
        <v>516</v>
      </c>
      <c r="CH11" s="204">
        <v>508</v>
      </c>
      <c r="CI11" s="204">
        <v>422</v>
      </c>
      <c r="CJ11" s="201">
        <v>462</v>
      </c>
      <c r="CK11" s="204">
        <v>474</v>
      </c>
      <c r="CL11" s="204">
        <v>772</v>
      </c>
      <c r="CM11" s="204">
        <v>3240</v>
      </c>
      <c r="CN11" s="204">
        <v>3614</v>
      </c>
      <c r="CO11" s="204">
        <v>1624</v>
      </c>
      <c r="CP11" s="204">
        <v>1469</v>
      </c>
      <c r="CQ11" s="201">
        <v>1699</v>
      </c>
      <c r="CR11" s="204">
        <v>2075</v>
      </c>
      <c r="CS11" s="204">
        <v>1831</v>
      </c>
      <c r="CT11" s="204">
        <v>2055</v>
      </c>
      <c r="CU11" s="201">
        <v>1407</v>
      </c>
      <c r="CV11" s="204">
        <v>1737</v>
      </c>
      <c r="CW11" s="204">
        <v>1339</v>
      </c>
      <c r="CX11" s="204">
        <v>1839</v>
      </c>
      <c r="CY11" s="204">
        <v>1529</v>
      </c>
      <c r="CZ11" s="201">
        <v>1547</v>
      </c>
      <c r="DA11" s="204">
        <v>1953</v>
      </c>
      <c r="DB11" s="201">
        <v>1887</v>
      </c>
      <c r="DC11" s="204">
        <v>1822</v>
      </c>
      <c r="DD11" s="204">
        <v>1883</v>
      </c>
      <c r="DE11" s="204">
        <v>1778</v>
      </c>
      <c r="DF11" s="204">
        <v>1939</v>
      </c>
      <c r="DG11" s="204">
        <v>1815</v>
      </c>
      <c r="DH11" s="204">
        <v>1839</v>
      </c>
      <c r="DI11" s="201">
        <v>2005</v>
      </c>
      <c r="DJ11" s="201">
        <v>2042</v>
      </c>
      <c r="DK11" s="201">
        <v>1657</v>
      </c>
      <c r="DL11" s="201">
        <v>1530</v>
      </c>
      <c r="DM11" s="201">
        <v>1595</v>
      </c>
      <c r="DN11" s="201">
        <v>1776</v>
      </c>
      <c r="DO11" s="201">
        <v>2208</v>
      </c>
      <c r="DP11" s="201">
        <v>1835</v>
      </c>
      <c r="DQ11" s="201">
        <v>1855</v>
      </c>
      <c r="DR11" s="201">
        <v>1474</v>
      </c>
      <c r="DS11" s="201">
        <v>1971</v>
      </c>
      <c r="DT11" s="201">
        <v>1264</v>
      </c>
      <c r="DU11" s="201">
        <v>1512</v>
      </c>
      <c r="DV11" s="201">
        <v>1651</v>
      </c>
      <c r="DW11" s="201">
        <v>1598</v>
      </c>
      <c r="DX11" s="201">
        <v>1441</v>
      </c>
      <c r="DY11" s="201">
        <v>1268</v>
      </c>
      <c r="DZ11" s="201">
        <v>1374</v>
      </c>
      <c r="EA11" s="201">
        <v>1341</v>
      </c>
      <c r="EB11" s="201">
        <v>1285</v>
      </c>
      <c r="EC11" s="218">
        <v>1884</v>
      </c>
      <c r="ED11" s="201">
        <v>1693</v>
      </c>
      <c r="EE11" s="201">
        <v>1255</v>
      </c>
      <c r="EF11" s="205">
        <v>1159</v>
      </c>
      <c r="EG11" s="205">
        <v>1301</v>
      </c>
      <c r="EH11" s="206">
        <v>1318</v>
      </c>
      <c r="EI11" s="201">
        <v>1120</v>
      </c>
      <c r="EJ11" s="205">
        <v>1173</v>
      </c>
      <c r="EK11" s="205">
        <v>1368</v>
      </c>
      <c r="EL11" s="205">
        <v>1370</v>
      </c>
      <c r="EM11" s="205">
        <v>1262</v>
      </c>
      <c r="EN11" s="205">
        <v>1599</v>
      </c>
      <c r="EO11" s="205">
        <v>1188</v>
      </c>
      <c r="EP11" s="205">
        <v>1319</v>
      </c>
      <c r="EQ11" s="205">
        <v>1170</v>
      </c>
      <c r="ER11" s="205">
        <v>1196</v>
      </c>
      <c r="ES11" s="205">
        <v>1209</v>
      </c>
      <c r="ET11" s="205">
        <v>1314</v>
      </c>
      <c r="EU11" s="205">
        <v>1170</v>
      </c>
      <c r="EV11" s="201">
        <v>1189</v>
      </c>
      <c r="EW11" s="205">
        <v>1106</v>
      </c>
      <c r="EX11" s="205">
        <v>1614</v>
      </c>
      <c r="EY11" s="205">
        <v>1420</v>
      </c>
      <c r="EZ11" s="205">
        <v>1089</v>
      </c>
      <c r="FA11" s="205">
        <v>1101</v>
      </c>
      <c r="FB11" s="205">
        <v>1505</v>
      </c>
      <c r="FC11" s="205">
        <v>1593</v>
      </c>
      <c r="FD11" s="205">
        <v>1345</v>
      </c>
      <c r="FE11" s="205">
        <v>863</v>
      </c>
      <c r="FF11" s="205">
        <v>955</v>
      </c>
      <c r="FG11" s="205">
        <v>1008</v>
      </c>
      <c r="FH11" s="207">
        <v>917</v>
      </c>
      <c r="FI11" s="205">
        <v>1071</v>
      </c>
      <c r="FJ11" s="205">
        <v>1006</v>
      </c>
      <c r="FK11" s="208">
        <v>891</v>
      </c>
      <c r="FL11" s="205">
        <v>925</v>
      </c>
      <c r="FM11" s="206">
        <v>832</v>
      </c>
      <c r="FN11" s="206">
        <v>772</v>
      </c>
      <c r="FO11" s="206">
        <v>812</v>
      </c>
      <c r="FP11" s="206">
        <v>902</v>
      </c>
      <c r="FQ11" s="206">
        <v>670</v>
      </c>
      <c r="FR11" s="201">
        <v>673</v>
      </c>
      <c r="FS11" s="206">
        <v>790</v>
      </c>
      <c r="FT11" s="201">
        <v>889</v>
      </c>
      <c r="FU11" s="201">
        <v>606</v>
      </c>
      <c r="FV11" s="201">
        <v>556</v>
      </c>
      <c r="FW11" s="201">
        <v>663</v>
      </c>
      <c r="FX11" s="201">
        <v>686</v>
      </c>
      <c r="FY11" s="201">
        <v>620</v>
      </c>
      <c r="FZ11" s="201">
        <v>620</v>
      </c>
      <c r="GA11" s="201">
        <v>783</v>
      </c>
      <c r="GB11" s="201">
        <v>741</v>
      </c>
      <c r="GC11" s="201">
        <v>714</v>
      </c>
      <c r="GD11" s="201">
        <v>797</v>
      </c>
      <c r="GE11" s="133">
        <v>656</v>
      </c>
      <c r="GF11" s="133">
        <v>600</v>
      </c>
      <c r="GG11" s="133">
        <v>609</v>
      </c>
      <c r="GH11" s="133">
        <v>570</v>
      </c>
      <c r="GI11" s="133">
        <v>628</v>
      </c>
      <c r="GJ11" s="133">
        <v>583</v>
      </c>
      <c r="GK11" s="133">
        <v>775</v>
      </c>
      <c r="GL11" s="133">
        <v>716</v>
      </c>
      <c r="GM11" s="133">
        <v>554</v>
      </c>
      <c r="GN11" s="122">
        <v>497</v>
      </c>
      <c r="GO11" s="133">
        <v>564</v>
      </c>
      <c r="GP11" s="209">
        <v>628</v>
      </c>
      <c r="GQ11" s="133">
        <v>566</v>
      </c>
      <c r="GR11" s="133">
        <v>587</v>
      </c>
      <c r="GS11" s="133">
        <v>621</v>
      </c>
      <c r="GT11" s="133">
        <v>679</v>
      </c>
      <c r="GU11" s="133">
        <v>607</v>
      </c>
      <c r="GV11" s="133">
        <v>691</v>
      </c>
      <c r="GW11" s="133">
        <v>448</v>
      </c>
      <c r="GX11" s="133">
        <v>1023</v>
      </c>
      <c r="GY11" s="133">
        <v>694</v>
      </c>
      <c r="GZ11" s="133">
        <v>750</v>
      </c>
      <c r="HA11" s="133">
        <v>707</v>
      </c>
      <c r="HB11" s="133">
        <v>787</v>
      </c>
      <c r="HC11" s="133">
        <v>1132</v>
      </c>
      <c r="HD11" s="133">
        <v>620</v>
      </c>
      <c r="HE11" s="133">
        <v>636</v>
      </c>
      <c r="HF11" s="133">
        <v>624</v>
      </c>
      <c r="HG11" s="133">
        <v>629</v>
      </c>
      <c r="HH11" s="133">
        <v>540</v>
      </c>
      <c r="HI11" s="133">
        <v>493</v>
      </c>
      <c r="HJ11" s="133">
        <v>462</v>
      </c>
      <c r="HK11" s="133">
        <v>538</v>
      </c>
      <c r="HL11" s="133">
        <v>539</v>
      </c>
      <c r="HM11" s="133">
        <v>559</v>
      </c>
      <c r="HN11" s="133">
        <v>520</v>
      </c>
      <c r="HO11" s="133">
        <v>509</v>
      </c>
      <c r="HP11" s="133">
        <v>612</v>
      </c>
      <c r="HQ11" s="133">
        <v>482</v>
      </c>
      <c r="HR11" s="133">
        <v>440</v>
      </c>
      <c r="HS11" s="133">
        <v>463</v>
      </c>
      <c r="HT11" s="133">
        <v>476</v>
      </c>
      <c r="HU11" s="133">
        <v>492</v>
      </c>
      <c r="HV11" s="133">
        <v>421</v>
      </c>
      <c r="HW11" s="133">
        <v>476</v>
      </c>
      <c r="HX11" s="133">
        <v>376</v>
      </c>
      <c r="HY11" s="133">
        <v>525</v>
      </c>
      <c r="HZ11" s="133">
        <v>463</v>
      </c>
      <c r="IA11" s="133">
        <v>459</v>
      </c>
      <c r="IB11" s="133">
        <v>439</v>
      </c>
      <c r="IC11" s="133">
        <v>492</v>
      </c>
      <c r="ID11" s="133">
        <v>516</v>
      </c>
      <c r="IE11" s="133">
        <v>392</v>
      </c>
      <c r="IF11" s="133">
        <v>515</v>
      </c>
      <c r="IG11" s="133">
        <v>474</v>
      </c>
      <c r="IH11" s="133">
        <v>474</v>
      </c>
      <c r="II11" s="133">
        <v>442</v>
      </c>
      <c r="IJ11" s="133">
        <v>362</v>
      </c>
      <c r="IK11" s="133">
        <v>436</v>
      </c>
      <c r="IL11" s="133">
        <v>370</v>
      </c>
      <c r="IM11" s="133">
        <v>426</v>
      </c>
      <c r="IN11" s="133">
        <v>565</v>
      </c>
      <c r="IO11" s="133">
        <v>501</v>
      </c>
      <c r="IP11" s="133">
        <v>596</v>
      </c>
      <c r="IQ11" s="133">
        <v>653</v>
      </c>
      <c r="IR11" s="133">
        <v>690</v>
      </c>
      <c r="IS11" s="133">
        <v>534</v>
      </c>
      <c r="IT11" s="133">
        <v>530</v>
      </c>
      <c r="IU11" s="133">
        <v>427</v>
      </c>
      <c r="IV11" s="133">
        <v>624</v>
      </c>
      <c r="IW11" s="133">
        <v>463</v>
      </c>
      <c r="IX11" s="133">
        <v>634</v>
      </c>
      <c r="IY11" s="133">
        <v>530</v>
      </c>
      <c r="IZ11" s="133">
        <v>552</v>
      </c>
      <c r="JA11" s="133">
        <v>764</v>
      </c>
      <c r="JB11" s="133">
        <v>504</v>
      </c>
      <c r="JC11" s="133">
        <v>754</v>
      </c>
      <c r="JD11" s="133">
        <v>503</v>
      </c>
      <c r="JE11" s="219">
        <v>406</v>
      </c>
      <c r="JF11" s="122">
        <v>736</v>
      </c>
      <c r="JG11" s="133">
        <v>461</v>
      </c>
      <c r="JH11" s="133">
        <v>592</v>
      </c>
      <c r="JI11" s="133">
        <v>519</v>
      </c>
      <c r="JJ11" s="133">
        <v>602</v>
      </c>
      <c r="JK11" s="133">
        <v>481</v>
      </c>
      <c r="JL11" s="133">
        <v>554</v>
      </c>
      <c r="JM11" s="122">
        <v>378</v>
      </c>
      <c r="JN11" s="133">
        <v>345</v>
      </c>
      <c r="JO11" s="133">
        <v>647</v>
      </c>
      <c r="JP11" s="133">
        <v>470</v>
      </c>
      <c r="JQ11" s="133">
        <v>359</v>
      </c>
      <c r="JR11" s="133">
        <v>338</v>
      </c>
      <c r="JS11" s="133">
        <v>326</v>
      </c>
      <c r="JT11" s="133">
        <v>390</v>
      </c>
      <c r="JU11" s="133">
        <v>403</v>
      </c>
      <c r="JV11" s="133">
        <v>366</v>
      </c>
      <c r="JW11" s="133">
        <v>328</v>
      </c>
      <c r="JX11" s="133">
        <v>336</v>
      </c>
      <c r="JY11" s="122">
        <v>413</v>
      </c>
      <c r="JZ11" s="122">
        <v>309</v>
      </c>
      <c r="KA11" s="133">
        <v>345</v>
      </c>
      <c r="KB11" s="133">
        <v>540</v>
      </c>
      <c r="KC11" s="133">
        <v>532</v>
      </c>
      <c r="KD11" s="133">
        <v>535</v>
      </c>
      <c r="KE11" s="133">
        <v>366</v>
      </c>
      <c r="KF11" s="133">
        <v>767</v>
      </c>
      <c r="KG11" s="133">
        <v>353</v>
      </c>
      <c r="KH11" s="133">
        <v>423</v>
      </c>
      <c r="KI11" s="133">
        <v>337</v>
      </c>
      <c r="KJ11" s="133">
        <v>388</v>
      </c>
      <c r="KK11" s="133">
        <v>338</v>
      </c>
      <c r="KL11" s="133">
        <v>434</v>
      </c>
      <c r="KM11" s="133">
        <v>443</v>
      </c>
      <c r="KN11" s="133">
        <v>418</v>
      </c>
      <c r="KO11" s="122">
        <v>409</v>
      </c>
      <c r="KP11" s="133">
        <v>409</v>
      </c>
      <c r="KQ11" s="133">
        <v>534</v>
      </c>
      <c r="KR11" s="133">
        <v>490</v>
      </c>
      <c r="KS11" s="133">
        <v>561</v>
      </c>
      <c r="KT11" s="133">
        <v>547</v>
      </c>
      <c r="KU11" s="133">
        <v>581</v>
      </c>
      <c r="KV11" s="133">
        <v>499</v>
      </c>
      <c r="KW11" s="133">
        <v>690</v>
      </c>
      <c r="KX11" s="133">
        <v>577</v>
      </c>
      <c r="KY11" s="133">
        <v>556</v>
      </c>
      <c r="KZ11" s="133">
        <v>496</v>
      </c>
      <c r="LA11" s="133">
        <v>472</v>
      </c>
      <c r="LB11" s="133">
        <v>597</v>
      </c>
      <c r="LC11" s="122">
        <v>598</v>
      </c>
      <c r="LD11" s="133">
        <v>682</v>
      </c>
      <c r="LE11" s="133">
        <v>462</v>
      </c>
      <c r="LF11" s="133">
        <v>435</v>
      </c>
      <c r="LG11" s="133">
        <v>444</v>
      </c>
      <c r="LH11" s="133">
        <v>441</v>
      </c>
      <c r="LI11" s="133">
        <v>376</v>
      </c>
      <c r="LJ11" s="133">
        <v>322</v>
      </c>
      <c r="LK11" s="133">
        <v>448</v>
      </c>
      <c r="LL11" s="133">
        <v>419</v>
      </c>
      <c r="LM11" s="133">
        <v>376</v>
      </c>
      <c r="LN11" s="133">
        <v>405</v>
      </c>
      <c r="LO11" s="133">
        <v>633</v>
      </c>
      <c r="LP11" s="133">
        <v>460</v>
      </c>
      <c r="LQ11" s="133">
        <v>484</v>
      </c>
      <c r="LR11" s="133">
        <v>335</v>
      </c>
      <c r="LS11" s="133">
        <v>310</v>
      </c>
      <c r="LT11" s="133">
        <v>352</v>
      </c>
      <c r="LU11" s="133">
        <v>325</v>
      </c>
      <c r="LV11" s="133">
        <v>321</v>
      </c>
      <c r="LW11" s="133">
        <v>286</v>
      </c>
      <c r="LX11" s="133">
        <v>364</v>
      </c>
      <c r="LY11" s="133">
        <v>433</v>
      </c>
      <c r="LZ11" s="133">
        <v>646</v>
      </c>
      <c r="MA11" s="133">
        <v>636</v>
      </c>
      <c r="MB11" s="133">
        <v>492</v>
      </c>
      <c r="MC11" s="133">
        <v>492</v>
      </c>
      <c r="MD11" s="133">
        <v>743</v>
      </c>
      <c r="ME11" s="133">
        <v>741</v>
      </c>
      <c r="MF11" s="133">
        <v>564</v>
      </c>
      <c r="MG11" s="133">
        <v>458</v>
      </c>
      <c r="MH11" s="133">
        <v>460</v>
      </c>
      <c r="MI11" s="133">
        <v>416</v>
      </c>
      <c r="MJ11" s="133">
        <v>479</v>
      </c>
      <c r="MK11" s="133">
        <v>472</v>
      </c>
      <c r="ML11" s="133">
        <v>303</v>
      </c>
      <c r="MM11" s="133">
        <v>428</v>
      </c>
      <c r="MN11" s="133">
        <v>482</v>
      </c>
      <c r="MO11" s="133">
        <v>395</v>
      </c>
      <c r="MP11" s="133">
        <v>527</v>
      </c>
      <c r="MQ11" s="133">
        <v>568</v>
      </c>
      <c r="MR11" s="133">
        <v>427</v>
      </c>
      <c r="MS11" s="133">
        <v>414</v>
      </c>
      <c r="MT11" s="133">
        <v>618</v>
      </c>
      <c r="MU11" s="133">
        <v>541</v>
      </c>
      <c r="MV11" s="133">
        <v>493</v>
      </c>
      <c r="MW11" s="133">
        <v>428</v>
      </c>
      <c r="MX11" s="133">
        <v>448</v>
      </c>
      <c r="MY11" s="133">
        <v>804</v>
      </c>
      <c r="MZ11" s="133">
        <v>516</v>
      </c>
      <c r="NA11" s="133">
        <v>500</v>
      </c>
      <c r="NB11" s="133">
        <v>587</v>
      </c>
      <c r="NC11" s="133">
        <v>792</v>
      </c>
      <c r="ND11" s="133">
        <v>714</v>
      </c>
      <c r="NE11" s="133">
        <v>473</v>
      </c>
      <c r="NF11" s="133">
        <v>461</v>
      </c>
      <c r="NG11" s="133">
        <v>568</v>
      </c>
      <c r="NH11" s="133">
        <v>424</v>
      </c>
      <c r="NI11" s="133">
        <v>490</v>
      </c>
      <c r="NJ11" s="211">
        <v>630</v>
      </c>
      <c r="NK11" s="133">
        <v>579</v>
      </c>
      <c r="NL11" s="133">
        <v>630</v>
      </c>
      <c r="NM11" s="133">
        <v>418</v>
      </c>
      <c r="NN11" s="133">
        <v>373</v>
      </c>
      <c r="NO11" s="133">
        <v>429</v>
      </c>
      <c r="NP11" s="133">
        <v>412</v>
      </c>
      <c r="NQ11" s="133">
        <v>414</v>
      </c>
      <c r="NR11" s="133">
        <v>425</v>
      </c>
      <c r="NS11" s="133">
        <v>470</v>
      </c>
      <c r="NT11" s="133">
        <v>366</v>
      </c>
      <c r="NU11" s="133">
        <v>414</v>
      </c>
      <c r="NV11" s="133">
        <v>341</v>
      </c>
      <c r="NW11" s="133">
        <v>314</v>
      </c>
      <c r="NX11" s="133">
        <v>403</v>
      </c>
      <c r="NY11" s="133">
        <v>452</v>
      </c>
      <c r="NZ11" s="133">
        <v>377</v>
      </c>
      <c r="OA11" s="133">
        <v>425</v>
      </c>
      <c r="OB11" s="133">
        <v>405</v>
      </c>
      <c r="OC11" s="133">
        <v>369</v>
      </c>
      <c r="OD11" s="133">
        <v>395</v>
      </c>
      <c r="OE11" s="133">
        <v>361</v>
      </c>
      <c r="OF11" s="133">
        <v>400</v>
      </c>
      <c r="OG11" s="133">
        <v>367</v>
      </c>
      <c r="OH11" s="133">
        <v>431</v>
      </c>
      <c r="OI11" s="133">
        <v>328</v>
      </c>
      <c r="OJ11" s="133">
        <v>589</v>
      </c>
      <c r="OK11" s="133">
        <v>483</v>
      </c>
      <c r="OL11" s="133">
        <v>419</v>
      </c>
      <c r="OM11" s="133">
        <v>434</v>
      </c>
      <c r="ON11" s="133">
        <v>332</v>
      </c>
      <c r="OO11" s="133">
        <v>440</v>
      </c>
      <c r="OP11" s="133">
        <v>363</v>
      </c>
      <c r="OQ11" s="133">
        <v>426</v>
      </c>
      <c r="OR11" s="133">
        <v>421</v>
      </c>
      <c r="OS11" s="133">
        <v>368</v>
      </c>
      <c r="OT11" s="133">
        <v>412</v>
      </c>
      <c r="OU11" s="133">
        <v>391</v>
      </c>
      <c r="OV11" s="133">
        <v>303</v>
      </c>
      <c r="OW11" s="133">
        <v>408</v>
      </c>
      <c r="OX11" s="133">
        <v>323</v>
      </c>
      <c r="OY11" s="133">
        <v>575</v>
      </c>
      <c r="OZ11" s="133">
        <v>356</v>
      </c>
      <c r="PA11" s="133">
        <v>461</v>
      </c>
      <c r="PB11" s="133">
        <v>461</v>
      </c>
      <c r="PC11" s="133">
        <v>380</v>
      </c>
      <c r="PD11" s="133">
        <v>497</v>
      </c>
      <c r="PE11" s="133">
        <v>379</v>
      </c>
      <c r="PF11" s="133">
        <v>381</v>
      </c>
      <c r="PG11" s="133">
        <v>487</v>
      </c>
      <c r="PH11" s="133">
        <v>485</v>
      </c>
      <c r="PI11" s="133">
        <v>513</v>
      </c>
      <c r="PJ11" s="133">
        <v>312</v>
      </c>
      <c r="PK11" s="133">
        <v>317</v>
      </c>
      <c r="PL11" s="133">
        <v>476</v>
      </c>
      <c r="PM11" s="133">
        <v>520</v>
      </c>
      <c r="PN11" s="133">
        <v>372</v>
      </c>
      <c r="PO11" s="133">
        <v>389</v>
      </c>
      <c r="PP11" s="133">
        <v>354</v>
      </c>
      <c r="PQ11" s="133">
        <v>366</v>
      </c>
      <c r="PR11" s="133">
        <v>382</v>
      </c>
      <c r="PS11" s="133">
        <v>330</v>
      </c>
      <c r="PT11" s="133">
        <v>357</v>
      </c>
      <c r="PU11" s="133">
        <v>427</v>
      </c>
      <c r="PV11" s="133">
        <v>328</v>
      </c>
      <c r="PW11" s="133">
        <v>331</v>
      </c>
      <c r="PX11" s="122">
        <v>314</v>
      </c>
      <c r="PY11" s="122">
        <v>286</v>
      </c>
      <c r="PZ11" s="122">
        <v>330</v>
      </c>
      <c r="QA11" s="122">
        <v>436</v>
      </c>
      <c r="QB11" s="122">
        <v>354</v>
      </c>
      <c r="QC11" s="122">
        <v>341</v>
      </c>
      <c r="QD11" s="122">
        <v>387</v>
      </c>
      <c r="QE11" s="122">
        <v>465</v>
      </c>
      <c r="QF11" s="122">
        <v>374</v>
      </c>
      <c r="QG11" s="122">
        <v>300</v>
      </c>
      <c r="QH11" s="122">
        <v>360</v>
      </c>
      <c r="QI11" s="122">
        <v>382</v>
      </c>
      <c r="QJ11" s="122">
        <v>366</v>
      </c>
      <c r="QK11" s="122">
        <v>433</v>
      </c>
      <c r="QL11" s="122">
        <v>797</v>
      </c>
      <c r="QM11" s="122">
        <v>355</v>
      </c>
      <c r="QN11" s="122">
        <v>364</v>
      </c>
      <c r="QO11" s="122">
        <v>460</v>
      </c>
      <c r="QP11" s="122">
        <v>392</v>
      </c>
      <c r="QQ11" s="122">
        <v>391</v>
      </c>
      <c r="QR11" s="122">
        <v>481</v>
      </c>
      <c r="QS11" s="122">
        <v>573</v>
      </c>
      <c r="QT11" s="122">
        <v>642</v>
      </c>
      <c r="QU11" s="122">
        <v>448</v>
      </c>
      <c r="QV11" s="122">
        <v>399</v>
      </c>
      <c r="QW11" s="122">
        <v>483</v>
      </c>
      <c r="QX11" s="122">
        <v>412</v>
      </c>
      <c r="QY11" s="122">
        <v>508</v>
      </c>
      <c r="QZ11" s="122">
        <v>410</v>
      </c>
      <c r="RA11" s="122">
        <v>376</v>
      </c>
      <c r="RB11" s="122">
        <v>452</v>
      </c>
      <c r="RC11" s="122">
        <v>518</v>
      </c>
      <c r="RD11" s="122">
        <v>982</v>
      </c>
      <c r="RE11" s="122">
        <v>556</v>
      </c>
      <c r="RF11" s="122">
        <v>442</v>
      </c>
      <c r="RG11" s="122">
        <v>373</v>
      </c>
      <c r="RH11" s="122">
        <v>428</v>
      </c>
      <c r="RI11" s="122">
        <v>374</v>
      </c>
      <c r="RJ11" s="122">
        <v>368</v>
      </c>
      <c r="RK11" s="122">
        <v>345</v>
      </c>
      <c r="RL11" s="122">
        <v>353</v>
      </c>
      <c r="RM11" s="122">
        <v>489</v>
      </c>
      <c r="RN11" s="122">
        <v>431</v>
      </c>
      <c r="RO11" s="122">
        <v>347</v>
      </c>
      <c r="RP11" s="122">
        <v>388</v>
      </c>
      <c r="RQ11" s="122">
        <v>506</v>
      </c>
      <c r="RR11" s="122">
        <v>292</v>
      </c>
      <c r="RS11" s="212">
        <v>300</v>
      </c>
      <c r="RT11" s="122">
        <v>380</v>
      </c>
      <c r="RU11" s="122">
        <v>474</v>
      </c>
      <c r="RV11" s="122">
        <v>328</v>
      </c>
      <c r="RW11" s="122">
        <v>358</v>
      </c>
      <c r="RX11" s="122">
        <v>657</v>
      </c>
      <c r="RY11" s="122">
        <v>481</v>
      </c>
      <c r="RZ11" s="122">
        <v>466</v>
      </c>
      <c r="SA11" s="122">
        <v>414</v>
      </c>
      <c r="SB11" s="122">
        <v>430</v>
      </c>
      <c r="SC11" s="122">
        <v>596</v>
      </c>
      <c r="SD11" s="122">
        <v>917</v>
      </c>
      <c r="SE11" s="122">
        <v>540</v>
      </c>
      <c r="SF11" s="122">
        <v>391</v>
      </c>
      <c r="SG11" s="122">
        <v>676</v>
      </c>
      <c r="SH11" s="122">
        <v>456</v>
      </c>
      <c r="SI11" s="213">
        <v>371</v>
      </c>
      <c r="SJ11" s="122">
        <v>366</v>
      </c>
      <c r="SK11" s="122">
        <v>387</v>
      </c>
      <c r="SL11" s="122">
        <v>821</v>
      </c>
      <c r="SM11" s="122">
        <v>389</v>
      </c>
      <c r="SN11" s="122">
        <v>395</v>
      </c>
      <c r="SO11" s="122">
        <v>324</v>
      </c>
      <c r="SP11" s="122">
        <v>503</v>
      </c>
      <c r="SQ11" s="122">
        <v>614</v>
      </c>
      <c r="SR11" s="122">
        <v>313</v>
      </c>
      <c r="SS11" s="122">
        <v>377</v>
      </c>
      <c r="ST11" s="122">
        <v>552</v>
      </c>
      <c r="SU11" s="122">
        <v>426</v>
      </c>
      <c r="SV11" s="122">
        <v>458</v>
      </c>
      <c r="SW11" s="122">
        <v>376</v>
      </c>
      <c r="SX11" s="122">
        <v>338</v>
      </c>
      <c r="SY11" s="122">
        <v>508</v>
      </c>
      <c r="SZ11" s="122">
        <v>418</v>
      </c>
      <c r="TA11" s="122">
        <v>402</v>
      </c>
      <c r="TB11" s="122">
        <v>459</v>
      </c>
      <c r="TC11" s="122">
        <v>558</v>
      </c>
      <c r="TD11" s="122">
        <v>316</v>
      </c>
      <c r="TE11" s="122">
        <v>331</v>
      </c>
      <c r="TF11" s="122">
        <v>422</v>
      </c>
      <c r="TG11" s="122">
        <v>447</v>
      </c>
      <c r="TH11" s="122">
        <v>409</v>
      </c>
      <c r="TI11" s="122">
        <v>441</v>
      </c>
      <c r="TJ11" s="122">
        <v>386</v>
      </c>
      <c r="TK11" s="122">
        <v>297</v>
      </c>
      <c r="TL11" s="122">
        <v>291</v>
      </c>
      <c r="TM11" s="122">
        <v>263</v>
      </c>
      <c r="TN11" s="122">
        <v>247</v>
      </c>
      <c r="TO11" s="122">
        <v>259</v>
      </c>
      <c r="TP11" s="122">
        <v>354</v>
      </c>
      <c r="TQ11" s="122">
        <v>298</v>
      </c>
      <c r="TR11" s="122">
        <v>376</v>
      </c>
      <c r="TS11" s="122">
        <v>282</v>
      </c>
      <c r="TT11" s="122">
        <v>514</v>
      </c>
      <c r="TU11" s="122">
        <v>309</v>
      </c>
      <c r="TV11" s="122">
        <v>335</v>
      </c>
      <c r="TW11" s="122">
        <v>269</v>
      </c>
      <c r="TX11" s="122">
        <v>334</v>
      </c>
      <c r="TY11" s="122">
        <v>269</v>
      </c>
      <c r="TZ11" s="122">
        <v>281</v>
      </c>
      <c r="UA11" s="122">
        <v>257</v>
      </c>
      <c r="UB11" s="122">
        <v>236</v>
      </c>
      <c r="UC11" s="122">
        <v>446</v>
      </c>
      <c r="UD11" s="122">
        <v>345</v>
      </c>
      <c r="UE11" s="122">
        <v>343</v>
      </c>
      <c r="UF11" s="122">
        <v>277</v>
      </c>
      <c r="UG11" s="122">
        <v>301</v>
      </c>
      <c r="UH11" s="122">
        <v>301</v>
      </c>
      <c r="UI11" s="122">
        <v>233</v>
      </c>
      <c r="UJ11" s="122">
        <v>216</v>
      </c>
      <c r="UK11" s="122">
        <v>261</v>
      </c>
      <c r="UL11" s="122">
        <v>299</v>
      </c>
      <c r="UM11" s="122">
        <v>248</v>
      </c>
      <c r="UN11" s="122">
        <v>233</v>
      </c>
      <c r="UO11" s="122">
        <v>257</v>
      </c>
      <c r="UP11" s="122">
        <v>225</v>
      </c>
      <c r="UQ11" s="122">
        <v>249</v>
      </c>
      <c r="UR11" s="122">
        <v>269</v>
      </c>
      <c r="US11" s="213">
        <v>300</v>
      </c>
      <c r="UT11" s="213">
        <v>319</v>
      </c>
      <c r="UU11" s="122">
        <v>290</v>
      </c>
      <c r="UV11" s="122">
        <v>233</v>
      </c>
      <c r="UW11" s="122">
        <v>261</v>
      </c>
      <c r="UX11" s="122">
        <v>287</v>
      </c>
      <c r="UY11" s="213">
        <v>281</v>
      </c>
      <c r="UZ11" s="122">
        <v>242</v>
      </c>
      <c r="VA11" s="122">
        <v>257</v>
      </c>
      <c r="VB11" s="122">
        <v>242</v>
      </c>
      <c r="VC11" s="122">
        <v>265</v>
      </c>
      <c r="VD11" s="214">
        <v>264</v>
      </c>
      <c r="VE11" s="122">
        <v>351</v>
      </c>
      <c r="VF11" s="122">
        <v>375</v>
      </c>
      <c r="VG11" s="122">
        <v>401</v>
      </c>
      <c r="VH11" s="122">
        <v>329</v>
      </c>
      <c r="VI11" s="122">
        <v>296</v>
      </c>
      <c r="VJ11" s="122">
        <v>239</v>
      </c>
      <c r="VK11" s="122">
        <v>238</v>
      </c>
      <c r="VL11" s="122">
        <v>286</v>
      </c>
      <c r="VM11" s="122">
        <v>248</v>
      </c>
      <c r="VN11" s="214">
        <v>251</v>
      </c>
      <c r="VO11" s="122">
        <v>248</v>
      </c>
      <c r="VP11" s="122">
        <v>303</v>
      </c>
      <c r="VQ11" s="122">
        <v>261</v>
      </c>
      <c r="VR11" s="122">
        <v>239</v>
      </c>
      <c r="VS11" s="215">
        <v>265</v>
      </c>
      <c r="VT11" s="122">
        <v>243</v>
      </c>
      <c r="VU11" s="122">
        <v>268</v>
      </c>
      <c r="VV11" s="122">
        <v>272</v>
      </c>
      <c r="VW11" s="122">
        <v>248</v>
      </c>
      <c r="VX11" s="122">
        <v>256</v>
      </c>
      <c r="VY11" s="122">
        <v>234</v>
      </c>
      <c r="VZ11" s="122">
        <v>281</v>
      </c>
      <c r="WA11" s="122">
        <v>222</v>
      </c>
      <c r="WB11" s="122">
        <v>214</v>
      </c>
      <c r="WC11" s="122">
        <v>298</v>
      </c>
      <c r="WD11" s="215">
        <v>340</v>
      </c>
      <c r="WE11" s="122">
        <v>307</v>
      </c>
      <c r="WF11" s="133">
        <v>267</v>
      </c>
      <c r="WG11" s="122">
        <v>292</v>
      </c>
      <c r="WH11" s="122">
        <v>262</v>
      </c>
      <c r="WI11" s="122">
        <v>268</v>
      </c>
      <c r="WJ11" s="122">
        <v>236</v>
      </c>
      <c r="WK11" s="122">
        <v>258</v>
      </c>
      <c r="WL11" s="122">
        <v>268</v>
      </c>
      <c r="WM11" s="122">
        <v>201</v>
      </c>
      <c r="WN11" s="122">
        <v>243</v>
      </c>
      <c r="WO11" s="122">
        <v>242</v>
      </c>
      <c r="WP11" s="122">
        <v>201</v>
      </c>
      <c r="WQ11" s="122">
        <v>248</v>
      </c>
      <c r="WR11" s="122">
        <v>254</v>
      </c>
      <c r="WS11" s="122">
        <v>225</v>
      </c>
      <c r="WT11" s="122">
        <v>237</v>
      </c>
      <c r="WU11" s="122">
        <v>226</v>
      </c>
      <c r="WV11" s="122">
        <v>246</v>
      </c>
      <c r="WW11" s="122">
        <v>281</v>
      </c>
      <c r="WX11" s="133">
        <v>318</v>
      </c>
      <c r="WY11" s="122">
        <v>314</v>
      </c>
      <c r="WZ11" s="122">
        <v>265</v>
      </c>
      <c r="XA11" s="122">
        <v>303</v>
      </c>
      <c r="XB11" s="122">
        <v>325</v>
      </c>
      <c r="XC11" s="122">
        <v>308</v>
      </c>
      <c r="XD11" s="122">
        <v>350</v>
      </c>
      <c r="XE11" s="122">
        <v>352</v>
      </c>
      <c r="XF11" s="122">
        <v>315</v>
      </c>
      <c r="XG11" s="122">
        <v>247</v>
      </c>
      <c r="XH11" s="122">
        <v>250</v>
      </c>
      <c r="XI11" s="122">
        <v>252</v>
      </c>
      <c r="XJ11" s="122">
        <v>327</v>
      </c>
      <c r="XK11" s="213">
        <v>316</v>
      </c>
      <c r="XL11" s="213">
        <v>264</v>
      </c>
      <c r="XM11" s="213">
        <v>344</v>
      </c>
      <c r="XN11" s="213">
        <v>254</v>
      </c>
      <c r="XO11" s="216">
        <v>298</v>
      </c>
      <c r="XP11" s="214">
        <v>333</v>
      </c>
      <c r="XQ11" s="214">
        <v>337</v>
      </c>
      <c r="XR11" s="214">
        <v>277</v>
      </c>
      <c r="XS11" s="214">
        <v>298</v>
      </c>
      <c r="XT11" s="214">
        <v>273</v>
      </c>
      <c r="XU11" s="214">
        <v>232</v>
      </c>
      <c r="XV11" s="213">
        <v>296</v>
      </c>
      <c r="XW11" s="213">
        <v>276</v>
      </c>
      <c r="XX11" s="213">
        <v>300</v>
      </c>
      <c r="XY11" s="213">
        <v>228</v>
      </c>
      <c r="XZ11" s="213">
        <v>336</v>
      </c>
      <c r="YA11" s="213">
        <v>243</v>
      </c>
      <c r="YB11" s="213">
        <v>236</v>
      </c>
      <c r="YC11" s="213">
        <v>343</v>
      </c>
      <c r="YD11" s="213">
        <v>292</v>
      </c>
      <c r="YE11" s="213">
        <v>314</v>
      </c>
      <c r="YF11" s="213">
        <v>233</v>
      </c>
      <c r="YG11" s="213">
        <v>227</v>
      </c>
      <c r="YH11" s="213">
        <v>252</v>
      </c>
      <c r="YI11" s="213">
        <v>333</v>
      </c>
      <c r="YJ11" s="213">
        <v>286</v>
      </c>
      <c r="YK11" s="213">
        <v>297</v>
      </c>
      <c r="YL11" s="213">
        <v>282</v>
      </c>
      <c r="YM11" s="213">
        <v>276</v>
      </c>
      <c r="YN11" s="213">
        <v>411</v>
      </c>
      <c r="YO11" s="213">
        <v>299</v>
      </c>
      <c r="YP11" s="213">
        <v>375</v>
      </c>
      <c r="YQ11" s="213">
        <v>398</v>
      </c>
      <c r="YR11" s="213">
        <v>330</v>
      </c>
      <c r="YS11" s="213">
        <v>323</v>
      </c>
      <c r="YT11" s="133">
        <v>295</v>
      </c>
      <c r="YU11" s="213">
        <v>297</v>
      </c>
      <c r="YV11" s="213">
        <v>292</v>
      </c>
      <c r="YW11" s="213">
        <v>345</v>
      </c>
      <c r="YX11" s="213">
        <v>662</v>
      </c>
      <c r="YY11" s="213">
        <v>356</v>
      </c>
      <c r="YZ11" s="213">
        <v>457</v>
      </c>
      <c r="ZA11" s="213">
        <v>352</v>
      </c>
      <c r="ZB11" s="213">
        <v>542</v>
      </c>
      <c r="ZC11" s="213">
        <v>465</v>
      </c>
      <c r="ZD11" s="213">
        <v>466</v>
      </c>
      <c r="ZE11" s="211">
        <v>500</v>
      </c>
      <c r="ZF11" s="211">
        <v>478</v>
      </c>
      <c r="ZG11" s="211">
        <v>430</v>
      </c>
      <c r="ZH11" s="211">
        <v>407</v>
      </c>
      <c r="ZI11" s="256">
        <v>422</v>
      </c>
      <c r="ZJ11" s="130">
        <v>418</v>
      </c>
      <c r="ZK11" s="130">
        <v>337</v>
      </c>
      <c r="ZL11" s="130">
        <v>313</v>
      </c>
      <c r="ZM11" s="130">
        <v>370</v>
      </c>
      <c r="ZN11" s="130">
        <v>404</v>
      </c>
      <c r="ZO11" s="130">
        <v>2005</v>
      </c>
      <c r="ZP11" s="211">
        <v>8151</v>
      </c>
      <c r="ZQ11" s="130">
        <v>7200</v>
      </c>
      <c r="ZR11" s="130">
        <v>28721</v>
      </c>
      <c r="ZS11" s="130">
        <v>5748</v>
      </c>
      <c r="ZT11" s="130">
        <v>3583</v>
      </c>
      <c r="ZU11" s="130">
        <v>3238</v>
      </c>
      <c r="ZV11" s="130">
        <v>4981</v>
      </c>
      <c r="ZW11" s="130">
        <v>7284</v>
      </c>
      <c r="ZX11" s="130">
        <v>2287</v>
      </c>
      <c r="ZY11" s="130">
        <v>1405</v>
      </c>
      <c r="ZZ11" s="130">
        <v>1464</v>
      </c>
      <c r="AAA11" s="130">
        <v>2560</v>
      </c>
      <c r="AAB11" s="130">
        <v>2133</v>
      </c>
      <c r="AAC11" s="130">
        <v>2035</v>
      </c>
      <c r="AAD11" s="130">
        <v>1717</v>
      </c>
      <c r="AAE11" s="255">
        <v>1774</v>
      </c>
      <c r="AAF11" s="130">
        <v>1629</v>
      </c>
      <c r="AAG11" s="130">
        <v>1216</v>
      </c>
      <c r="AAH11" s="130">
        <v>1298</v>
      </c>
      <c r="AAI11" s="130">
        <v>2245</v>
      </c>
      <c r="AAJ11" s="130">
        <v>1566</v>
      </c>
      <c r="AAK11" s="130">
        <v>934</v>
      </c>
      <c r="AAL11" s="130">
        <v>764</v>
      </c>
      <c r="AAM11" s="130">
        <v>1100</v>
      </c>
      <c r="AAN11" s="130">
        <v>750</v>
      </c>
      <c r="AAO11" s="130">
        <v>697</v>
      </c>
      <c r="AAP11" s="130">
        <v>728</v>
      </c>
      <c r="AAQ11" s="130">
        <v>688</v>
      </c>
      <c r="AAR11" s="130">
        <v>1214</v>
      </c>
      <c r="AAS11" s="130">
        <v>880</v>
      </c>
      <c r="AAT11" s="130">
        <v>544</v>
      </c>
      <c r="AAU11" s="130">
        <v>597</v>
      </c>
      <c r="AAV11" s="130">
        <v>1139</v>
      </c>
      <c r="AAW11" s="130">
        <v>613</v>
      </c>
      <c r="AAX11" s="130">
        <v>642</v>
      </c>
      <c r="AAY11" s="130">
        <v>688</v>
      </c>
      <c r="AAZ11" s="130">
        <v>754</v>
      </c>
      <c r="ABA11" s="130">
        <v>853</v>
      </c>
      <c r="ABB11" s="130">
        <v>618</v>
      </c>
      <c r="ABC11" s="130">
        <v>505</v>
      </c>
      <c r="ABD11" s="130">
        <v>857</v>
      </c>
      <c r="ABE11" s="130">
        <v>659</v>
      </c>
      <c r="ABF11" s="130">
        <v>627</v>
      </c>
      <c r="ABG11" s="130">
        <v>515</v>
      </c>
      <c r="ABH11" s="130">
        <v>505</v>
      </c>
      <c r="ABI11" s="130">
        <v>447</v>
      </c>
      <c r="ABJ11" s="130">
        <v>438</v>
      </c>
      <c r="ABK11" s="130">
        <v>410</v>
      </c>
      <c r="ABL11" s="130">
        <v>429</v>
      </c>
      <c r="ABM11" s="130">
        <v>382</v>
      </c>
      <c r="ABN11" s="130">
        <v>396</v>
      </c>
      <c r="ABO11" s="130">
        <v>426</v>
      </c>
      <c r="ABP11" s="130">
        <v>397</v>
      </c>
      <c r="ABQ11" s="130">
        <v>430</v>
      </c>
      <c r="ABR11" s="130">
        <v>547</v>
      </c>
      <c r="ABS11" s="130">
        <v>524</v>
      </c>
      <c r="ABT11" s="130">
        <v>475</v>
      </c>
      <c r="ABU11" s="130">
        <v>468</v>
      </c>
      <c r="ABV11" s="130">
        <v>530</v>
      </c>
      <c r="ABW11" s="130">
        <v>627</v>
      </c>
      <c r="ABX11" s="130">
        <v>395</v>
      </c>
      <c r="ABY11" s="130">
        <v>366</v>
      </c>
      <c r="ABZ11" s="130">
        <v>304</v>
      </c>
      <c r="ACA11" s="130">
        <v>300</v>
      </c>
      <c r="ACB11" s="130">
        <v>300</v>
      </c>
      <c r="ACC11" s="130">
        <v>259</v>
      </c>
      <c r="ACD11" s="130">
        <v>265</v>
      </c>
      <c r="ACE11" s="130">
        <v>231</v>
      </c>
      <c r="ACF11" s="130">
        <v>225</v>
      </c>
      <c r="ACG11" s="130">
        <v>260</v>
      </c>
      <c r="ACH11" s="130">
        <v>233</v>
      </c>
      <c r="ACI11" s="130">
        <v>243</v>
      </c>
      <c r="ACJ11" s="130">
        <v>229</v>
      </c>
      <c r="ACK11" s="130">
        <v>209</v>
      </c>
      <c r="ACL11" s="130">
        <v>195</v>
      </c>
      <c r="ACM11" s="130">
        <v>182</v>
      </c>
      <c r="ACN11" s="130">
        <v>209</v>
      </c>
      <c r="ACO11" s="130">
        <v>187</v>
      </c>
      <c r="ACP11" s="130">
        <v>169</v>
      </c>
      <c r="ACQ11" s="130">
        <v>192</v>
      </c>
      <c r="ACR11" s="130">
        <v>191</v>
      </c>
      <c r="ACS11" s="130">
        <v>160</v>
      </c>
      <c r="ACT11" s="130">
        <v>142</v>
      </c>
      <c r="ACU11" s="130">
        <v>158</v>
      </c>
      <c r="ACV11" s="130">
        <v>178</v>
      </c>
      <c r="ACW11" s="130">
        <v>148</v>
      </c>
      <c r="ACX11" s="130">
        <v>125</v>
      </c>
      <c r="ACY11" s="130">
        <v>102</v>
      </c>
      <c r="ACZ11" s="130">
        <v>155</v>
      </c>
      <c r="ADA11" s="130">
        <v>132</v>
      </c>
      <c r="ADB11" s="130">
        <v>152</v>
      </c>
      <c r="ADC11" s="130">
        <v>118</v>
      </c>
      <c r="ADD11" s="130">
        <v>209</v>
      </c>
      <c r="ADE11" s="130">
        <v>283</v>
      </c>
      <c r="ADF11" s="130">
        <v>215</v>
      </c>
      <c r="ADG11" s="130">
        <v>182</v>
      </c>
      <c r="ADH11" s="130">
        <v>174</v>
      </c>
      <c r="ADI11" s="130">
        <v>148</v>
      </c>
      <c r="ADJ11" s="130">
        <v>143</v>
      </c>
      <c r="ADK11" s="130">
        <v>120</v>
      </c>
      <c r="ADL11" s="130">
        <v>111</v>
      </c>
      <c r="ADM11" s="130">
        <v>129</v>
      </c>
      <c r="ADN11" s="130">
        <v>125</v>
      </c>
      <c r="ADO11" s="130">
        <v>122</v>
      </c>
      <c r="ADP11" s="130">
        <v>117</v>
      </c>
      <c r="ADQ11" s="130">
        <v>125</v>
      </c>
      <c r="ADR11" s="130">
        <v>115</v>
      </c>
      <c r="ADS11" s="130">
        <v>126</v>
      </c>
      <c r="ADT11" s="130">
        <v>111</v>
      </c>
      <c r="ADU11" s="130">
        <v>109</v>
      </c>
      <c r="ADV11" s="130">
        <v>111</v>
      </c>
      <c r="ADW11" s="130">
        <v>109</v>
      </c>
      <c r="ADX11" s="130">
        <v>113</v>
      </c>
      <c r="ADY11" s="130">
        <v>108</v>
      </c>
      <c r="ADZ11" s="130">
        <v>133</v>
      </c>
      <c r="AEA11" s="130">
        <v>141</v>
      </c>
      <c r="AEB11" s="130">
        <v>149</v>
      </c>
      <c r="AEC11" s="130">
        <v>130</v>
      </c>
      <c r="AED11" s="130">
        <v>124</v>
      </c>
      <c r="AEE11" s="130">
        <v>131</v>
      </c>
      <c r="AEF11" s="130">
        <v>116</v>
      </c>
      <c r="AEG11" s="130">
        <v>105</v>
      </c>
      <c r="AEH11" s="130">
        <v>128</v>
      </c>
      <c r="AEI11" s="130">
        <v>140</v>
      </c>
      <c r="AEJ11" s="130">
        <v>118</v>
      </c>
      <c r="AEK11" s="130">
        <v>102</v>
      </c>
      <c r="AEL11" s="130">
        <v>79</v>
      </c>
      <c r="AEM11" s="130">
        <v>129</v>
      </c>
      <c r="AEN11" s="130">
        <v>84</v>
      </c>
      <c r="AEO11" s="130">
        <v>132</v>
      </c>
      <c r="AEP11" s="130">
        <v>108</v>
      </c>
      <c r="AEQ11" s="130">
        <v>88</v>
      </c>
      <c r="AER11" s="130">
        <v>165</v>
      </c>
      <c r="AES11" s="130">
        <v>131</v>
      </c>
      <c r="AET11" s="130">
        <v>122</v>
      </c>
      <c r="AEU11" s="130">
        <v>119</v>
      </c>
      <c r="AEV11" s="130">
        <v>156</v>
      </c>
      <c r="AEW11" s="130">
        <v>135</v>
      </c>
      <c r="AEX11" s="130">
        <v>135</v>
      </c>
      <c r="AEY11" s="130">
        <v>104</v>
      </c>
      <c r="AEZ11" s="130">
        <v>184</v>
      </c>
      <c r="AFA11" s="130">
        <v>141</v>
      </c>
      <c r="AFB11" s="130">
        <v>143</v>
      </c>
      <c r="AFC11" s="130">
        <v>141</v>
      </c>
      <c r="AFD11" s="130">
        <v>152</v>
      </c>
      <c r="AFE11" s="130">
        <v>172</v>
      </c>
      <c r="AFF11" s="130">
        <v>145</v>
      </c>
      <c r="AFG11" s="130">
        <v>132</v>
      </c>
      <c r="AFH11" s="130">
        <v>154</v>
      </c>
      <c r="AFI11" s="130">
        <v>156</v>
      </c>
      <c r="AFJ11" s="130">
        <v>145</v>
      </c>
      <c r="AFK11" s="130">
        <v>142</v>
      </c>
      <c r="AFL11" s="130">
        <v>144</v>
      </c>
      <c r="AFM11" s="130">
        <v>146</v>
      </c>
      <c r="AFN11" s="130">
        <v>155</v>
      </c>
      <c r="AFO11" s="130">
        <v>168</v>
      </c>
      <c r="AFP11" s="130">
        <v>137</v>
      </c>
      <c r="AFQ11" s="130">
        <v>158</v>
      </c>
      <c r="AFR11" s="130">
        <v>248</v>
      </c>
      <c r="AFS11" s="130">
        <v>174</v>
      </c>
      <c r="AFT11" s="130">
        <v>130</v>
      </c>
      <c r="AFU11" s="130">
        <v>124</v>
      </c>
      <c r="AFV11" s="130">
        <v>139</v>
      </c>
      <c r="AFW11" s="130">
        <v>140</v>
      </c>
      <c r="AFX11" s="130">
        <v>139</v>
      </c>
      <c r="AFY11" s="130">
        <v>130</v>
      </c>
      <c r="AFZ11" s="130">
        <v>144</v>
      </c>
      <c r="AGA11" s="130">
        <v>127</v>
      </c>
      <c r="AGB11" s="130">
        <v>145</v>
      </c>
      <c r="AGC11" s="130">
        <v>149</v>
      </c>
      <c r="AGD11" s="130">
        <v>207</v>
      </c>
      <c r="AGE11" s="130">
        <v>182</v>
      </c>
      <c r="AGF11" s="130">
        <v>165</v>
      </c>
      <c r="AGG11" s="130">
        <v>147</v>
      </c>
      <c r="AGH11" s="130">
        <v>152</v>
      </c>
      <c r="AGI11" s="130">
        <v>206</v>
      </c>
      <c r="AGJ11" s="130">
        <v>174</v>
      </c>
      <c r="AGK11" s="130">
        <v>172</v>
      </c>
      <c r="AGL11" s="130">
        <v>155</v>
      </c>
      <c r="AGM11" s="130">
        <v>155</v>
      </c>
      <c r="AGN11" s="130">
        <v>139</v>
      </c>
      <c r="AGO11" s="130">
        <v>189</v>
      </c>
      <c r="AGP11" s="130">
        <v>165</v>
      </c>
      <c r="AGQ11" s="130">
        <v>178</v>
      </c>
      <c r="AGR11" s="130">
        <v>156</v>
      </c>
      <c r="AGS11" s="130">
        <v>175</v>
      </c>
      <c r="AGT11" s="130">
        <v>119</v>
      </c>
      <c r="AGU11" s="130">
        <v>172</v>
      </c>
      <c r="AGV11" s="130">
        <v>161</v>
      </c>
      <c r="AGW11" s="130">
        <v>152</v>
      </c>
      <c r="AGX11" s="130">
        <v>185</v>
      </c>
      <c r="AGY11" s="130">
        <v>147</v>
      </c>
      <c r="AGZ11" s="130">
        <v>153</v>
      </c>
      <c r="AHA11" s="130">
        <v>166</v>
      </c>
      <c r="AHB11" s="130">
        <v>152</v>
      </c>
      <c r="AHC11" s="130">
        <v>146</v>
      </c>
      <c r="AHD11" s="130">
        <v>149</v>
      </c>
      <c r="AHE11" s="130">
        <v>186</v>
      </c>
      <c r="AHF11" s="241">
        <v>156</v>
      </c>
      <c r="AHG11">
        <v>173</v>
      </c>
      <c r="AHH11" s="130">
        <v>180</v>
      </c>
      <c r="AHI11" s="130">
        <v>183</v>
      </c>
      <c r="AHJ11">
        <v>180</v>
      </c>
      <c r="AHK11">
        <v>147</v>
      </c>
      <c r="AHL11">
        <v>140</v>
      </c>
      <c r="AHM11" s="130">
        <v>183</v>
      </c>
      <c r="AHN11" s="130">
        <v>195</v>
      </c>
      <c r="AHO11">
        <v>141</v>
      </c>
      <c r="AHP11">
        <v>173</v>
      </c>
      <c r="AHQ11">
        <v>161</v>
      </c>
      <c r="AHR11" s="130">
        <v>170</v>
      </c>
      <c r="AHS11" s="130">
        <v>182</v>
      </c>
      <c r="AHT11">
        <v>161</v>
      </c>
      <c r="AHU11" s="130"/>
      <c r="AHV11" s="130"/>
      <c r="AHW11" s="130"/>
      <c r="AHX11" s="130"/>
      <c r="AHY11" s="130"/>
      <c r="AHZ11" s="130"/>
      <c r="AIA11" s="130"/>
      <c r="AIB11" s="130"/>
      <c r="AIC11" s="130"/>
      <c r="AID11" s="130"/>
      <c r="AIE11" s="130"/>
      <c r="AIF11" s="130"/>
      <c r="AIG11" s="130"/>
      <c r="AIH11" s="130"/>
      <c r="AII11" s="130"/>
      <c r="AIJ11" s="130"/>
      <c r="AIK11" s="130"/>
      <c r="AIL11" s="130"/>
      <c r="AIM11" s="130"/>
      <c r="AIN11" s="130"/>
      <c r="AIO11" s="130"/>
      <c r="AIP11" s="130"/>
      <c r="AIQ11" s="130"/>
      <c r="AIR11" s="130"/>
      <c r="AIS11" s="130"/>
      <c r="AIT11" s="130"/>
      <c r="AIU11" s="130"/>
      <c r="AIV11" s="130"/>
      <c r="AIW11" s="130"/>
      <c r="AIX11" s="130"/>
      <c r="AIY11" s="130"/>
      <c r="AIZ11" s="130"/>
      <c r="AJA11" s="130"/>
      <c r="AJB11" s="130"/>
      <c r="AJC11" s="130"/>
      <c r="AJD11" s="130"/>
      <c r="AJE11" s="242"/>
    </row>
    <row r="12" spans="1:941" s="134" customFormat="1" ht="12.75" customHeight="1" x14ac:dyDescent="0.25">
      <c r="A12" s="221" t="s">
        <v>183</v>
      </c>
      <c r="B12" s="222" t="s">
        <v>183</v>
      </c>
      <c r="C12" s="120">
        <f>SUM(C9:C11)</f>
        <v>1659</v>
      </c>
      <c r="D12" s="120">
        <f>SUM(D9:D11)</f>
        <v>1599</v>
      </c>
      <c r="E12" s="120">
        <f t="shared" ref="E12:BP12" si="0">SUM(E9:E11)</f>
        <v>1147</v>
      </c>
      <c r="F12" s="120">
        <f t="shared" si="0"/>
        <v>966</v>
      </c>
      <c r="G12" s="120">
        <f t="shared" si="0"/>
        <v>954</v>
      </c>
      <c r="H12" s="120">
        <f t="shared" si="0"/>
        <v>988</v>
      </c>
      <c r="I12" s="120">
        <f t="shared" si="0"/>
        <v>1375</v>
      </c>
      <c r="J12" s="120">
        <f t="shared" si="0"/>
        <v>1249</v>
      </c>
      <c r="K12" s="120">
        <f t="shared" si="0"/>
        <v>1053</v>
      </c>
      <c r="L12" s="120">
        <f t="shared" si="0"/>
        <v>1170</v>
      </c>
      <c r="M12" s="120">
        <f t="shared" si="0"/>
        <v>1009</v>
      </c>
      <c r="N12" s="120">
        <f t="shared" si="0"/>
        <v>1061</v>
      </c>
      <c r="O12" s="120">
        <f t="shared" si="0"/>
        <v>2175</v>
      </c>
      <c r="P12" s="120">
        <f t="shared" si="0"/>
        <v>1381</v>
      </c>
      <c r="Q12" s="120">
        <f t="shared" si="0"/>
        <v>952</v>
      </c>
      <c r="R12" s="120">
        <f t="shared" si="0"/>
        <v>1022</v>
      </c>
      <c r="S12" s="120">
        <f t="shared" si="0"/>
        <v>1005</v>
      </c>
      <c r="T12" s="120">
        <f t="shared" si="0"/>
        <v>939</v>
      </c>
      <c r="U12" s="120">
        <f t="shared" si="0"/>
        <v>982</v>
      </c>
      <c r="V12" s="120">
        <f t="shared" si="0"/>
        <v>1194</v>
      </c>
      <c r="W12" s="120">
        <f t="shared" si="0"/>
        <v>648</v>
      </c>
      <c r="X12" s="120">
        <f t="shared" si="0"/>
        <v>765</v>
      </c>
      <c r="Y12" s="120">
        <f t="shared" si="0"/>
        <v>763</v>
      </c>
      <c r="Z12" s="120">
        <f t="shared" si="0"/>
        <v>1032</v>
      </c>
      <c r="AA12" s="120">
        <f t="shared" si="0"/>
        <v>1337</v>
      </c>
      <c r="AB12" s="120">
        <f t="shared" si="0"/>
        <v>1720</v>
      </c>
      <c r="AC12" s="120">
        <f t="shared" si="0"/>
        <v>919</v>
      </c>
      <c r="AD12" s="120">
        <f t="shared" si="0"/>
        <v>699</v>
      </c>
      <c r="AE12" s="120">
        <f t="shared" si="0"/>
        <v>708</v>
      </c>
      <c r="AF12" s="120">
        <f t="shared" si="0"/>
        <v>914</v>
      </c>
      <c r="AG12" s="120">
        <f t="shared" si="0"/>
        <v>802</v>
      </c>
      <c r="AH12" s="120">
        <f t="shared" si="0"/>
        <v>763</v>
      </c>
      <c r="AI12" s="120">
        <f t="shared" si="0"/>
        <v>809</v>
      </c>
      <c r="AJ12" s="120">
        <f t="shared" si="0"/>
        <v>731</v>
      </c>
      <c r="AK12" s="120">
        <f t="shared" si="0"/>
        <v>1010</v>
      </c>
      <c r="AL12" s="120">
        <f t="shared" si="0"/>
        <v>895</v>
      </c>
      <c r="AM12" s="120">
        <f t="shared" si="0"/>
        <v>1219</v>
      </c>
      <c r="AN12" s="120">
        <f t="shared" si="0"/>
        <v>787</v>
      </c>
      <c r="AO12" s="120">
        <f t="shared" si="0"/>
        <v>1070</v>
      </c>
      <c r="AP12" s="120">
        <f t="shared" si="0"/>
        <v>1105</v>
      </c>
      <c r="AQ12" s="120">
        <f t="shared" si="0"/>
        <v>1194</v>
      </c>
      <c r="AR12" s="120">
        <f t="shared" si="0"/>
        <v>1520</v>
      </c>
      <c r="AS12" s="120">
        <f t="shared" si="0"/>
        <v>1276</v>
      </c>
      <c r="AT12" s="120">
        <f t="shared" si="0"/>
        <v>1581</v>
      </c>
      <c r="AU12" s="120">
        <f t="shared" si="0"/>
        <v>1699</v>
      </c>
      <c r="AV12" s="120">
        <f t="shared" si="0"/>
        <v>2805</v>
      </c>
      <c r="AW12" s="120">
        <f t="shared" si="0"/>
        <v>1873</v>
      </c>
      <c r="AX12" s="120">
        <f t="shared" si="0"/>
        <v>2066</v>
      </c>
      <c r="AY12" s="120">
        <f t="shared" si="0"/>
        <v>1575</v>
      </c>
      <c r="AZ12" s="120">
        <f t="shared" si="0"/>
        <v>1556</v>
      </c>
      <c r="BA12" s="120">
        <f t="shared" si="0"/>
        <v>3402</v>
      </c>
      <c r="BB12" s="120">
        <f t="shared" si="0"/>
        <v>2674</v>
      </c>
      <c r="BC12" s="120">
        <f t="shared" si="0"/>
        <v>1558</v>
      </c>
      <c r="BD12" s="120">
        <f t="shared" si="0"/>
        <v>1401</v>
      </c>
      <c r="BE12" s="120">
        <f t="shared" si="0"/>
        <v>1182</v>
      </c>
      <c r="BF12" s="120">
        <f t="shared" si="0"/>
        <v>1651</v>
      </c>
      <c r="BG12" s="120">
        <f t="shared" si="0"/>
        <v>1912</v>
      </c>
      <c r="BH12" s="120">
        <f t="shared" si="0"/>
        <v>1603</v>
      </c>
      <c r="BI12" s="120">
        <f t="shared" si="0"/>
        <v>1261</v>
      </c>
      <c r="BJ12" s="120">
        <f t="shared" si="0"/>
        <v>1490</v>
      </c>
      <c r="BK12" s="120">
        <f t="shared" si="0"/>
        <v>1389</v>
      </c>
      <c r="BL12" s="120">
        <f t="shared" si="0"/>
        <v>1378</v>
      </c>
      <c r="BM12" s="120">
        <f t="shared" si="0"/>
        <v>1249</v>
      </c>
      <c r="BN12" s="120">
        <f t="shared" si="0"/>
        <v>1224</v>
      </c>
      <c r="BO12" s="120">
        <f t="shared" si="0"/>
        <v>1336</v>
      </c>
      <c r="BP12" s="120">
        <f t="shared" si="0"/>
        <v>1560</v>
      </c>
      <c r="BQ12" s="120">
        <f t="shared" ref="BQ12:EB12" si="1">SUM(BQ9:BQ11)</f>
        <v>1962</v>
      </c>
      <c r="BR12" s="120">
        <f t="shared" si="1"/>
        <v>1217</v>
      </c>
      <c r="BS12" s="120">
        <f t="shared" si="1"/>
        <v>1426</v>
      </c>
      <c r="BT12" s="120">
        <f t="shared" si="1"/>
        <v>1350</v>
      </c>
      <c r="BU12" s="120">
        <f t="shared" si="1"/>
        <v>1384</v>
      </c>
      <c r="BV12" s="120">
        <f t="shared" si="1"/>
        <v>1138</v>
      </c>
      <c r="BW12" s="120">
        <f t="shared" si="1"/>
        <v>1044</v>
      </c>
      <c r="BX12" s="120">
        <f t="shared" si="1"/>
        <v>1087</v>
      </c>
      <c r="BY12" s="120">
        <f t="shared" si="1"/>
        <v>935</v>
      </c>
      <c r="BZ12" s="120">
        <f t="shared" si="1"/>
        <v>1296</v>
      </c>
      <c r="CA12" s="120">
        <f t="shared" si="1"/>
        <v>1039</v>
      </c>
      <c r="CB12" s="120">
        <f t="shared" si="1"/>
        <v>1432</v>
      </c>
      <c r="CC12" s="120">
        <f t="shared" si="1"/>
        <v>1740</v>
      </c>
      <c r="CD12" s="120">
        <f t="shared" si="1"/>
        <v>1173</v>
      </c>
      <c r="CE12" s="120">
        <f t="shared" si="1"/>
        <v>1372</v>
      </c>
      <c r="CF12" s="120">
        <f t="shared" si="1"/>
        <v>1332</v>
      </c>
      <c r="CG12" s="120">
        <f t="shared" si="1"/>
        <v>1124</v>
      </c>
      <c r="CH12" s="120">
        <f t="shared" si="1"/>
        <v>1071</v>
      </c>
      <c r="CI12" s="120">
        <f t="shared" si="1"/>
        <v>1084</v>
      </c>
      <c r="CJ12" s="120">
        <f t="shared" si="1"/>
        <v>1044</v>
      </c>
      <c r="CK12" s="120">
        <f t="shared" si="1"/>
        <v>943</v>
      </c>
      <c r="CL12" s="120">
        <f t="shared" si="1"/>
        <v>1265</v>
      </c>
      <c r="CM12" s="120">
        <f t="shared" si="1"/>
        <v>3799</v>
      </c>
      <c r="CN12" s="120">
        <f t="shared" si="1"/>
        <v>4232</v>
      </c>
      <c r="CO12" s="120">
        <f t="shared" si="1"/>
        <v>2269</v>
      </c>
      <c r="CP12" s="120">
        <f t="shared" si="1"/>
        <v>2577</v>
      </c>
      <c r="CQ12" s="120">
        <f t="shared" si="1"/>
        <v>2732</v>
      </c>
      <c r="CR12" s="120">
        <f t="shared" si="1"/>
        <v>3128</v>
      </c>
      <c r="CS12" s="120">
        <f t="shared" si="1"/>
        <v>3238</v>
      </c>
      <c r="CT12" s="120">
        <f t="shared" si="1"/>
        <v>3610</v>
      </c>
      <c r="CU12" s="120">
        <f t="shared" si="1"/>
        <v>2905</v>
      </c>
      <c r="CV12" s="120">
        <f t="shared" si="1"/>
        <v>3670</v>
      </c>
      <c r="CW12" s="120">
        <f t="shared" si="1"/>
        <v>4804</v>
      </c>
      <c r="CX12" s="120">
        <f t="shared" si="1"/>
        <v>3811</v>
      </c>
      <c r="CY12" s="120">
        <f t="shared" si="1"/>
        <v>3029</v>
      </c>
      <c r="CZ12" s="120">
        <f t="shared" si="1"/>
        <v>4426</v>
      </c>
      <c r="DA12" s="120">
        <f t="shared" si="1"/>
        <v>6482</v>
      </c>
      <c r="DB12" s="120">
        <f t="shared" si="1"/>
        <v>4399</v>
      </c>
      <c r="DC12" s="120">
        <f t="shared" si="1"/>
        <v>3737</v>
      </c>
      <c r="DD12" s="120">
        <f t="shared" si="1"/>
        <v>3409</v>
      </c>
      <c r="DE12" s="120">
        <f t="shared" si="1"/>
        <v>3048</v>
      </c>
      <c r="DF12" s="120">
        <f t="shared" si="1"/>
        <v>3991</v>
      </c>
      <c r="DG12" s="120">
        <f t="shared" si="1"/>
        <v>3874</v>
      </c>
      <c r="DH12" s="120">
        <f t="shared" si="1"/>
        <v>3449</v>
      </c>
      <c r="DI12" s="120">
        <f t="shared" si="1"/>
        <v>3872</v>
      </c>
      <c r="DJ12" s="120">
        <f t="shared" si="1"/>
        <v>4018</v>
      </c>
      <c r="DK12" s="120">
        <f t="shared" si="1"/>
        <v>3745</v>
      </c>
      <c r="DL12" s="120">
        <f t="shared" si="1"/>
        <v>3198</v>
      </c>
      <c r="DM12" s="120">
        <f t="shared" si="1"/>
        <v>3060</v>
      </c>
      <c r="DN12" s="120">
        <f t="shared" si="1"/>
        <v>3659</v>
      </c>
      <c r="DO12" s="120">
        <f t="shared" si="1"/>
        <v>4331</v>
      </c>
      <c r="DP12" s="120">
        <f t="shared" si="1"/>
        <v>3781</v>
      </c>
      <c r="DQ12" s="120">
        <f t="shared" si="1"/>
        <v>3452</v>
      </c>
      <c r="DR12" s="120">
        <f t="shared" si="1"/>
        <v>3013</v>
      </c>
      <c r="DS12" s="120">
        <f t="shared" si="1"/>
        <v>3865</v>
      </c>
      <c r="DT12" s="120">
        <f t="shared" si="1"/>
        <v>2638</v>
      </c>
      <c r="DU12" s="120">
        <f t="shared" si="1"/>
        <v>2999</v>
      </c>
      <c r="DV12" s="120">
        <f t="shared" si="1"/>
        <v>3213</v>
      </c>
      <c r="DW12" s="120">
        <f t="shared" si="1"/>
        <v>3484</v>
      </c>
      <c r="DX12" s="120">
        <f t="shared" si="1"/>
        <v>2835</v>
      </c>
      <c r="DY12" s="120">
        <f t="shared" si="1"/>
        <v>2369</v>
      </c>
      <c r="DZ12" s="120">
        <f t="shared" si="1"/>
        <v>2335</v>
      </c>
      <c r="EA12" s="120">
        <f t="shared" si="1"/>
        <v>2422</v>
      </c>
      <c r="EB12" s="120">
        <f t="shared" si="1"/>
        <v>2625</v>
      </c>
      <c r="EC12" s="120">
        <f t="shared" ref="EC12:GM12" si="2">SUM(EC9:EC11)</f>
        <v>3333</v>
      </c>
      <c r="ED12" s="120">
        <f t="shared" si="2"/>
        <v>3046</v>
      </c>
      <c r="EE12" s="120">
        <f t="shared" si="2"/>
        <v>2309</v>
      </c>
      <c r="EF12" s="120">
        <f t="shared" si="2"/>
        <v>2367</v>
      </c>
      <c r="EG12" s="120">
        <f t="shared" si="2"/>
        <v>2740</v>
      </c>
      <c r="EH12" s="120">
        <f t="shared" si="2"/>
        <v>2413</v>
      </c>
      <c r="EI12" s="120">
        <f t="shared" si="2"/>
        <v>2342</v>
      </c>
      <c r="EJ12" s="120">
        <f t="shared" si="2"/>
        <v>2134</v>
      </c>
      <c r="EK12" s="120">
        <f t="shared" si="2"/>
        <v>2421</v>
      </c>
      <c r="EL12" s="120">
        <f t="shared" si="2"/>
        <v>2600</v>
      </c>
      <c r="EM12" s="120">
        <f t="shared" si="2"/>
        <v>2271</v>
      </c>
      <c r="EN12" s="120">
        <f t="shared" si="2"/>
        <v>2524</v>
      </c>
      <c r="EO12" s="120">
        <f t="shared" si="2"/>
        <v>2322</v>
      </c>
      <c r="EP12" s="120">
        <f t="shared" si="2"/>
        <v>3108</v>
      </c>
      <c r="EQ12" s="120">
        <f t="shared" si="2"/>
        <v>2620</v>
      </c>
      <c r="ER12" s="120">
        <f t="shared" si="2"/>
        <v>2631</v>
      </c>
      <c r="ES12" s="120">
        <f t="shared" si="2"/>
        <v>2404</v>
      </c>
      <c r="ET12" s="120">
        <f t="shared" si="2"/>
        <v>3086</v>
      </c>
      <c r="EU12" s="120">
        <f t="shared" si="2"/>
        <v>2548</v>
      </c>
      <c r="EV12" s="120">
        <f t="shared" si="2"/>
        <v>3012</v>
      </c>
      <c r="EW12" s="120">
        <f t="shared" si="2"/>
        <v>3764</v>
      </c>
      <c r="EX12" s="120">
        <f t="shared" si="2"/>
        <v>3859</v>
      </c>
      <c r="EY12" s="120">
        <f t="shared" si="2"/>
        <v>3151</v>
      </c>
      <c r="EZ12" s="120">
        <f t="shared" si="2"/>
        <v>3057</v>
      </c>
      <c r="FA12" s="120">
        <f t="shared" si="2"/>
        <v>4109</v>
      </c>
      <c r="FB12" s="120">
        <f t="shared" si="2"/>
        <v>3822</v>
      </c>
      <c r="FC12" s="120">
        <f t="shared" si="2"/>
        <v>3202</v>
      </c>
      <c r="FD12" s="120">
        <f t="shared" si="2"/>
        <v>2512</v>
      </c>
      <c r="FE12" s="120">
        <f t="shared" si="2"/>
        <v>2036</v>
      </c>
      <c r="FF12" s="120">
        <f t="shared" si="2"/>
        <v>2315</v>
      </c>
      <c r="FG12" s="120">
        <f t="shared" si="2"/>
        <v>2133</v>
      </c>
      <c r="FH12" s="120">
        <f t="shared" si="2"/>
        <v>1878</v>
      </c>
      <c r="FI12" s="120">
        <f t="shared" si="2"/>
        <v>2172</v>
      </c>
      <c r="FJ12" s="120">
        <f t="shared" si="2"/>
        <v>2001</v>
      </c>
      <c r="FK12" s="120">
        <f t="shared" si="2"/>
        <v>1916</v>
      </c>
      <c r="FL12" s="120">
        <f t="shared" si="2"/>
        <v>1989</v>
      </c>
      <c r="FM12" s="120">
        <f t="shared" si="2"/>
        <v>1725</v>
      </c>
      <c r="FN12" s="120">
        <f t="shared" si="2"/>
        <v>1867</v>
      </c>
      <c r="FO12" s="120">
        <f t="shared" si="2"/>
        <v>1923</v>
      </c>
      <c r="FP12" s="120">
        <f t="shared" si="2"/>
        <v>2367</v>
      </c>
      <c r="FQ12" s="120">
        <f t="shared" si="2"/>
        <v>1599</v>
      </c>
      <c r="FR12" s="120">
        <f t="shared" si="2"/>
        <v>1511</v>
      </c>
      <c r="FS12" s="120">
        <f t="shared" si="2"/>
        <v>1575</v>
      </c>
      <c r="FT12" s="120">
        <f t="shared" si="2"/>
        <v>1882</v>
      </c>
      <c r="FU12" s="120">
        <f t="shared" si="2"/>
        <v>1293</v>
      </c>
      <c r="FV12" s="120">
        <f t="shared" si="2"/>
        <v>1175</v>
      </c>
      <c r="FW12" s="120">
        <f t="shared" si="2"/>
        <v>1590</v>
      </c>
      <c r="FX12" s="120">
        <f t="shared" si="2"/>
        <v>1716</v>
      </c>
      <c r="FY12" s="120">
        <f t="shared" si="2"/>
        <v>1547</v>
      </c>
      <c r="FZ12" s="120">
        <f t="shared" si="2"/>
        <v>1702</v>
      </c>
      <c r="GA12" s="120">
        <f t="shared" si="2"/>
        <v>1650</v>
      </c>
      <c r="GB12" s="120">
        <f t="shared" si="2"/>
        <v>1868</v>
      </c>
      <c r="GC12" s="120">
        <f t="shared" si="2"/>
        <v>1971</v>
      </c>
      <c r="GD12" s="120">
        <f t="shared" si="2"/>
        <v>1642</v>
      </c>
      <c r="GE12" s="120">
        <f t="shared" si="2"/>
        <v>1484</v>
      </c>
      <c r="GF12" s="120">
        <f t="shared" si="2"/>
        <v>1734</v>
      </c>
      <c r="GG12" s="120">
        <f t="shared" si="2"/>
        <v>1596</v>
      </c>
      <c r="GH12" s="120">
        <f t="shared" si="2"/>
        <v>1414</v>
      </c>
      <c r="GI12" s="120">
        <f t="shared" si="2"/>
        <v>1288</v>
      </c>
      <c r="GJ12" s="120">
        <f t="shared" si="2"/>
        <v>1337</v>
      </c>
      <c r="GK12" s="120">
        <f t="shared" si="2"/>
        <v>1695</v>
      </c>
      <c r="GL12" s="120">
        <f t="shared" si="2"/>
        <v>1523</v>
      </c>
      <c r="GM12" s="120">
        <f t="shared" si="2"/>
        <v>1268</v>
      </c>
      <c r="GN12" s="121">
        <f>SUM(GN9:GN11)</f>
        <v>1201</v>
      </c>
      <c r="GO12" s="121">
        <f>SUM(GO9:GO11)</f>
        <v>1162</v>
      </c>
      <c r="GP12" s="121">
        <v>1540</v>
      </c>
      <c r="GQ12" s="121">
        <f t="shared" ref="GQ12:JB12" si="3">SUM(GQ9:GQ11)</f>
        <v>1424</v>
      </c>
      <c r="GR12" s="121">
        <f t="shared" si="3"/>
        <v>1579</v>
      </c>
      <c r="GS12" s="121">
        <f t="shared" si="3"/>
        <v>1595</v>
      </c>
      <c r="GT12" s="121">
        <f t="shared" si="3"/>
        <v>1956</v>
      </c>
      <c r="GU12" s="121">
        <f t="shared" si="3"/>
        <v>1688</v>
      </c>
      <c r="GV12" s="121">
        <f t="shared" si="3"/>
        <v>2052</v>
      </c>
      <c r="GW12" s="121">
        <f t="shared" si="3"/>
        <v>2612</v>
      </c>
      <c r="GX12" s="121">
        <f t="shared" si="3"/>
        <v>2984</v>
      </c>
      <c r="GY12" s="121">
        <f t="shared" si="3"/>
        <v>1834</v>
      </c>
      <c r="GZ12" s="121">
        <f t="shared" si="3"/>
        <v>2136</v>
      </c>
      <c r="HA12" s="121">
        <f t="shared" si="3"/>
        <v>3233</v>
      </c>
      <c r="HB12" s="121">
        <f t="shared" si="3"/>
        <v>3144</v>
      </c>
      <c r="HC12" s="121">
        <f t="shared" si="3"/>
        <v>2834</v>
      </c>
      <c r="HD12" s="121">
        <f t="shared" si="3"/>
        <v>1640</v>
      </c>
      <c r="HE12" s="121">
        <f t="shared" si="3"/>
        <v>1435</v>
      </c>
      <c r="HF12" s="121">
        <f t="shared" si="3"/>
        <v>1412</v>
      </c>
      <c r="HG12" s="121">
        <f t="shared" si="3"/>
        <v>1546</v>
      </c>
      <c r="HH12" s="121">
        <f t="shared" si="3"/>
        <v>1569</v>
      </c>
      <c r="HI12" s="121">
        <f t="shared" si="3"/>
        <v>1443</v>
      </c>
      <c r="HJ12" s="121">
        <f t="shared" si="3"/>
        <v>1672</v>
      </c>
      <c r="HK12" s="121">
        <f t="shared" si="3"/>
        <v>1678</v>
      </c>
      <c r="HL12" s="121">
        <f t="shared" si="3"/>
        <v>1564</v>
      </c>
      <c r="HM12" s="121">
        <f t="shared" si="3"/>
        <v>1266</v>
      </c>
      <c r="HN12" s="121">
        <f t="shared" si="3"/>
        <v>1341</v>
      </c>
      <c r="HO12" s="121">
        <f t="shared" si="3"/>
        <v>1293</v>
      </c>
      <c r="HP12" s="121">
        <f t="shared" si="3"/>
        <v>1840</v>
      </c>
      <c r="HQ12" s="121">
        <f t="shared" si="3"/>
        <v>1682</v>
      </c>
      <c r="HR12" s="121">
        <f t="shared" si="3"/>
        <v>1616</v>
      </c>
      <c r="HS12" s="121">
        <f t="shared" si="3"/>
        <v>1397</v>
      </c>
      <c r="HT12" s="121">
        <f t="shared" si="3"/>
        <v>1786</v>
      </c>
      <c r="HU12" s="121">
        <f t="shared" si="3"/>
        <v>1385</v>
      </c>
      <c r="HV12" s="121">
        <f t="shared" si="3"/>
        <v>1142</v>
      </c>
      <c r="HW12" s="121">
        <f t="shared" si="3"/>
        <v>1663</v>
      </c>
      <c r="HX12" s="121">
        <f t="shared" si="3"/>
        <v>1420</v>
      </c>
      <c r="HY12" s="121">
        <f t="shared" si="3"/>
        <v>1389</v>
      </c>
      <c r="HZ12" s="121">
        <f t="shared" si="3"/>
        <v>1052</v>
      </c>
      <c r="IA12" s="121">
        <f t="shared" si="3"/>
        <v>1236</v>
      </c>
      <c r="IB12" s="121">
        <f t="shared" si="3"/>
        <v>1756</v>
      </c>
      <c r="IC12" s="121">
        <f t="shared" si="3"/>
        <v>1691</v>
      </c>
      <c r="ID12" s="121">
        <f t="shared" si="3"/>
        <v>1673</v>
      </c>
      <c r="IE12" s="121">
        <f t="shared" si="3"/>
        <v>1458</v>
      </c>
      <c r="IF12" s="121">
        <f t="shared" si="3"/>
        <v>1284</v>
      </c>
      <c r="IG12" s="121">
        <f t="shared" si="3"/>
        <v>1272</v>
      </c>
      <c r="IH12" s="121">
        <f t="shared" si="3"/>
        <v>1352</v>
      </c>
      <c r="II12" s="121">
        <f t="shared" si="3"/>
        <v>1146</v>
      </c>
      <c r="IJ12" s="121">
        <f t="shared" si="3"/>
        <v>927</v>
      </c>
      <c r="IK12" s="121">
        <f t="shared" si="3"/>
        <v>1315</v>
      </c>
      <c r="IL12" s="121">
        <f t="shared" si="3"/>
        <v>901</v>
      </c>
      <c r="IM12" s="121">
        <f t="shared" si="3"/>
        <v>894</v>
      </c>
      <c r="IN12" s="121">
        <f t="shared" si="3"/>
        <v>1008</v>
      </c>
      <c r="IO12" s="121">
        <f t="shared" si="3"/>
        <v>1124</v>
      </c>
      <c r="IP12" s="121">
        <f t="shared" si="3"/>
        <v>1235</v>
      </c>
      <c r="IQ12" s="121">
        <f t="shared" si="3"/>
        <v>1372</v>
      </c>
      <c r="IR12" s="121">
        <f t="shared" si="3"/>
        <v>1485</v>
      </c>
      <c r="IS12" s="121">
        <f t="shared" si="3"/>
        <v>1326</v>
      </c>
      <c r="IT12" s="121">
        <f t="shared" si="3"/>
        <v>1454</v>
      </c>
      <c r="IU12" s="121">
        <f t="shared" si="3"/>
        <v>1463</v>
      </c>
      <c r="IV12" s="121">
        <f t="shared" si="3"/>
        <v>1909</v>
      </c>
      <c r="IW12" s="121">
        <f t="shared" si="3"/>
        <v>2180</v>
      </c>
      <c r="IX12" s="121">
        <f t="shared" si="3"/>
        <v>1978</v>
      </c>
      <c r="IY12" s="121">
        <f t="shared" si="3"/>
        <v>1594</v>
      </c>
      <c r="IZ12" s="121">
        <f t="shared" si="3"/>
        <v>1637</v>
      </c>
      <c r="JA12" s="121">
        <f t="shared" si="3"/>
        <v>2165</v>
      </c>
      <c r="JB12" s="121">
        <f t="shared" si="3"/>
        <v>2219</v>
      </c>
      <c r="JC12" s="121">
        <f t="shared" ref="JC12:LN12" si="4">SUM(JC9:JC11)</f>
        <v>2254</v>
      </c>
      <c r="JD12" s="121">
        <f t="shared" si="4"/>
        <v>1336</v>
      </c>
      <c r="JE12" s="121">
        <f t="shared" si="4"/>
        <v>1636</v>
      </c>
      <c r="JF12" s="121">
        <f t="shared" si="4"/>
        <v>2288</v>
      </c>
      <c r="JG12" s="121">
        <f t="shared" si="4"/>
        <v>1426</v>
      </c>
      <c r="JH12" s="121">
        <f t="shared" si="4"/>
        <v>1365</v>
      </c>
      <c r="JI12" s="121">
        <f t="shared" si="4"/>
        <v>1286</v>
      </c>
      <c r="JJ12" s="121">
        <f t="shared" si="4"/>
        <v>1297</v>
      </c>
      <c r="JK12" s="121">
        <f t="shared" si="4"/>
        <v>1261</v>
      </c>
      <c r="JL12" s="121">
        <f t="shared" si="4"/>
        <v>1342</v>
      </c>
      <c r="JM12" s="121">
        <f t="shared" si="4"/>
        <v>1057</v>
      </c>
      <c r="JN12" s="121">
        <f t="shared" si="4"/>
        <v>1122</v>
      </c>
      <c r="JO12" s="121">
        <f t="shared" si="4"/>
        <v>1461</v>
      </c>
      <c r="JP12" s="121">
        <f t="shared" si="4"/>
        <v>1593</v>
      </c>
      <c r="JQ12" s="121">
        <f t="shared" si="4"/>
        <v>1247</v>
      </c>
      <c r="JR12" s="121">
        <f t="shared" si="4"/>
        <v>1566</v>
      </c>
      <c r="JS12" s="121">
        <f t="shared" si="4"/>
        <v>963</v>
      </c>
      <c r="JT12" s="121">
        <f t="shared" si="4"/>
        <v>987</v>
      </c>
      <c r="JU12" s="121">
        <f t="shared" si="4"/>
        <v>1019</v>
      </c>
      <c r="JV12" s="121">
        <f t="shared" si="4"/>
        <v>1157</v>
      </c>
      <c r="JW12" s="121">
        <f t="shared" si="4"/>
        <v>975</v>
      </c>
      <c r="JX12" s="121">
        <f t="shared" si="4"/>
        <v>891</v>
      </c>
      <c r="JY12" s="121">
        <f t="shared" si="4"/>
        <v>1115</v>
      </c>
      <c r="JZ12" s="121">
        <f t="shared" si="4"/>
        <v>872</v>
      </c>
      <c r="KA12" s="121">
        <f t="shared" si="4"/>
        <v>836</v>
      </c>
      <c r="KB12" s="121">
        <f t="shared" si="4"/>
        <v>1003</v>
      </c>
      <c r="KC12" s="121">
        <f t="shared" si="4"/>
        <v>1333</v>
      </c>
      <c r="KD12" s="121">
        <f t="shared" si="4"/>
        <v>1211</v>
      </c>
      <c r="KE12" s="121">
        <f t="shared" si="4"/>
        <v>788</v>
      </c>
      <c r="KF12" s="121">
        <f t="shared" si="4"/>
        <v>1229</v>
      </c>
      <c r="KG12" s="121">
        <f t="shared" si="4"/>
        <v>861</v>
      </c>
      <c r="KH12" s="121">
        <f t="shared" si="4"/>
        <v>1050</v>
      </c>
      <c r="KI12" s="121">
        <f t="shared" si="4"/>
        <v>884</v>
      </c>
      <c r="KJ12" s="121">
        <f t="shared" si="4"/>
        <v>885</v>
      </c>
      <c r="KK12" s="121">
        <f t="shared" si="4"/>
        <v>885</v>
      </c>
      <c r="KL12" s="121">
        <f t="shared" si="4"/>
        <v>918</v>
      </c>
      <c r="KM12" s="121">
        <f t="shared" si="4"/>
        <v>964</v>
      </c>
      <c r="KN12" s="121">
        <f t="shared" si="4"/>
        <v>874</v>
      </c>
      <c r="KO12" s="121">
        <f t="shared" si="4"/>
        <v>923</v>
      </c>
      <c r="KP12" s="121">
        <f t="shared" si="4"/>
        <v>922</v>
      </c>
      <c r="KQ12" s="121">
        <f t="shared" si="4"/>
        <v>1277</v>
      </c>
      <c r="KR12" s="121">
        <f t="shared" si="4"/>
        <v>1088</v>
      </c>
      <c r="KS12" s="121">
        <f t="shared" si="4"/>
        <v>1293</v>
      </c>
      <c r="KT12" s="121">
        <f t="shared" si="4"/>
        <v>1340</v>
      </c>
      <c r="KU12" s="121">
        <f t="shared" si="4"/>
        <v>1359</v>
      </c>
      <c r="KV12" s="121">
        <f t="shared" si="4"/>
        <v>1395</v>
      </c>
      <c r="KW12" s="121">
        <f t="shared" si="4"/>
        <v>1878</v>
      </c>
      <c r="KX12" s="121">
        <f t="shared" si="4"/>
        <v>1560</v>
      </c>
      <c r="KY12" s="121">
        <f t="shared" si="4"/>
        <v>1493</v>
      </c>
      <c r="KZ12" s="121">
        <f t="shared" si="4"/>
        <v>1545</v>
      </c>
      <c r="LA12" s="121">
        <f t="shared" si="4"/>
        <v>1456</v>
      </c>
      <c r="LB12" s="121">
        <f t="shared" si="4"/>
        <v>2205</v>
      </c>
      <c r="LC12" s="121">
        <f t="shared" si="4"/>
        <v>1529</v>
      </c>
      <c r="LD12" s="121">
        <f t="shared" si="4"/>
        <v>1646</v>
      </c>
      <c r="LE12" s="121">
        <f t="shared" si="4"/>
        <v>1145</v>
      </c>
      <c r="LF12" s="121">
        <f t="shared" si="4"/>
        <v>1041</v>
      </c>
      <c r="LG12" s="121">
        <f t="shared" si="4"/>
        <v>1057</v>
      </c>
      <c r="LH12" s="121">
        <f t="shared" si="4"/>
        <v>1050</v>
      </c>
      <c r="LI12" s="121">
        <f t="shared" si="4"/>
        <v>1007</v>
      </c>
      <c r="LJ12" s="121">
        <f t="shared" si="4"/>
        <v>837</v>
      </c>
      <c r="LK12" s="121">
        <f t="shared" si="4"/>
        <v>1010</v>
      </c>
      <c r="LL12" s="121">
        <f t="shared" si="4"/>
        <v>997</v>
      </c>
      <c r="LM12" s="121">
        <f t="shared" si="4"/>
        <v>893</v>
      </c>
      <c r="LN12" s="121">
        <f t="shared" si="4"/>
        <v>898</v>
      </c>
      <c r="LO12" s="121">
        <f t="shared" ref="LO12:NZ12" si="5">SUM(LO9:LO11)</f>
        <v>1236</v>
      </c>
      <c r="LP12" s="121">
        <f t="shared" si="5"/>
        <v>1357</v>
      </c>
      <c r="LQ12" s="121">
        <f t="shared" si="5"/>
        <v>1482</v>
      </c>
      <c r="LR12" s="121">
        <f t="shared" si="5"/>
        <v>1505</v>
      </c>
      <c r="LS12" s="121">
        <f t="shared" si="5"/>
        <v>826</v>
      </c>
      <c r="LT12" s="121">
        <f t="shared" si="5"/>
        <v>1018</v>
      </c>
      <c r="LU12" s="121">
        <f t="shared" si="5"/>
        <v>894</v>
      </c>
      <c r="LV12" s="121">
        <f t="shared" si="5"/>
        <v>902</v>
      </c>
      <c r="LW12" s="121">
        <f t="shared" si="5"/>
        <v>754</v>
      </c>
      <c r="LX12" s="121">
        <f t="shared" si="5"/>
        <v>818</v>
      </c>
      <c r="LY12" s="121">
        <f t="shared" si="5"/>
        <v>1079</v>
      </c>
      <c r="LZ12" s="121">
        <f t="shared" si="5"/>
        <v>1108</v>
      </c>
      <c r="MA12" s="121">
        <f t="shared" si="5"/>
        <v>1014</v>
      </c>
      <c r="MB12" s="121">
        <f t="shared" si="5"/>
        <v>990</v>
      </c>
      <c r="MC12" s="121">
        <f t="shared" si="5"/>
        <v>1456</v>
      </c>
      <c r="MD12" s="121">
        <f t="shared" si="5"/>
        <v>1595</v>
      </c>
      <c r="ME12" s="121">
        <f t="shared" si="5"/>
        <v>1410</v>
      </c>
      <c r="MF12" s="121">
        <f t="shared" si="5"/>
        <v>1059</v>
      </c>
      <c r="MG12" s="121">
        <f t="shared" si="5"/>
        <v>867</v>
      </c>
      <c r="MH12" s="121">
        <f t="shared" si="5"/>
        <v>895</v>
      </c>
      <c r="MI12" s="121">
        <f t="shared" si="5"/>
        <v>827</v>
      </c>
      <c r="MJ12" s="121">
        <f t="shared" si="5"/>
        <v>751</v>
      </c>
      <c r="MK12" s="121">
        <f t="shared" si="5"/>
        <v>821</v>
      </c>
      <c r="ML12" s="121">
        <f t="shared" si="5"/>
        <v>656</v>
      </c>
      <c r="MM12" s="121">
        <f t="shared" si="5"/>
        <v>796</v>
      </c>
      <c r="MN12" s="121">
        <f t="shared" si="5"/>
        <v>828</v>
      </c>
      <c r="MO12" s="121">
        <f t="shared" si="5"/>
        <v>792</v>
      </c>
      <c r="MP12" s="121">
        <f t="shared" si="5"/>
        <v>931</v>
      </c>
      <c r="MQ12" s="121">
        <f t="shared" si="5"/>
        <v>1131</v>
      </c>
      <c r="MR12" s="121">
        <f t="shared" si="5"/>
        <v>1096</v>
      </c>
      <c r="MS12" s="121">
        <f t="shared" si="5"/>
        <v>1015</v>
      </c>
      <c r="MT12" s="121">
        <f t="shared" si="5"/>
        <v>1268</v>
      </c>
      <c r="MU12" s="121">
        <f t="shared" si="5"/>
        <v>1213</v>
      </c>
      <c r="MV12" s="121">
        <f t="shared" si="5"/>
        <v>1133</v>
      </c>
      <c r="MW12" s="121">
        <f t="shared" si="5"/>
        <v>1268</v>
      </c>
      <c r="MX12" s="121">
        <f t="shared" si="5"/>
        <v>1261</v>
      </c>
      <c r="MY12" s="121">
        <f t="shared" si="5"/>
        <v>1925</v>
      </c>
      <c r="MZ12" s="121">
        <f t="shared" si="5"/>
        <v>1515</v>
      </c>
      <c r="NA12" s="121">
        <f t="shared" si="5"/>
        <v>1177</v>
      </c>
      <c r="NB12" s="121">
        <f t="shared" si="5"/>
        <v>1682</v>
      </c>
      <c r="NC12" s="121">
        <f t="shared" si="5"/>
        <v>1711</v>
      </c>
      <c r="ND12" s="121">
        <f t="shared" si="5"/>
        <v>1686</v>
      </c>
      <c r="NE12" s="121">
        <f t="shared" si="5"/>
        <v>1090</v>
      </c>
      <c r="NF12" s="121">
        <f t="shared" si="5"/>
        <v>998</v>
      </c>
      <c r="NG12" s="121">
        <f t="shared" si="5"/>
        <v>1128</v>
      </c>
      <c r="NH12" s="121">
        <f t="shared" si="5"/>
        <v>1039</v>
      </c>
      <c r="NI12" s="121">
        <f t="shared" si="5"/>
        <v>1211</v>
      </c>
      <c r="NJ12" s="121">
        <f t="shared" si="5"/>
        <v>1219</v>
      </c>
      <c r="NK12" s="121">
        <f t="shared" si="5"/>
        <v>1217</v>
      </c>
      <c r="NL12" s="121">
        <f t="shared" si="5"/>
        <v>1554</v>
      </c>
      <c r="NM12" s="121">
        <f t="shared" si="5"/>
        <v>1066</v>
      </c>
      <c r="NN12" s="121">
        <f t="shared" si="5"/>
        <v>846</v>
      </c>
      <c r="NO12" s="121">
        <f t="shared" si="5"/>
        <v>1031</v>
      </c>
      <c r="NP12" s="121">
        <f t="shared" si="5"/>
        <v>1373</v>
      </c>
      <c r="NQ12" s="121">
        <f t="shared" si="5"/>
        <v>1401</v>
      </c>
      <c r="NR12" s="121">
        <f t="shared" si="5"/>
        <v>1121</v>
      </c>
      <c r="NS12" s="121">
        <f t="shared" si="5"/>
        <v>1158</v>
      </c>
      <c r="NT12" s="121">
        <f t="shared" si="5"/>
        <v>846</v>
      </c>
      <c r="NU12" s="121">
        <f t="shared" si="5"/>
        <v>861</v>
      </c>
      <c r="NV12" s="121">
        <f t="shared" si="5"/>
        <v>1062</v>
      </c>
      <c r="NW12" s="121">
        <f t="shared" si="5"/>
        <v>889</v>
      </c>
      <c r="NX12" s="121">
        <f t="shared" si="5"/>
        <v>895</v>
      </c>
      <c r="NY12" s="121">
        <f t="shared" si="5"/>
        <v>864</v>
      </c>
      <c r="NZ12" s="121">
        <f t="shared" si="5"/>
        <v>895</v>
      </c>
      <c r="OA12" s="121">
        <f t="shared" ref="OA12:QN12" si="6">SUM(OA9:OA11)</f>
        <v>841</v>
      </c>
      <c r="OB12" s="121">
        <f t="shared" si="6"/>
        <v>1121</v>
      </c>
      <c r="OC12" s="121">
        <f t="shared" si="6"/>
        <v>1109</v>
      </c>
      <c r="OD12" s="121">
        <f t="shared" si="6"/>
        <v>976</v>
      </c>
      <c r="OE12" s="121">
        <f t="shared" si="6"/>
        <v>1047</v>
      </c>
      <c r="OF12" s="121">
        <f t="shared" si="6"/>
        <v>963</v>
      </c>
      <c r="OG12" s="121">
        <f t="shared" si="6"/>
        <v>830</v>
      </c>
      <c r="OH12" s="121">
        <f t="shared" si="6"/>
        <v>861</v>
      </c>
      <c r="OI12" s="121">
        <f t="shared" si="6"/>
        <v>748</v>
      </c>
      <c r="OJ12" s="121">
        <f t="shared" si="6"/>
        <v>916</v>
      </c>
      <c r="OK12" s="121">
        <f t="shared" si="6"/>
        <v>787</v>
      </c>
      <c r="OL12" s="121">
        <f t="shared" si="6"/>
        <v>811</v>
      </c>
      <c r="OM12" s="121">
        <f t="shared" si="6"/>
        <v>792</v>
      </c>
      <c r="ON12" s="121">
        <f t="shared" si="6"/>
        <v>660</v>
      </c>
      <c r="OO12" s="121">
        <f t="shared" si="6"/>
        <v>826</v>
      </c>
      <c r="OP12" s="121">
        <f t="shared" si="6"/>
        <v>798</v>
      </c>
      <c r="OQ12" s="121">
        <f t="shared" si="6"/>
        <v>873</v>
      </c>
      <c r="OR12" s="121">
        <f t="shared" si="6"/>
        <v>1011</v>
      </c>
      <c r="OS12" s="121">
        <f t="shared" si="6"/>
        <v>977</v>
      </c>
      <c r="OT12" s="121">
        <f t="shared" si="6"/>
        <v>1048</v>
      </c>
      <c r="OU12" s="121">
        <f t="shared" si="6"/>
        <v>1142</v>
      </c>
      <c r="OV12" s="121">
        <f t="shared" si="6"/>
        <v>1112</v>
      </c>
      <c r="OW12" s="121">
        <f t="shared" si="6"/>
        <v>1454</v>
      </c>
      <c r="OX12" s="121">
        <f t="shared" si="6"/>
        <v>1217</v>
      </c>
      <c r="OY12" s="121">
        <f t="shared" si="6"/>
        <v>1503</v>
      </c>
      <c r="OZ12" s="121">
        <f t="shared" si="6"/>
        <v>1002</v>
      </c>
      <c r="PA12" s="121">
        <f t="shared" si="6"/>
        <v>1199</v>
      </c>
      <c r="PB12" s="121">
        <f t="shared" si="6"/>
        <v>1502</v>
      </c>
      <c r="PC12" s="121">
        <f t="shared" si="6"/>
        <v>1331</v>
      </c>
      <c r="PD12" s="121">
        <f t="shared" si="6"/>
        <v>1305</v>
      </c>
      <c r="PE12" s="121">
        <f t="shared" si="6"/>
        <v>930</v>
      </c>
      <c r="PF12" s="121">
        <f t="shared" si="6"/>
        <v>877</v>
      </c>
      <c r="PG12" s="121">
        <f t="shared" si="6"/>
        <v>1068</v>
      </c>
      <c r="PH12" s="121">
        <f t="shared" si="6"/>
        <v>1076</v>
      </c>
      <c r="PI12" s="121">
        <f t="shared" si="6"/>
        <v>1189</v>
      </c>
      <c r="PJ12" s="121">
        <f t="shared" si="6"/>
        <v>1070</v>
      </c>
      <c r="PK12" s="121">
        <f t="shared" si="6"/>
        <v>836</v>
      </c>
      <c r="PL12" s="121">
        <f t="shared" si="6"/>
        <v>904</v>
      </c>
      <c r="PM12" s="121">
        <f t="shared" si="6"/>
        <v>888</v>
      </c>
      <c r="PN12" s="121">
        <f t="shared" si="6"/>
        <v>1029</v>
      </c>
      <c r="PO12" s="121">
        <f t="shared" si="6"/>
        <v>896</v>
      </c>
      <c r="PP12" s="121">
        <f t="shared" si="6"/>
        <v>1048</v>
      </c>
      <c r="PQ12" s="121">
        <f t="shared" si="6"/>
        <v>1461</v>
      </c>
      <c r="PR12" s="121">
        <f t="shared" si="6"/>
        <v>1127</v>
      </c>
      <c r="PS12" s="121">
        <f t="shared" si="6"/>
        <v>799</v>
      </c>
      <c r="PT12" s="121">
        <f t="shared" si="6"/>
        <v>793</v>
      </c>
      <c r="PU12" s="121">
        <f t="shared" si="6"/>
        <v>916</v>
      </c>
      <c r="PV12" s="121">
        <f t="shared" si="6"/>
        <v>1023</v>
      </c>
      <c r="PW12" s="121">
        <f t="shared" si="6"/>
        <v>800</v>
      </c>
      <c r="PX12" s="121">
        <f t="shared" si="6"/>
        <v>693</v>
      </c>
      <c r="PY12" s="121">
        <f t="shared" si="6"/>
        <v>637</v>
      </c>
      <c r="PZ12" s="121">
        <f t="shared" si="6"/>
        <v>712</v>
      </c>
      <c r="QA12" s="121">
        <f t="shared" si="6"/>
        <v>947</v>
      </c>
      <c r="QB12" s="121">
        <f t="shared" si="6"/>
        <v>743</v>
      </c>
      <c r="QC12" s="121">
        <f t="shared" si="6"/>
        <v>785</v>
      </c>
      <c r="QD12" s="121">
        <f t="shared" si="6"/>
        <v>1224</v>
      </c>
      <c r="QE12" s="121">
        <f t="shared" si="6"/>
        <v>1083</v>
      </c>
      <c r="QF12" s="121">
        <f t="shared" si="6"/>
        <v>820</v>
      </c>
      <c r="QG12" s="121">
        <f t="shared" si="6"/>
        <v>761</v>
      </c>
      <c r="QH12" s="121">
        <f t="shared" si="6"/>
        <v>796</v>
      </c>
      <c r="QI12" s="121">
        <f t="shared" si="6"/>
        <v>728</v>
      </c>
      <c r="QJ12" s="121">
        <f t="shared" si="6"/>
        <v>678</v>
      </c>
      <c r="QK12" s="121">
        <f t="shared" si="6"/>
        <v>695</v>
      </c>
      <c r="QL12" s="121">
        <f t="shared" si="6"/>
        <v>1184</v>
      </c>
      <c r="QM12" s="121">
        <f t="shared" si="6"/>
        <v>813</v>
      </c>
      <c r="QN12" s="121">
        <f t="shared" si="6"/>
        <v>689</v>
      </c>
      <c r="QO12" s="121">
        <f t="shared" ref="QO12:TY12" si="7">SUM(QO9:QO11)</f>
        <v>814</v>
      </c>
      <c r="QP12" s="121">
        <f t="shared" si="7"/>
        <v>878</v>
      </c>
      <c r="QQ12" s="121">
        <f t="shared" si="7"/>
        <v>883</v>
      </c>
      <c r="QR12" s="121">
        <f t="shared" si="7"/>
        <v>1000</v>
      </c>
      <c r="QS12" s="121">
        <f t="shared" si="7"/>
        <v>1197</v>
      </c>
      <c r="QT12" s="121">
        <f t="shared" si="7"/>
        <v>1313</v>
      </c>
      <c r="QU12" s="121">
        <f t="shared" si="7"/>
        <v>1176</v>
      </c>
      <c r="QV12" s="121">
        <f t="shared" si="7"/>
        <v>1083</v>
      </c>
      <c r="QW12" s="121">
        <f t="shared" si="7"/>
        <v>1290</v>
      </c>
      <c r="QX12" s="121">
        <f t="shared" si="7"/>
        <v>1199</v>
      </c>
      <c r="QY12" s="121">
        <f t="shared" si="7"/>
        <v>1302</v>
      </c>
      <c r="QZ12" s="121">
        <f t="shared" si="7"/>
        <v>991</v>
      </c>
      <c r="RA12" s="121">
        <f t="shared" si="7"/>
        <v>955</v>
      </c>
      <c r="RB12" s="121">
        <f t="shared" si="7"/>
        <v>1497</v>
      </c>
      <c r="RC12" s="121">
        <f t="shared" si="7"/>
        <v>1411</v>
      </c>
      <c r="RD12" s="121">
        <f t="shared" si="7"/>
        <v>1740</v>
      </c>
      <c r="RE12" s="121">
        <f t="shared" si="7"/>
        <v>1193</v>
      </c>
      <c r="RF12" s="121">
        <f t="shared" si="7"/>
        <v>933</v>
      </c>
      <c r="RG12" s="121">
        <f t="shared" si="7"/>
        <v>807</v>
      </c>
      <c r="RH12" s="121">
        <f t="shared" si="7"/>
        <v>933</v>
      </c>
      <c r="RI12" s="121">
        <f t="shared" si="7"/>
        <v>885</v>
      </c>
      <c r="RJ12" s="121">
        <f t="shared" si="7"/>
        <v>842</v>
      </c>
      <c r="RK12" s="121">
        <f t="shared" si="7"/>
        <v>784</v>
      </c>
      <c r="RL12" s="121">
        <f t="shared" si="7"/>
        <v>901</v>
      </c>
      <c r="RM12" s="121">
        <f t="shared" si="7"/>
        <v>1116</v>
      </c>
      <c r="RN12" s="121">
        <f t="shared" si="7"/>
        <v>1009</v>
      </c>
      <c r="RO12" s="121">
        <f t="shared" si="7"/>
        <v>1104</v>
      </c>
      <c r="RP12" s="121">
        <f t="shared" si="7"/>
        <v>1057</v>
      </c>
      <c r="RQ12" s="121">
        <f t="shared" si="7"/>
        <v>1192</v>
      </c>
      <c r="RR12" s="121">
        <f t="shared" si="7"/>
        <v>899</v>
      </c>
      <c r="RS12" s="121">
        <f t="shared" si="7"/>
        <v>885</v>
      </c>
      <c r="RT12" s="121">
        <f t="shared" si="7"/>
        <v>897</v>
      </c>
      <c r="RU12" s="121">
        <f t="shared" si="7"/>
        <v>905</v>
      </c>
      <c r="RV12" s="121">
        <f t="shared" si="7"/>
        <v>757</v>
      </c>
      <c r="RW12" s="121">
        <f t="shared" si="7"/>
        <v>796</v>
      </c>
      <c r="RX12" s="121">
        <f t="shared" si="7"/>
        <v>940</v>
      </c>
      <c r="RY12" s="121">
        <f t="shared" si="7"/>
        <v>746</v>
      </c>
      <c r="RZ12" s="121">
        <f t="shared" si="7"/>
        <v>769</v>
      </c>
      <c r="SA12" s="121">
        <f t="shared" si="7"/>
        <v>723</v>
      </c>
      <c r="SB12" s="121">
        <f t="shared" si="7"/>
        <v>711</v>
      </c>
      <c r="SC12" s="121">
        <f t="shared" si="7"/>
        <v>1051</v>
      </c>
      <c r="SD12" s="121">
        <f t="shared" si="7"/>
        <v>1460</v>
      </c>
      <c r="SE12" s="121">
        <f t="shared" si="7"/>
        <v>936</v>
      </c>
      <c r="SF12" s="121">
        <f t="shared" si="7"/>
        <v>736</v>
      </c>
      <c r="SG12" s="121">
        <f t="shared" si="7"/>
        <v>1043</v>
      </c>
      <c r="SH12" s="121">
        <f t="shared" si="7"/>
        <v>907</v>
      </c>
      <c r="SI12" s="121">
        <f t="shared" si="7"/>
        <v>887</v>
      </c>
      <c r="SJ12" s="121">
        <f t="shared" si="7"/>
        <v>747</v>
      </c>
      <c r="SK12" s="121">
        <f t="shared" si="7"/>
        <v>663</v>
      </c>
      <c r="SL12" s="121">
        <f t="shared" si="7"/>
        <v>1108</v>
      </c>
      <c r="SM12" s="121">
        <f t="shared" si="7"/>
        <v>660</v>
      </c>
      <c r="SN12" s="121">
        <f t="shared" si="7"/>
        <v>646</v>
      </c>
      <c r="SO12" s="121">
        <f t="shared" si="7"/>
        <v>571</v>
      </c>
      <c r="SP12" s="121">
        <f t="shared" si="7"/>
        <v>771</v>
      </c>
      <c r="SQ12" s="121">
        <f t="shared" si="7"/>
        <v>1015</v>
      </c>
      <c r="SR12" s="121">
        <f t="shared" si="7"/>
        <v>725</v>
      </c>
      <c r="SS12" s="121">
        <f t="shared" si="7"/>
        <v>777</v>
      </c>
      <c r="ST12" s="121">
        <f t="shared" si="7"/>
        <v>1025</v>
      </c>
      <c r="SU12" s="121">
        <f t="shared" si="7"/>
        <v>1003</v>
      </c>
      <c r="SV12" s="121">
        <f t="shared" si="7"/>
        <v>1065</v>
      </c>
      <c r="SW12" s="121">
        <f t="shared" si="7"/>
        <v>1279</v>
      </c>
      <c r="SX12" s="121">
        <f t="shared" si="7"/>
        <v>1158</v>
      </c>
      <c r="SY12" s="121">
        <f t="shared" si="7"/>
        <v>1334</v>
      </c>
      <c r="SZ12" s="121">
        <f t="shared" si="7"/>
        <v>1025</v>
      </c>
      <c r="TA12" s="121">
        <f t="shared" si="7"/>
        <v>1062</v>
      </c>
      <c r="TB12" s="121">
        <f t="shared" si="7"/>
        <v>1174</v>
      </c>
      <c r="TC12" s="121">
        <f t="shared" si="7"/>
        <v>1253</v>
      </c>
      <c r="TD12" s="134">
        <f t="shared" si="7"/>
        <v>717</v>
      </c>
      <c r="TE12" s="134">
        <f t="shared" si="7"/>
        <v>850</v>
      </c>
      <c r="TF12" s="134">
        <f t="shared" si="7"/>
        <v>787</v>
      </c>
      <c r="TG12" s="134">
        <f t="shared" si="7"/>
        <v>792</v>
      </c>
      <c r="TH12" s="134">
        <f t="shared" si="7"/>
        <v>723</v>
      </c>
      <c r="TI12" s="134">
        <f t="shared" si="7"/>
        <v>905</v>
      </c>
      <c r="TJ12" s="134">
        <f t="shared" si="7"/>
        <v>755</v>
      </c>
      <c r="TK12" s="134">
        <f t="shared" si="7"/>
        <v>590</v>
      </c>
      <c r="TL12" s="134">
        <f t="shared" si="7"/>
        <v>565</v>
      </c>
      <c r="TM12" s="134">
        <f t="shared" si="7"/>
        <v>633</v>
      </c>
      <c r="TN12" s="134">
        <f t="shared" si="7"/>
        <v>587</v>
      </c>
      <c r="TO12" s="134">
        <f t="shared" si="7"/>
        <v>672</v>
      </c>
      <c r="TP12" s="134">
        <f t="shared" si="7"/>
        <v>791</v>
      </c>
      <c r="TQ12" s="134">
        <f t="shared" si="7"/>
        <v>836</v>
      </c>
      <c r="TR12" s="134">
        <f t="shared" si="7"/>
        <v>776</v>
      </c>
      <c r="TS12" s="134">
        <f t="shared" si="7"/>
        <v>737</v>
      </c>
      <c r="TT12" s="134">
        <f t="shared" si="7"/>
        <v>908</v>
      </c>
      <c r="TU12" s="134">
        <f t="shared" si="7"/>
        <v>649</v>
      </c>
      <c r="TV12" s="134">
        <f t="shared" si="7"/>
        <v>614</v>
      </c>
      <c r="TW12" s="134">
        <f t="shared" si="7"/>
        <v>565</v>
      </c>
      <c r="TX12" s="134">
        <f t="shared" si="7"/>
        <v>565</v>
      </c>
      <c r="TY12" s="134">
        <f t="shared" si="7"/>
        <v>553</v>
      </c>
      <c r="TZ12" s="134">
        <v>458</v>
      </c>
      <c r="UA12" s="134">
        <v>500</v>
      </c>
      <c r="UB12" s="134">
        <v>395</v>
      </c>
      <c r="UC12" s="134">
        <v>697</v>
      </c>
      <c r="UD12" s="134">
        <v>662</v>
      </c>
      <c r="UE12" s="123">
        <v>607</v>
      </c>
      <c r="UF12" s="134">
        <v>491</v>
      </c>
      <c r="UG12" s="134">
        <v>583</v>
      </c>
      <c r="UH12" s="134">
        <v>571</v>
      </c>
      <c r="UI12" s="134">
        <v>593</v>
      </c>
      <c r="UJ12" s="134">
        <v>462</v>
      </c>
      <c r="UK12" s="134">
        <v>475</v>
      </c>
      <c r="UL12" s="134">
        <v>491</v>
      </c>
      <c r="UM12" s="134">
        <v>461</v>
      </c>
      <c r="UN12" s="134">
        <v>517</v>
      </c>
      <c r="UO12" s="134">
        <v>472</v>
      </c>
      <c r="UP12" s="134">
        <v>459</v>
      </c>
      <c r="UQ12" s="134">
        <v>534</v>
      </c>
      <c r="UR12" s="134">
        <v>677</v>
      </c>
      <c r="US12" s="134">
        <v>638</v>
      </c>
      <c r="UT12" s="134">
        <v>660</v>
      </c>
      <c r="UU12" s="134">
        <v>767</v>
      </c>
      <c r="UV12" s="134">
        <v>704</v>
      </c>
      <c r="UW12" s="134">
        <v>817</v>
      </c>
      <c r="UX12" s="134">
        <v>953</v>
      </c>
      <c r="UY12" s="223">
        <v>857</v>
      </c>
      <c r="UZ12" s="134">
        <v>684</v>
      </c>
      <c r="VA12" s="134">
        <v>760</v>
      </c>
      <c r="VB12" s="134">
        <v>773</v>
      </c>
      <c r="VC12" s="134">
        <v>864</v>
      </c>
      <c r="VD12" s="224">
        <v>653</v>
      </c>
      <c r="VE12" s="134">
        <v>1079</v>
      </c>
      <c r="VF12" s="134">
        <v>849</v>
      </c>
      <c r="VG12" s="134">
        <v>803</v>
      </c>
      <c r="VH12" s="134">
        <v>743</v>
      </c>
      <c r="VI12" s="134">
        <v>653</v>
      </c>
      <c r="VJ12" s="134">
        <v>585</v>
      </c>
      <c r="VK12" s="134">
        <v>698</v>
      </c>
      <c r="VL12" s="134">
        <v>747</v>
      </c>
      <c r="VM12" s="134">
        <v>670</v>
      </c>
      <c r="VN12" s="224">
        <v>583</v>
      </c>
      <c r="VO12" s="134">
        <v>656</v>
      </c>
      <c r="VP12" s="134">
        <v>703</v>
      </c>
      <c r="VQ12" s="134">
        <v>793</v>
      </c>
      <c r="VR12" s="134">
        <v>926</v>
      </c>
      <c r="VS12" s="225">
        <v>960</v>
      </c>
      <c r="VT12" s="134">
        <v>700</v>
      </c>
      <c r="VU12" s="134">
        <v>603</v>
      </c>
      <c r="VV12" s="134">
        <v>946</v>
      </c>
      <c r="VW12" s="134">
        <v>576</v>
      </c>
      <c r="VX12" s="134">
        <v>665</v>
      </c>
      <c r="VY12" s="134">
        <v>551</v>
      </c>
      <c r="VZ12" s="134">
        <v>589</v>
      </c>
      <c r="WA12" s="134">
        <v>588</v>
      </c>
      <c r="WB12" s="134">
        <v>526</v>
      </c>
      <c r="WC12" s="134">
        <v>566</v>
      </c>
      <c r="WD12" s="135">
        <v>837</v>
      </c>
      <c r="WE12" s="134">
        <v>749</v>
      </c>
      <c r="WF12" s="135">
        <v>628</v>
      </c>
      <c r="WG12" s="134">
        <v>576</v>
      </c>
      <c r="WH12" s="134">
        <v>576</v>
      </c>
      <c r="WI12" s="134">
        <v>537</v>
      </c>
      <c r="WJ12" s="134">
        <v>503</v>
      </c>
      <c r="WK12" s="134">
        <v>520</v>
      </c>
      <c r="WL12" s="134">
        <v>563</v>
      </c>
      <c r="WM12" s="134">
        <v>423</v>
      </c>
      <c r="WN12" s="134">
        <v>498</v>
      </c>
      <c r="WO12" s="134">
        <v>510</v>
      </c>
      <c r="WP12" s="134">
        <v>521</v>
      </c>
      <c r="WQ12" s="134">
        <v>653</v>
      </c>
      <c r="WR12" s="134">
        <v>694</v>
      </c>
      <c r="WS12" s="134">
        <v>647</v>
      </c>
      <c r="WT12" s="134">
        <v>629</v>
      </c>
      <c r="WU12" s="134">
        <v>687</v>
      </c>
      <c r="WV12" s="134">
        <v>908</v>
      </c>
      <c r="WW12" s="134">
        <v>830</v>
      </c>
      <c r="WX12" s="135">
        <v>1194</v>
      </c>
      <c r="WY12" s="134">
        <v>1285</v>
      </c>
      <c r="WZ12" s="134">
        <v>840</v>
      </c>
      <c r="XA12" s="134">
        <v>877</v>
      </c>
      <c r="XB12" s="134">
        <v>1069</v>
      </c>
      <c r="XC12" s="134">
        <v>1082</v>
      </c>
      <c r="XD12" s="134">
        <v>960</v>
      </c>
      <c r="XE12" s="134">
        <v>899</v>
      </c>
      <c r="XF12" s="134">
        <v>692</v>
      </c>
      <c r="XG12" s="134">
        <v>590</v>
      </c>
      <c r="XH12" s="134">
        <v>595</v>
      </c>
      <c r="XI12" s="134">
        <v>1008</v>
      </c>
      <c r="XJ12" s="134">
        <v>1227</v>
      </c>
      <c r="XK12" s="223">
        <v>870</v>
      </c>
      <c r="XL12" s="223">
        <v>700</v>
      </c>
      <c r="XM12" s="223">
        <v>961</v>
      </c>
      <c r="XN12" s="223">
        <v>651</v>
      </c>
      <c r="XO12" s="226">
        <v>691</v>
      </c>
      <c r="XP12" s="224">
        <v>853</v>
      </c>
      <c r="XQ12" s="224">
        <v>917</v>
      </c>
      <c r="XR12" s="224">
        <v>1161</v>
      </c>
      <c r="XS12" s="224">
        <v>824</v>
      </c>
      <c r="XT12" s="224">
        <v>625</v>
      </c>
      <c r="XU12" s="224">
        <v>637</v>
      </c>
      <c r="XV12" s="223">
        <v>601</v>
      </c>
      <c r="XW12" s="223">
        <v>820</v>
      </c>
      <c r="XX12" s="223">
        <v>719</v>
      </c>
      <c r="XY12" s="223">
        <v>626</v>
      </c>
      <c r="XZ12" s="223">
        <v>645</v>
      </c>
      <c r="YA12" s="223">
        <v>493</v>
      </c>
      <c r="YB12" s="223">
        <v>492</v>
      </c>
      <c r="YC12" s="223">
        <v>703</v>
      </c>
      <c r="YD12" s="223">
        <v>663</v>
      </c>
      <c r="YE12" s="223">
        <v>797</v>
      </c>
      <c r="YF12" s="223">
        <v>474</v>
      </c>
      <c r="YG12" s="223">
        <v>501</v>
      </c>
      <c r="YH12" s="223">
        <v>840</v>
      </c>
      <c r="YI12" s="223">
        <v>723</v>
      </c>
      <c r="YJ12" s="223">
        <v>601</v>
      </c>
      <c r="YK12" s="223">
        <v>537</v>
      </c>
      <c r="YL12" s="223">
        <v>517</v>
      </c>
      <c r="YM12" s="223">
        <v>517</v>
      </c>
      <c r="YN12" s="223">
        <v>690</v>
      </c>
      <c r="YO12" s="223">
        <v>570</v>
      </c>
      <c r="YP12" s="223">
        <v>680</v>
      </c>
      <c r="YQ12" s="223">
        <v>759</v>
      </c>
      <c r="YR12" s="223">
        <v>744</v>
      </c>
      <c r="YS12" s="223">
        <v>744</v>
      </c>
      <c r="YT12" s="135">
        <v>723</v>
      </c>
      <c r="YU12" s="223">
        <v>860</v>
      </c>
      <c r="YV12" s="223">
        <v>893</v>
      </c>
      <c r="YW12" s="223">
        <v>933</v>
      </c>
      <c r="YX12" s="223">
        <v>1568</v>
      </c>
      <c r="YY12" s="223">
        <v>1206</v>
      </c>
      <c r="YZ12" s="223">
        <v>1352</v>
      </c>
      <c r="ZA12" s="223">
        <v>883</v>
      </c>
      <c r="ZB12" s="223">
        <v>1129</v>
      </c>
      <c r="ZC12" s="223">
        <v>1123</v>
      </c>
      <c r="ZD12" s="223">
        <v>1049</v>
      </c>
      <c r="ZE12" s="257">
        <v>1116</v>
      </c>
      <c r="ZF12" s="257">
        <v>1043</v>
      </c>
      <c r="ZG12" s="257">
        <v>1004</v>
      </c>
      <c r="ZH12" s="257">
        <v>810</v>
      </c>
      <c r="ZI12" s="258">
        <v>894</v>
      </c>
      <c r="ZJ12" s="244">
        <v>819</v>
      </c>
      <c r="ZK12" s="244">
        <v>675</v>
      </c>
      <c r="ZL12" s="244">
        <v>749</v>
      </c>
      <c r="ZM12" s="244">
        <v>763</v>
      </c>
      <c r="ZN12" s="244">
        <v>989</v>
      </c>
      <c r="ZO12" s="244">
        <v>5276</v>
      </c>
      <c r="ZP12" s="257">
        <v>13967</v>
      </c>
      <c r="ZQ12" s="244">
        <v>12973</v>
      </c>
      <c r="ZR12" s="244">
        <v>33337</v>
      </c>
      <c r="ZS12" s="244">
        <v>8335</v>
      </c>
      <c r="ZT12" s="244">
        <v>6250</v>
      </c>
      <c r="ZU12" s="244">
        <v>5553</v>
      </c>
      <c r="ZV12" s="244">
        <v>7890</v>
      </c>
      <c r="ZW12" s="244">
        <v>11002</v>
      </c>
      <c r="ZX12" s="244">
        <f>SUM(ZX9:ZX11)</f>
        <v>3661</v>
      </c>
      <c r="ZY12" s="244">
        <v>2288</v>
      </c>
      <c r="ZZ12" s="244">
        <v>2330</v>
      </c>
      <c r="AAA12" s="244">
        <v>3671</v>
      </c>
      <c r="AAB12" s="244">
        <v>3299</v>
      </c>
      <c r="AAC12" s="244">
        <v>3303</v>
      </c>
      <c r="AAD12" s="244">
        <v>2622</v>
      </c>
      <c r="AAE12" s="259">
        <v>2952</v>
      </c>
      <c r="AAF12" s="244">
        <v>2480</v>
      </c>
      <c r="AAG12" s="244">
        <v>1985</v>
      </c>
      <c r="AAH12" s="244">
        <v>2018</v>
      </c>
      <c r="AAI12" s="244">
        <v>2866</v>
      </c>
      <c r="AAJ12" s="244">
        <v>2264</v>
      </c>
      <c r="AAK12" s="244">
        <v>1461</v>
      </c>
      <c r="AAL12" s="244">
        <v>1374</v>
      </c>
      <c r="AAM12" s="244">
        <v>1681</v>
      </c>
      <c r="AAN12" s="244">
        <v>1283</v>
      </c>
      <c r="AAO12" s="244">
        <v>1260</v>
      </c>
      <c r="AAP12" s="244">
        <v>1231</v>
      </c>
      <c r="AAQ12" s="244">
        <v>1077</v>
      </c>
      <c r="AAR12" s="244">
        <v>1689</v>
      </c>
      <c r="AAS12" s="244">
        <v>1349</v>
      </c>
      <c r="AAT12" s="244">
        <v>989</v>
      </c>
      <c r="AAU12" s="244">
        <v>1072</v>
      </c>
      <c r="AAV12" s="244">
        <v>2147</v>
      </c>
      <c r="AAW12" s="244">
        <v>1270</v>
      </c>
      <c r="AAX12" s="244">
        <v>1837</v>
      </c>
      <c r="AAY12" s="244">
        <v>1610</v>
      </c>
      <c r="AAZ12" s="244">
        <v>1818</v>
      </c>
      <c r="ABA12" s="244">
        <v>1599</v>
      </c>
      <c r="ABB12" s="244">
        <v>1287</v>
      </c>
      <c r="ABC12" s="244">
        <v>1384</v>
      </c>
      <c r="ABD12" s="244">
        <v>2093</v>
      </c>
      <c r="ABE12" s="244">
        <v>1544</v>
      </c>
      <c r="ABF12" s="244">
        <v>1247</v>
      </c>
      <c r="ABG12" s="244">
        <v>1058</v>
      </c>
      <c r="ABH12" s="244">
        <v>1104</v>
      </c>
      <c r="ABI12" s="244">
        <v>1066</v>
      </c>
      <c r="ABJ12" s="244">
        <v>961</v>
      </c>
      <c r="ABK12" s="244">
        <v>1016</v>
      </c>
      <c r="ABL12" s="244">
        <v>920</v>
      </c>
      <c r="ABM12" s="244">
        <v>827</v>
      </c>
      <c r="ABN12" s="244">
        <v>936</v>
      </c>
      <c r="ABO12" s="244">
        <v>861</v>
      </c>
      <c r="ABP12" s="244">
        <v>842</v>
      </c>
      <c r="ABQ12" s="244">
        <v>889</v>
      </c>
      <c r="ABR12" s="244">
        <v>1098</v>
      </c>
      <c r="ABS12" s="244">
        <v>1333</v>
      </c>
      <c r="ABT12" s="244">
        <v>1076</v>
      </c>
      <c r="ABU12" s="244">
        <v>989</v>
      </c>
      <c r="ABV12" s="244">
        <v>1136</v>
      </c>
      <c r="ABW12" s="244">
        <v>1234</v>
      </c>
      <c r="ABX12" s="244">
        <v>804</v>
      </c>
      <c r="ABY12" s="244">
        <v>799</v>
      </c>
      <c r="ABZ12" s="244">
        <v>763</v>
      </c>
      <c r="ACA12" s="244">
        <v>600</v>
      </c>
      <c r="ACB12" s="244">
        <v>590</v>
      </c>
      <c r="ACC12" s="244">
        <v>623</v>
      </c>
      <c r="ACD12" s="244">
        <v>614</v>
      </c>
      <c r="ACE12" s="244">
        <v>558</v>
      </c>
      <c r="ACF12" s="244">
        <v>470</v>
      </c>
      <c r="ACG12" s="244">
        <v>501</v>
      </c>
      <c r="ACH12" s="244">
        <v>529</v>
      </c>
      <c r="ACI12" s="244">
        <v>535</v>
      </c>
      <c r="ACJ12" s="244">
        <v>576</v>
      </c>
      <c r="ACK12" s="244">
        <v>544</v>
      </c>
      <c r="ACL12" s="244">
        <v>518</v>
      </c>
      <c r="ACM12" s="244">
        <v>506</v>
      </c>
      <c r="ACN12" s="244">
        <v>467</v>
      </c>
      <c r="ACO12" s="244">
        <v>385</v>
      </c>
      <c r="ACP12" s="244">
        <v>404</v>
      </c>
      <c r="ACQ12" s="244">
        <v>365</v>
      </c>
      <c r="ACR12" s="244">
        <v>407</v>
      </c>
      <c r="ACS12" s="244">
        <v>375</v>
      </c>
      <c r="ACT12" s="244">
        <v>335</v>
      </c>
      <c r="ACU12" s="244">
        <v>445</v>
      </c>
      <c r="ACV12" s="244">
        <v>559</v>
      </c>
      <c r="ACW12" s="244">
        <v>497</v>
      </c>
      <c r="ACX12" s="244">
        <v>461</v>
      </c>
      <c r="ACY12" s="244">
        <v>449</v>
      </c>
      <c r="ACZ12" s="244">
        <v>552</v>
      </c>
      <c r="ADA12" s="244">
        <v>420</v>
      </c>
      <c r="ADB12" s="244">
        <v>451</v>
      </c>
      <c r="ADC12" s="244">
        <v>509</v>
      </c>
      <c r="ADD12" s="244">
        <v>900</v>
      </c>
      <c r="ADE12" s="244">
        <v>815</v>
      </c>
      <c r="ADF12" s="244">
        <v>462</v>
      </c>
      <c r="ADG12" s="244">
        <v>405</v>
      </c>
      <c r="ADH12" s="244">
        <v>360</v>
      </c>
      <c r="ADI12" s="244">
        <v>330</v>
      </c>
      <c r="ADJ12" s="244">
        <v>338</v>
      </c>
      <c r="ADK12" s="244">
        <v>327</v>
      </c>
      <c r="ADL12" s="244">
        <v>320</v>
      </c>
      <c r="ADM12" s="244">
        <v>404</v>
      </c>
      <c r="ADN12" s="244">
        <v>326</v>
      </c>
      <c r="ADO12" s="244">
        <v>340</v>
      </c>
      <c r="ADP12" s="244">
        <v>446</v>
      </c>
      <c r="ADQ12" s="244">
        <v>510</v>
      </c>
      <c r="ADR12" s="244">
        <v>448</v>
      </c>
      <c r="ADS12" s="244">
        <v>392</v>
      </c>
      <c r="ADT12" s="244">
        <v>329</v>
      </c>
      <c r="ADU12" s="244">
        <v>313</v>
      </c>
      <c r="ADV12" s="244">
        <v>309</v>
      </c>
      <c r="ADW12" s="244">
        <v>289</v>
      </c>
      <c r="ADX12" s="244">
        <v>275</v>
      </c>
      <c r="ADY12" s="244">
        <v>363</v>
      </c>
      <c r="ADZ12" s="244">
        <v>332</v>
      </c>
      <c r="AEA12" s="244">
        <v>303</v>
      </c>
      <c r="AEB12" s="244">
        <v>274</v>
      </c>
      <c r="AEC12" s="244">
        <v>314</v>
      </c>
      <c r="AED12" s="244">
        <v>366</v>
      </c>
      <c r="AEE12" s="244">
        <v>322</v>
      </c>
      <c r="AEF12" s="244">
        <v>267</v>
      </c>
      <c r="AEG12" s="244">
        <v>240</v>
      </c>
      <c r="AEH12" s="244">
        <v>344</v>
      </c>
      <c r="AEI12" s="244">
        <v>364</v>
      </c>
      <c r="AEJ12" s="244">
        <v>331</v>
      </c>
      <c r="AEK12" s="244">
        <v>284</v>
      </c>
      <c r="AEL12" s="244">
        <v>246</v>
      </c>
      <c r="AEM12" s="244">
        <v>367</v>
      </c>
      <c r="AEN12" s="244">
        <v>306</v>
      </c>
      <c r="AEO12" s="244">
        <v>300</v>
      </c>
      <c r="AEP12" s="244">
        <v>306</v>
      </c>
      <c r="AEQ12" s="244">
        <v>281</v>
      </c>
      <c r="AER12" s="244">
        <v>404</v>
      </c>
      <c r="AES12" s="244">
        <v>334</v>
      </c>
      <c r="AET12" s="244">
        <v>389</v>
      </c>
      <c r="AEU12" s="244">
        <v>404</v>
      </c>
      <c r="AEV12" s="244">
        <v>486</v>
      </c>
      <c r="AEW12" s="244">
        <v>487</v>
      </c>
      <c r="AEX12" s="244">
        <v>492</v>
      </c>
      <c r="AEY12" s="244">
        <v>504</v>
      </c>
      <c r="AEZ12" s="244">
        <v>637</v>
      </c>
      <c r="AFA12" s="244">
        <v>528</v>
      </c>
      <c r="AFB12" s="244">
        <v>433</v>
      </c>
      <c r="AFC12" s="244">
        <v>666</v>
      </c>
      <c r="AFD12" s="244">
        <v>771</v>
      </c>
      <c r="AFE12" s="244">
        <v>669</v>
      </c>
      <c r="AFF12" s="244">
        <v>408</v>
      </c>
      <c r="AFG12" s="244">
        <v>389</v>
      </c>
      <c r="AFH12" s="244">
        <v>386</v>
      </c>
      <c r="AFI12" s="244">
        <v>380</v>
      </c>
      <c r="AFJ12" s="244">
        <v>342</v>
      </c>
      <c r="AFK12" s="244">
        <v>335</v>
      </c>
      <c r="AFL12" s="244">
        <v>383</v>
      </c>
      <c r="AFM12" s="244">
        <v>442</v>
      </c>
      <c r="AFN12" s="244">
        <v>456</v>
      </c>
      <c r="AFO12" s="244">
        <v>392</v>
      </c>
      <c r="AFP12" s="244">
        <v>333</v>
      </c>
      <c r="AFQ12" s="244">
        <v>510</v>
      </c>
      <c r="AFR12" s="244">
        <v>653</v>
      </c>
      <c r="AFS12" s="244">
        <v>563</v>
      </c>
      <c r="AFT12" s="244">
        <v>433</v>
      </c>
      <c r="AFU12" s="244">
        <v>309</v>
      </c>
      <c r="AFV12" s="244">
        <v>365</v>
      </c>
      <c r="AFW12" s="244">
        <v>403</v>
      </c>
      <c r="AFX12" s="244">
        <v>419</v>
      </c>
      <c r="AFY12" s="244">
        <v>477</v>
      </c>
      <c r="AFZ12" s="244">
        <v>382</v>
      </c>
      <c r="AGA12" s="244">
        <v>348</v>
      </c>
      <c r="AGB12" s="244">
        <v>410</v>
      </c>
      <c r="AGC12" s="244">
        <v>420</v>
      </c>
      <c r="AGD12" s="244">
        <v>426</v>
      </c>
      <c r="AGE12" s="244">
        <v>492</v>
      </c>
      <c r="AGF12" s="244">
        <v>374</v>
      </c>
      <c r="AGG12" s="244">
        <v>318</v>
      </c>
      <c r="AGH12" s="244">
        <v>339</v>
      </c>
      <c r="AGI12" s="244">
        <v>443</v>
      </c>
      <c r="AGJ12" s="244">
        <v>355</v>
      </c>
      <c r="AGK12" s="244">
        <v>346</v>
      </c>
      <c r="AGL12" s="244">
        <f>SUM(AGL9:AGL11)</f>
        <v>311</v>
      </c>
      <c r="AGM12" s="244">
        <f>SUM(AGM9:AGM11)</f>
        <v>319</v>
      </c>
      <c r="AGN12" s="244">
        <v>307</v>
      </c>
      <c r="AGO12" s="244">
        <v>385</v>
      </c>
      <c r="AGP12" s="244">
        <f t="shared" ref="AGP12:AGU12" si="8">SUM(AGP9:AGP11)</f>
        <v>398</v>
      </c>
      <c r="AGQ12" s="244">
        <f t="shared" si="8"/>
        <v>385</v>
      </c>
      <c r="AGR12" s="244">
        <f t="shared" si="8"/>
        <v>422</v>
      </c>
      <c r="AGS12" s="244">
        <f t="shared" si="8"/>
        <v>401</v>
      </c>
      <c r="AGT12" s="244">
        <f t="shared" si="8"/>
        <v>371</v>
      </c>
      <c r="AGU12" s="244">
        <f t="shared" si="8"/>
        <v>531</v>
      </c>
      <c r="AGV12" s="244">
        <f t="shared" ref="AGV12:AHA12" si="9">SUM(AGV9:AGV11)</f>
        <v>611</v>
      </c>
      <c r="AGW12" s="244">
        <f t="shared" si="9"/>
        <v>515</v>
      </c>
      <c r="AGX12" s="244">
        <f t="shared" si="9"/>
        <v>561</v>
      </c>
      <c r="AGY12" s="244">
        <f t="shared" si="9"/>
        <v>578</v>
      </c>
      <c r="AGZ12" s="244">
        <f t="shared" si="9"/>
        <v>801</v>
      </c>
      <c r="AHA12" s="244">
        <f t="shared" si="9"/>
        <v>603</v>
      </c>
      <c r="AHB12" s="244">
        <f t="shared" ref="AHB12:AHG12" si="10">SUM(AHB9:AHB11)</f>
        <v>440</v>
      </c>
      <c r="AHC12" s="244">
        <f t="shared" si="10"/>
        <v>497</v>
      </c>
      <c r="AHD12" s="244">
        <f t="shared" si="10"/>
        <v>735</v>
      </c>
      <c r="AHE12" s="244">
        <f t="shared" si="10"/>
        <v>709</v>
      </c>
      <c r="AHF12" s="243">
        <f t="shared" si="10"/>
        <v>506</v>
      </c>
      <c r="AHG12" s="134">
        <f t="shared" si="10"/>
        <v>550</v>
      </c>
      <c r="AHH12" s="244">
        <f t="shared" ref="AHH12:AHM12" si="11">SUM(AHH9:AHH11)</f>
        <v>499</v>
      </c>
      <c r="AHI12" s="244">
        <f t="shared" si="11"/>
        <v>374</v>
      </c>
      <c r="AHJ12" s="134">
        <f t="shared" si="11"/>
        <v>371</v>
      </c>
      <c r="AHK12" s="134">
        <f t="shared" si="11"/>
        <v>321</v>
      </c>
      <c r="AHL12" s="134">
        <f t="shared" si="11"/>
        <v>350</v>
      </c>
      <c r="AHM12" s="244">
        <f t="shared" si="11"/>
        <v>375</v>
      </c>
      <c r="AHN12" s="244">
        <f t="shared" ref="AHN12:AHS12" si="12">SUM(AHN9:AHN11)</f>
        <v>481</v>
      </c>
      <c r="AHO12" s="134">
        <f t="shared" si="12"/>
        <v>410</v>
      </c>
      <c r="AHP12" s="134">
        <f t="shared" si="12"/>
        <v>532</v>
      </c>
      <c r="AHQ12" s="134">
        <f t="shared" si="12"/>
        <v>489</v>
      </c>
      <c r="AHR12" s="244">
        <f t="shared" si="12"/>
        <v>550</v>
      </c>
      <c r="AHS12" s="244">
        <f t="shared" si="12"/>
        <v>560</v>
      </c>
      <c r="AHT12" s="134">
        <f>SUM(AHT9:AHT11)</f>
        <v>467</v>
      </c>
      <c r="AHU12" s="244"/>
      <c r="AHV12" s="244"/>
      <c r="AHW12" s="244"/>
      <c r="AHX12" s="244"/>
      <c r="AHY12" s="244"/>
      <c r="AHZ12" s="244"/>
      <c r="AIA12" s="244"/>
      <c r="AIB12" s="244"/>
      <c r="AIC12" s="244"/>
      <c r="AID12" s="244"/>
      <c r="AIE12" s="244"/>
      <c r="AIF12" s="244"/>
      <c r="AIG12" s="244"/>
      <c r="AIH12" s="244"/>
      <c r="AII12" s="244"/>
      <c r="AIJ12" s="244"/>
      <c r="AIK12" s="244"/>
      <c r="AIL12" s="244"/>
      <c r="AIM12" s="244"/>
      <c r="AIN12" s="244"/>
      <c r="AIO12" s="244"/>
      <c r="AIP12" s="244"/>
      <c r="AIQ12" s="244"/>
      <c r="AIR12" s="244"/>
      <c r="AIS12" s="244"/>
      <c r="AIT12" s="244"/>
      <c r="AIU12" s="244"/>
      <c r="AIV12" s="244"/>
      <c r="AIW12" s="244"/>
      <c r="AIX12" s="244"/>
      <c r="AIY12" s="244"/>
      <c r="AIZ12" s="244"/>
      <c r="AJA12" s="244"/>
      <c r="AJB12" s="244"/>
      <c r="AJC12" s="244"/>
      <c r="AJD12" s="244"/>
      <c r="AJE12" s="245"/>
    </row>
    <row r="13" spans="1:941" ht="12.75" customHeight="1" x14ac:dyDescent="0.25">
      <c r="A13" s="200">
        <v>42</v>
      </c>
      <c r="B13" s="201" t="s">
        <v>184</v>
      </c>
      <c r="C13" s="217">
        <v>315</v>
      </c>
      <c r="D13" s="217">
        <v>331</v>
      </c>
      <c r="E13" s="217">
        <v>280</v>
      </c>
      <c r="F13" s="217">
        <v>262</v>
      </c>
      <c r="G13" s="217">
        <v>272</v>
      </c>
      <c r="H13" s="217">
        <v>229</v>
      </c>
      <c r="I13" s="217">
        <v>248</v>
      </c>
      <c r="J13" s="217">
        <v>316</v>
      </c>
      <c r="K13" s="217">
        <v>306</v>
      </c>
      <c r="L13" s="217">
        <v>221</v>
      </c>
      <c r="M13" s="217">
        <v>235</v>
      </c>
      <c r="N13" s="217">
        <v>273</v>
      </c>
      <c r="O13" s="220">
        <v>417</v>
      </c>
      <c r="P13" s="217">
        <v>218</v>
      </c>
      <c r="Q13" s="217">
        <v>269</v>
      </c>
      <c r="R13" s="217">
        <v>220</v>
      </c>
      <c r="S13" s="217">
        <v>229</v>
      </c>
      <c r="T13" s="217">
        <v>266</v>
      </c>
      <c r="U13" s="217">
        <v>210</v>
      </c>
      <c r="V13" s="217">
        <v>235</v>
      </c>
      <c r="W13" s="217">
        <v>245</v>
      </c>
      <c r="X13" s="217">
        <v>323</v>
      </c>
      <c r="Y13" s="217">
        <v>212</v>
      </c>
      <c r="Z13" s="217">
        <v>251</v>
      </c>
      <c r="AA13" s="217">
        <v>261</v>
      </c>
      <c r="AB13" s="217">
        <v>311</v>
      </c>
      <c r="AC13" s="217">
        <v>274</v>
      </c>
      <c r="AD13" s="217">
        <v>231</v>
      </c>
      <c r="AE13" s="217">
        <v>251</v>
      </c>
      <c r="AF13" s="217">
        <v>308</v>
      </c>
      <c r="AG13" s="217">
        <v>285</v>
      </c>
      <c r="AH13" s="217">
        <v>232</v>
      </c>
      <c r="AI13" s="217">
        <v>211</v>
      </c>
      <c r="AJ13" s="217">
        <v>212</v>
      </c>
      <c r="AK13" s="217">
        <v>202</v>
      </c>
      <c r="AL13" s="217">
        <v>211</v>
      </c>
      <c r="AM13" s="217">
        <v>228</v>
      </c>
      <c r="AN13" s="217">
        <v>195</v>
      </c>
      <c r="AO13" s="217">
        <v>267</v>
      </c>
      <c r="AP13" s="217">
        <v>258</v>
      </c>
      <c r="AQ13" s="217">
        <v>294</v>
      </c>
      <c r="AR13" s="217">
        <v>243</v>
      </c>
      <c r="AS13" s="217">
        <v>297</v>
      </c>
      <c r="AT13" s="217">
        <v>311</v>
      </c>
      <c r="AU13" s="217">
        <v>297</v>
      </c>
      <c r="AV13" s="217">
        <v>214</v>
      </c>
      <c r="AW13" s="217">
        <v>306</v>
      </c>
      <c r="AX13" s="217">
        <v>303</v>
      </c>
      <c r="AY13" s="217">
        <v>300</v>
      </c>
      <c r="AZ13" s="217">
        <v>354</v>
      </c>
      <c r="BA13" s="217">
        <v>266</v>
      </c>
      <c r="BB13" s="217">
        <v>360</v>
      </c>
      <c r="BC13" s="217">
        <v>389</v>
      </c>
      <c r="BD13" s="217">
        <v>328</v>
      </c>
      <c r="BE13" s="217">
        <v>301</v>
      </c>
      <c r="BF13" s="217">
        <v>369</v>
      </c>
      <c r="BG13" s="227">
        <v>313</v>
      </c>
      <c r="BH13" s="217">
        <v>264</v>
      </c>
      <c r="BI13" s="217">
        <v>283</v>
      </c>
      <c r="BJ13" s="217">
        <v>302</v>
      </c>
      <c r="BK13" s="217">
        <v>333</v>
      </c>
      <c r="BL13" s="227">
        <v>340</v>
      </c>
      <c r="BM13" s="227">
        <v>287</v>
      </c>
      <c r="BN13" s="218">
        <v>287</v>
      </c>
      <c r="BO13" s="218">
        <v>389</v>
      </c>
      <c r="BP13" s="227">
        <v>302</v>
      </c>
      <c r="BQ13" s="227">
        <v>332</v>
      </c>
      <c r="BR13" s="227">
        <v>303</v>
      </c>
      <c r="BS13" s="227">
        <v>281</v>
      </c>
      <c r="BT13" s="227">
        <v>310</v>
      </c>
      <c r="BU13" s="227">
        <v>284</v>
      </c>
      <c r="BV13" s="227">
        <v>327</v>
      </c>
      <c r="BW13" s="139">
        <v>274</v>
      </c>
      <c r="BX13" s="139">
        <v>348</v>
      </c>
      <c r="BY13" s="139">
        <v>314</v>
      </c>
      <c r="BZ13" s="139">
        <v>353</v>
      </c>
      <c r="CA13" s="228">
        <v>319</v>
      </c>
      <c r="CB13" s="228">
        <v>250</v>
      </c>
      <c r="CC13" s="227">
        <v>377</v>
      </c>
      <c r="CD13" s="227">
        <v>326</v>
      </c>
      <c r="CE13" s="227">
        <v>308</v>
      </c>
      <c r="CF13" s="218">
        <v>371</v>
      </c>
      <c r="CG13" s="227">
        <v>317</v>
      </c>
      <c r="CH13" s="228">
        <v>386</v>
      </c>
      <c r="CI13" s="228">
        <v>283</v>
      </c>
      <c r="CJ13" s="227">
        <v>268</v>
      </c>
      <c r="CK13" s="228">
        <v>283</v>
      </c>
      <c r="CL13" s="228">
        <v>284</v>
      </c>
      <c r="CM13" s="228">
        <v>322</v>
      </c>
      <c r="CN13" s="228">
        <v>338</v>
      </c>
      <c r="CO13" s="228">
        <v>389</v>
      </c>
      <c r="CP13" s="228">
        <v>445</v>
      </c>
      <c r="CQ13" s="227">
        <v>408</v>
      </c>
      <c r="CR13" s="228">
        <v>429</v>
      </c>
      <c r="CS13" s="228">
        <v>552</v>
      </c>
      <c r="CT13" s="228">
        <v>642</v>
      </c>
      <c r="CU13" s="227">
        <v>597</v>
      </c>
      <c r="CV13" s="228">
        <v>608</v>
      </c>
      <c r="CW13" s="228">
        <v>472</v>
      </c>
      <c r="CX13" s="228">
        <v>691</v>
      </c>
      <c r="CY13" s="228">
        <v>643</v>
      </c>
      <c r="CZ13" s="227">
        <v>586</v>
      </c>
      <c r="DA13" s="228">
        <v>632</v>
      </c>
      <c r="DB13" s="227">
        <v>642</v>
      </c>
      <c r="DC13" s="228">
        <v>899</v>
      </c>
      <c r="DD13" s="228">
        <v>772</v>
      </c>
      <c r="DE13" s="228">
        <v>588</v>
      </c>
      <c r="DF13" s="228">
        <v>715</v>
      </c>
      <c r="DG13" s="228">
        <v>891</v>
      </c>
      <c r="DH13" s="228">
        <v>693</v>
      </c>
      <c r="DI13" s="227">
        <v>737</v>
      </c>
      <c r="DJ13" s="227">
        <v>770</v>
      </c>
      <c r="DK13" s="227">
        <v>714</v>
      </c>
      <c r="DL13" s="227">
        <v>631</v>
      </c>
      <c r="DM13" s="227">
        <v>552</v>
      </c>
      <c r="DN13" s="227">
        <v>676</v>
      </c>
      <c r="DO13" s="227">
        <v>886</v>
      </c>
      <c r="DP13" s="227">
        <v>721</v>
      </c>
      <c r="DQ13" s="227">
        <v>596</v>
      </c>
      <c r="DR13" s="227">
        <v>554</v>
      </c>
      <c r="DS13" s="227">
        <v>558</v>
      </c>
      <c r="DT13" s="227">
        <v>522</v>
      </c>
      <c r="DU13" s="227">
        <v>541</v>
      </c>
      <c r="DV13" s="227">
        <v>599</v>
      </c>
      <c r="DW13" s="227">
        <v>543</v>
      </c>
      <c r="DX13" s="227">
        <v>614</v>
      </c>
      <c r="DY13" s="227">
        <v>502</v>
      </c>
      <c r="DZ13" s="227">
        <v>487</v>
      </c>
      <c r="EA13" s="227">
        <v>464</v>
      </c>
      <c r="EB13" s="227">
        <v>495</v>
      </c>
      <c r="EC13" s="218">
        <v>566</v>
      </c>
      <c r="ED13" s="227">
        <v>495</v>
      </c>
      <c r="EE13" s="227">
        <v>450</v>
      </c>
      <c r="EF13" s="229">
        <v>473</v>
      </c>
      <c r="EG13" s="229">
        <v>519</v>
      </c>
      <c r="EH13" s="230">
        <v>498</v>
      </c>
      <c r="EI13" s="227">
        <v>489</v>
      </c>
      <c r="EJ13" s="229">
        <v>426</v>
      </c>
      <c r="EK13" s="229">
        <v>494</v>
      </c>
      <c r="EL13" s="229">
        <v>468</v>
      </c>
      <c r="EM13" s="229">
        <v>426</v>
      </c>
      <c r="EN13" s="229">
        <v>431</v>
      </c>
      <c r="EO13" s="229">
        <v>559</v>
      </c>
      <c r="EP13" s="229">
        <v>542</v>
      </c>
      <c r="EQ13" s="229">
        <v>506</v>
      </c>
      <c r="ER13" s="229">
        <v>518</v>
      </c>
      <c r="ES13" s="229">
        <v>547</v>
      </c>
      <c r="ET13" s="229">
        <v>645</v>
      </c>
      <c r="EU13" s="229">
        <v>592</v>
      </c>
      <c r="EV13" s="227">
        <v>788</v>
      </c>
      <c r="EW13" s="229">
        <v>496</v>
      </c>
      <c r="EX13" s="229">
        <v>633</v>
      </c>
      <c r="EY13" s="229">
        <v>595</v>
      </c>
      <c r="EZ13" s="229">
        <v>589</v>
      </c>
      <c r="FA13" s="229">
        <v>493</v>
      </c>
      <c r="FB13" s="229">
        <v>581</v>
      </c>
      <c r="FC13" s="229">
        <v>763</v>
      </c>
      <c r="FD13" s="229">
        <v>648</v>
      </c>
      <c r="FE13" s="229">
        <v>482</v>
      </c>
      <c r="FF13" s="229">
        <v>531</v>
      </c>
      <c r="FG13" s="229">
        <v>522</v>
      </c>
      <c r="FH13" s="207">
        <v>516</v>
      </c>
      <c r="FI13" s="229">
        <v>514</v>
      </c>
      <c r="FJ13" s="229">
        <v>558</v>
      </c>
      <c r="FK13" s="231">
        <v>471</v>
      </c>
      <c r="FL13" s="229">
        <v>521</v>
      </c>
      <c r="FM13" s="230">
        <v>559</v>
      </c>
      <c r="FN13" s="230">
        <v>415</v>
      </c>
      <c r="FO13" s="230">
        <v>441</v>
      </c>
      <c r="FP13" s="227">
        <v>510</v>
      </c>
      <c r="FQ13" s="230">
        <v>471</v>
      </c>
      <c r="FR13" s="227">
        <v>367</v>
      </c>
      <c r="FS13" s="230">
        <v>433</v>
      </c>
      <c r="FT13" s="227">
        <v>450</v>
      </c>
      <c r="FU13" s="227">
        <v>330</v>
      </c>
      <c r="FV13" s="227">
        <v>376</v>
      </c>
      <c r="FW13" s="227">
        <v>433</v>
      </c>
      <c r="FX13" s="227">
        <v>379</v>
      </c>
      <c r="FY13" s="227">
        <v>385</v>
      </c>
      <c r="FZ13" s="227">
        <v>357</v>
      </c>
      <c r="GA13" s="227">
        <v>398</v>
      </c>
      <c r="GB13" s="227">
        <v>430</v>
      </c>
      <c r="GC13" s="227">
        <v>400</v>
      </c>
      <c r="GD13" s="227">
        <v>330</v>
      </c>
      <c r="GE13" s="133">
        <v>319</v>
      </c>
      <c r="GF13" s="133">
        <v>400</v>
      </c>
      <c r="GG13" s="133">
        <v>420</v>
      </c>
      <c r="GH13" s="133">
        <v>371</v>
      </c>
      <c r="GI13" s="133">
        <v>359</v>
      </c>
      <c r="GJ13" s="122">
        <v>378</v>
      </c>
      <c r="GK13" s="133">
        <v>451</v>
      </c>
      <c r="GL13" s="133">
        <v>331</v>
      </c>
      <c r="GM13" s="133">
        <v>410</v>
      </c>
      <c r="GN13" s="122">
        <v>329</v>
      </c>
      <c r="GO13" s="133">
        <v>371</v>
      </c>
      <c r="GP13" s="209">
        <v>495</v>
      </c>
      <c r="GQ13" s="133">
        <v>369</v>
      </c>
      <c r="GR13" s="133">
        <v>356</v>
      </c>
      <c r="GS13" s="133">
        <v>464</v>
      </c>
      <c r="GT13" s="133">
        <v>490</v>
      </c>
      <c r="GU13" s="133">
        <v>428</v>
      </c>
      <c r="GV13" s="133">
        <v>495</v>
      </c>
      <c r="GW13" s="133">
        <v>388</v>
      </c>
      <c r="GX13" s="133">
        <v>683</v>
      </c>
      <c r="GY13" s="133">
        <v>406</v>
      </c>
      <c r="GZ13" s="133">
        <v>445</v>
      </c>
      <c r="HA13" s="133">
        <v>516</v>
      </c>
      <c r="HB13" s="133">
        <v>515</v>
      </c>
      <c r="HC13" s="133">
        <v>616</v>
      </c>
      <c r="HD13" s="133">
        <v>392</v>
      </c>
      <c r="HE13" s="133">
        <v>391</v>
      </c>
      <c r="HF13" s="133">
        <v>373</v>
      </c>
      <c r="HG13" s="133">
        <v>442</v>
      </c>
      <c r="HH13" s="133">
        <v>416</v>
      </c>
      <c r="HI13" s="133">
        <v>376</v>
      </c>
      <c r="HJ13" s="133">
        <v>378</v>
      </c>
      <c r="HK13" s="133">
        <v>409</v>
      </c>
      <c r="HL13" s="133">
        <v>424</v>
      </c>
      <c r="HM13" s="133">
        <v>390</v>
      </c>
      <c r="HN13" s="133">
        <v>388</v>
      </c>
      <c r="HO13" s="133">
        <v>416</v>
      </c>
      <c r="HP13" s="133">
        <v>526</v>
      </c>
      <c r="HQ13" s="133">
        <v>300</v>
      </c>
      <c r="HR13" s="133">
        <v>274</v>
      </c>
      <c r="HS13" s="133">
        <v>337</v>
      </c>
      <c r="HT13" s="133">
        <v>409</v>
      </c>
      <c r="HU13" s="133">
        <v>358</v>
      </c>
      <c r="HV13" s="133">
        <v>316</v>
      </c>
      <c r="HW13" s="133">
        <v>369</v>
      </c>
      <c r="HX13" s="133">
        <v>353</v>
      </c>
      <c r="HY13" s="133">
        <v>423</v>
      </c>
      <c r="HZ13" s="133">
        <v>394</v>
      </c>
      <c r="IA13" s="133">
        <v>315</v>
      </c>
      <c r="IB13" s="133">
        <v>323</v>
      </c>
      <c r="IC13" s="133">
        <v>352</v>
      </c>
      <c r="ID13" s="133">
        <v>382</v>
      </c>
      <c r="IE13" s="133">
        <v>282</v>
      </c>
      <c r="IF13" s="133">
        <v>287</v>
      </c>
      <c r="IG13" s="133">
        <v>338</v>
      </c>
      <c r="IH13" s="133">
        <v>338</v>
      </c>
      <c r="II13" s="133">
        <v>290</v>
      </c>
      <c r="IJ13" s="133">
        <v>376</v>
      </c>
      <c r="IK13" s="133">
        <v>443</v>
      </c>
      <c r="IL13" s="133">
        <v>288</v>
      </c>
      <c r="IM13" s="133">
        <v>332</v>
      </c>
      <c r="IN13" s="133">
        <v>273</v>
      </c>
      <c r="IO13" s="133">
        <v>299</v>
      </c>
      <c r="IP13" s="133">
        <v>393</v>
      </c>
      <c r="IQ13" s="133">
        <v>326</v>
      </c>
      <c r="IR13" s="133">
        <v>297</v>
      </c>
      <c r="IS13" s="133">
        <v>302</v>
      </c>
      <c r="IT13" s="133">
        <v>380</v>
      </c>
      <c r="IU13" s="133">
        <v>349</v>
      </c>
      <c r="IV13" s="133">
        <v>464</v>
      </c>
      <c r="IW13" s="133">
        <v>350</v>
      </c>
      <c r="IX13" s="133">
        <v>422</v>
      </c>
      <c r="IY13" s="133">
        <v>349</v>
      </c>
      <c r="IZ13" s="133">
        <v>412</v>
      </c>
      <c r="JA13" s="133">
        <v>445</v>
      </c>
      <c r="JB13" s="133">
        <v>436</v>
      </c>
      <c r="JC13" s="133">
        <v>543</v>
      </c>
      <c r="JD13" s="133">
        <v>390</v>
      </c>
      <c r="JE13" s="219">
        <v>297</v>
      </c>
      <c r="JF13" s="122">
        <v>479</v>
      </c>
      <c r="JG13" s="133">
        <v>348</v>
      </c>
      <c r="JH13" s="133">
        <v>364</v>
      </c>
      <c r="JI13" s="133">
        <v>378</v>
      </c>
      <c r="JJ13" s="133">
        <v>335</v>
      </c>
      <c r="JK13" s="133">
        <v>375</v>
      </c>
      <c r="JL13" s="133">
        <v>403</v>
      </c>
      <c r="JM13" s="122">
        <v>338</v>
      </c>
      <c r="JN13" s="133">
        <v>354</v>
      </c>
      <c r="JO13" s="133">
        <v>341</v>
      </c>
      <c r="JP13" s="133">
        <v>391</v>
      </c>
      <c r="JQ13" s="133">
        <v>303</v>
      </c>
      <c r="JR13" s="133">
        <v>324</v>
      </c>
      <c r="JS13" s="133">
        <v>341</v>
      </c>
      <c r="JT13" s="133">
        <v>338</v>
      </c>
      <c r="JU13" s="133">
        <v>303</v>
      </c>
      <c r="JV13" s="133">
        <v>233</v>
      </c>
      <c r="JW13" s="133">
        <v>330</v>
      </c>
      <c r="JX13" s="133">
        <v>379</v>
      </c>
      <c r="JY13" s="122">
        <v>367</v>
      </c>
      <c r="JZ13" s="122">
        <v>316</v>
      </c>
      <c r="KA13" s="133">
        <v>273</v>
      </c>
      <c r="KB13" s="133">
        <v>338</v>
      </c>
      <c r="KC13" s="133">
        <v>304</v>
      </c>
      <c r="KD13" s="133">
        <v>399</v>
      </c>
      <c r="KE13" s="133">
        <v>264</v>
      </c>
      <c r="KF13" s="133">
        <v>244</v>
      </c>
      <c r="KG13" s="133">
        <v>342</v>
      </c>
      <c r="KH13" s="133">
        <v>264</v>
      </c>
      <c r="KI13" s="133">
        <v>307</v>
      </c>
      <c r="KJ13" s="133">
        <v>294</v>
      </c>
      <c r="KK13" s="133">
        <v>259</v>
      </c>
      <c r="KL13" s="133">
        <v>268</v>
      </c>
      <c r="KM13" s="133">
        <v>263</v>
      </c>
      <c r="KN13" s="133">
        <v>247</v>
      </c>
      <c r="KO13" s="122">
        <v>287</v>
      </c>
      <c r="KP13" s="133">
        <v>304</v>
      </c>
      <c r="KQ13" s="133">
        <v>315</v>
      </c>
      <c r="KR13" s="133">
        <v>319</v>
      </c>
      <c r="KS13" s="133">
        <v>315</v>
      </c>
      <c r="KT13" s="133">
        <v>392</v>
      </c>
      <c r="KU13" s="133">
        <v>375</v>
      </c>
      <c r="KV13" s="133">
        <v>380</v>
      </c>
      <c r="KW13" s="133">
        <v>473</v>
      </c>
      <c r="KX13" s="133">
        <v>447</v>
      </c>
      <c r="KY13" s="133">
        <v>369</v>
      </c>
      <c r="KZ13" s="133">
        <v>386</v>
      </c>
      <c r="LA13" s="133">
        <v>474</v>
      </c>
      <c r="LB13" s="133">
        <v>421</v>
      </c>
      <c r="LC13" s="122">
        <v>461</v>
      </c>
      <c r="LD13" s="133">
        <v>431</v>
      </c>
      <c r="LE13" s="133">
        <v>315</v>
      </c>
      <c r="LF13" s="133">
        <v>309</v>
      </c>
      <c r="LG13" s="133">
        <v>348</v>
      </c>
      <c r="LH13" s="133">
        <v>326</v>
      </c>
      <c r="LI13" s="133">
        <v>448</v>
      </c>
      <c r="LJ13" s="133">
        <v>320</v>
      </c>
      <c r="LK13" s="133">
        <v>309</v>
      </c>
      <c r="LL13" s="133">
        <v>274</v>
      </c>
      <c r="LM13" s="133">
        <v>454</v>
      </c>
      <c r="LN13" s="133">
        <v>485</v>
      </c>
      <c r="LO13" s="133">
        <v>426</v>
      </c>
      <c r="LP13" s="133">
        <v>371</v>
      </c>
      <c r="LQ13" s="133">
        <v>411</v>
      </c>
      <c r="LR13" s="133">
        <v>337</v>
      </c>
      <c r="LS13" s="133">
        <v>296</v>
      </c>
      <c r="LT13" s="133">
        <v>354</v>
      </c>
      <c r="LU13" s="133">
        <v>280</v>
      </c>
      <c r="LV13" s="133">
        <v>254</v>
      </c>
      <c r="LW13" s="133">
        <v>350</v>
      </c>
      <c r="LX13" s="133">
        <v>409</v>
      </c>
      <c r="LY13" s="133">
        <v>300</v>
      </c>
      <c r="LZ13" s="133">
        <v>290</v>
      </c>
      <c r="MA13" s="133">
        <v>302</v>
      </c>
      <c r="MB13" s="133">
        <v>402</v>
      </c>
      <c r="MC13" s="133">
        <v>473</v>
      </c>
      <c r="MD13" s="133">
        <v>306</v>
      </c>
      <c r="ME13" s="133">
        <v>264</v>
      </c>
      <c r="MF13" s="133">
        <v>303</v>
      </c>
      <c r="MG13" s="133">
        <v>357</v>
      </c>
      <c r="MH13" s="133">
        <v>313</v>
      </c>
      <c r="MI13" s="133">
        <v>239</v>
      </c>
      <c r="MJ13" s="133">
        <v>233</v>
      </c>
      <c r="MK13" s="133">
        <v>264</v>
      </c>
      <c r="ML13" s="133">
        <v>265</v>
      </c>
      <c r="MM13" s="133">
        <v>290</v>
      </c>
      <c r="MN13" s="133">
        <v>203</v>
      </c>
      <c r="MO13" s="133">
        <v>190</v>
      </c>
      <c r="MP13" s="133">
        <v>300</v>
      </c>
      <c r="MQ13" s="133">
        <v>288</v>
      </c>
      <c r="MR13" s="133">
        <v>270</v>
      </c>
      <c r="MS13" s="133">
        <v>303</v>
      </c>
      <c r="MT13" s="133">
        <v>293</v>
      </c>
      <c r="MU13" s="133">
        <v>367</v>
      </c>
      <c r="MV13" s="133">
        <v>316</v>
      </c>
      <c r="MW13" s="133">
        <v>358</v>
      </c>
      <c r="MX13" s="133">
        <v>309</v>
      </c>
      <c r="MY13" s="133">
        <v>486</v>
      </c>
      <c r="MZ13" s="133">
        <v>354</v>
      </c>
      <c r="NA13" s="133">
        <v>287</v>
      </c>
      <c r="NB13" s="133">
        <v>475</v>
      </c>
      <c r="NC13" s="133">
        <v>447</v>
      </c>
      <c r="ND13" s="133">
        <v>406</v>
      </c>
      <c r="NE13" s="133">
        <v>370</v>
      </c>
      <c r="NF13" s="133">
        <v>357</v>
      </c>
      <c r="NG13" s="133">
        <v>372</v>
      </c>
      <c r="NH13" s="133">
        <v>324</v>
      </c>
      <c r="NI13" s="133">
        <v>481</v>
      </c>
      <c r="NJ13" s="211">
        <v>288</v>
      </c>
      <c r="NK13" s="133">
        <v>272</v>
      </c>
      <c r="NL13" s="133">
        <v>304</v>
      </c>
      <c r="NM13" s="133">
        <v>446</v>
      </c>
      <c r="NN13" s="133">
        <v>263</v>
      </c>
      <c r="NO13" s="133">
        <v>364</v>
      </c>
      <c r="NP13" s="133">
        <v>349</v>
      </c>
      <c r="NQ13" s="133">
        <v>292</v>
      </c>
      <c r="NR13" s="133">
        <v>293</v>
      </c>
      <c r="NS13" s="133">
        <v>349</v>
      </c>
      <c r="NT13" s="133">
        <v>286</v>
      </c>
      <c r="NU13" s="133">
        <v>259</v>
      </c>
      <c r="NV13" s="133">
        <v>256</v>
      </c>
      <c r="NW13" s="133">
        <v>268</v>
      </c>
      <c r="NX13" s="133">
        <v>408</v>
      </c>
      <c r="NY13" s="133">
        <v>280</v>
      </c>
      <c r="NZ13" s="133">
        <v>272</v>
      </c>
      <c r="OA13" s="133">
        <v>389</v>
      </c>
      <c r="OB13" s="133">
        <v>262</v>
      </c>
      <c r="OC13" s="133">
        <v>317</v>
      </c>
      <c r="OD13" s="133">
        <v>311</v>
      </c>
      <c r="OE13" s="133">
        <v>214</v>
      </c>
      <c r="OF13" s="133">
        <v>252</v>
      </c>
      <c r="OG13" s="133">
        <v>306</v>
      </c>
      <c r="OH13" s="133">
        <v>261</v>
      </c>
      <c r="OI13" s="133">
        <v>213</v>
      </c>
      <c r="OJ13" s="133">
        <v>241</v>
      </c>
      <c r="OK13" s="133">
        <v>230</v>
      </c>
      <c r="OL13" s="133">
        <v>263</v>
      </c>
      <c r="OM13" s="133">
        <v>239</v>
      </c>
      <c r="ON13" s="133">
        <v>204</v>
      </c>
      <c r="OO13" s="133">
        <v>219</v>
      </c>
      <c r="OP13" s="133">
        <v>257</v>
      </c>
      <c r="OQ13" s="133">
        <v>275</v>
      </c>
      <c r="OR13" s="133">
        <v>249</v>
      </c>
      <c r="OS13" s="133">
        <v>309</v>
      </c>
      <c r="OT13" s="133">
        <v>277</v>
      </c>
      <c r="OU13" s="133">
        <v>416</v>
      </c>
      <c r="OV13" s="133">
        <v>310</v>
      </c>
      <c r="OW13" s="133">
        <v>330</v>
      </c>
      <c r="OX13" s="133">
        <v>335</v>
      </c>
      <c r="OY13" s="133">
        <v>436</v>
      </c>
      <c r="OZ13" s="133">
        <v>263</v>
      </c>
      <c r="PA13" s="133">
        <v>275</v>
      </c>
      <c r="PB13" s="133">
        <v>340</v>
      </c>
      <c r="PC13" s="133">
        <v>356</v>
      </c>
      <c r="PD13" s="133">
        <v>357</v>
      </c>
      <c r="PE13" s="133">
        <v>305</v>
      </c>
      <c r="PF13" s="133">
        <v>286</v>
      </c>
      <c r="PG13" s="133">
        <v>371</v>
      </c>
      <c r="PH13" s="133">
        <v>331</v>
      </c>
      <c r="PI13" s="133">
        <v>437</v>
      </c>
      <c r="PJ13" s="133">
        <v>263</v>
      </c>
      <c r="PK13" s="133">
        <v>218</v>
      </c>
      <c r="PL13" s="133">
        <v>355</v>
      </c>
      <c r="PM13" s="133">
        <v>258</v>
      </c>
      <c r="PN13" s="133">
        <v>275</v>
      </c>
      <c r="PO13" s="133">
        <v>204</v>
      </c>
      <c r="PP13" s="133">
        <v>441</v>
      </c>
      <c r="PQ13" s="133">
        <v>279</v>
      </c>
      <c r="PR13" s="133">
        <v>230</v>
      </c>
      <c r="PS13" s="133">
        <v>215</v>
      </c>
      <c r="PT13" s="133">
        <v>232</v>
      </c>
      <c r="PU13" s="133">
        <v>271</v>
      </c>
      <c r="PV13" s="133">
        <v>219</v>
      </c>
      <c r="PW13" s="133">
        <v>217</v>
      </c>
      <c r="PX13" s="122">
        <v>199</v>
      </c>
      <c r="PY13" s="122">
        <v>218</v>
      </c>
      <c r="PZ13" s="122">
        <v>205</v>
      </c>
      <c r="QA13" s="122">
        <v>192</v>
      </c>
      <c r="QB13" s="122">
        <v>210</v>
      </c>
      <c r="QC13" s="122">
        <v>213</v>
      </c>
      <c r="QD13" s="122">
        <v>449</v>
      </c>
      <c r="QE13" s="122">
        <v>266</v>
      </c>
      <c r="QF13" s="122">
        <v>262</v>
      </c>
      <c r="QG13" s="122">
        <v>232</v>
      </c>
      <c r="QH13" s="122">
        <v>212</v>
      </c>
      <c r="QI13" s="122">
        <v>238</v>
      </c>
      <c r="QJ13" s="122">
        <v>225</v>
      </c>
      <c r="QK13" s="122">
        <v>224</v>
      </c>
      <c r="QL13" s="122">
        <v>352</v>
      </c>
      <c r="QM13" s="122">
        <v>244</v>
      </c>
      <c r="QN13" s="122">
        <v>213</v>
      </c>
      <c r="QO13" s="122">
        <v>214</v>
      </c>
      <c r="QP13" s="122">
        <v>275</v>
      </c>
      <c r="QQ13" s="122">
        <v>280</v>
      </c>
      <c r="QR13" s="122">
        <v>274</v>
      </c>
      <c r="QS13" s="122">
        <v>262</v>
      </c>
      <c r="QT13" s="122">
        <v>282</v>
      </c>
      <c r="QU13" s="122">
        <v>355</v>
      </c>
      <c r="QV13" s="122">
        <v>319</v>
      </c>
      <c r="QW13" s="122">
        <v>295</v>
      </c>
      <c r="QX13" s="122">
        <v>272</v>
      </c>
      <c r="QY13" s="122">
        <v>389</v>
      </c>
      <c r="QZ13" s="122">
        <v>289</v>
      </c>
      <c r="RA13" s="122">
        <v>289</v>
      </c>
      <c r="RB13" s="122">
        <v>559</v>
      </c>
      <c r="RC13" s="122">
        <v>361</v>
      </c>
      <c r="RD13" s="122">
        <v>381</v>
      </c>
      <c r="RE13" s="122">
        <v>394</v>
      </c>
      <c r="RF13" s="122">
        <v>271</v>
      </c>
      <c r="RG13" s="122">
        <v>255</v>
      </c>
      <c r="RH13" s="122">
        <v>310</v>
      </c>
      <c r="RI13" s="122">
        <v>280</v>
      </c>
      <c r="RJ13" s="122">
        <v>262</v>
      </c>
      <c r="RK13" s="122">
        <v>333</v>
      </c>
      <c r="RL13" s="122">
        <v>307</v>
      </c>
      <c r="RM13" s="122">
        <v>339</v>
      </c>
      <c r="RN13" s="122">
        <v>375</v>
      </c>
      <c r="RO13" s="122">
        <v>279</v>
      </c>
      <c r="RP13" s="122">
        <v>391</v>
      </c>
      <c r="RQ13" s="122">
        <v>324</v>
      </c>
      <c r="RR13" s="122">
        <v>288</v>
      </c>
      <c r="RS13" s="212">
        <v>265</v>
      </c>
      <c r="RT13" s="122">
        <v>235</v>
      </c>
      <c r="RU13" s="122">
        <v>294</v>
      </c>
      <c r="RV13" s="122">
        <v>306</v>
      </c>
      <c r="RW13" s="122">
        <v>250</v>
      </c>
      <c r="RX13" s="122">
        <v>225</v>
      </c>
      <c r="RY13" s="122">
        <v>248</v>
      </c>
      <c r="RZ13" s="122">
        <v>264</v>
      </c>
      <c r="SA13" s="122">
        <v>254</v>
      </c>
      <c r="SB13" s="122">
        <v>211</v>
      </c>
      <c r="SC13" s="122">
        <v>186</v>
      </c>
      <c r="SD13" s="122">
        <v>343</v>
      </c>
      <c r="SE13" s="122">
        <v>262</v>
      </c>
      <c r="SF13" s="122">
        <v>273</v>
      </c>
      <c r="SG13" s="122">
        <v>206</v>
      </c>
      <c r="SH13" s="122">
        <v>233</v>
      </c>
      <c r="SI13" s="213">
        <v>178</v>
      </c>
      <c r="SJ13" s="122">
        <v>222</v>
      </c>
      <c r="SK13" s="122">
        <v>200</v>
      </c>
      <c r="SL13" s="122">
        <v>251</v>
      </c>
      <c r="SM13" s="122">
        <v>261</v>
      </c>
      <c r="SN13" s="122">
        <v>174</v>
      </c>
      <c r="SO13" s="122">
        <v>194</v>
      </c>
      <c r="SP13" s="122">
        <v>186</v>
      </c>
      <c r="SQ13" s="122">
        <v>295</v>
      </c>
      <c r="SR13" s="122">
        <v>212</v>
      </c>
      <c r="SS13" s="122">
        <v>250</v>
      </c>
      <c r="ST13" s="122">
        <v>243</v>
      </c>
      <c r="SU13" s="122">
        <v>282</v>
      </c>
      <c r="SV13" s="122">
        <v>239</v>
      </c>
      <c r="SW13" s="122">
        <v>323</v>
      </c>
      <c r="SX13" s="122">
        <v>245</v>
      </c>
      <c r="SY13" s="122">
        <v>343</v>
      </c>
      <c r="SZ13" s="122">
        <v>282</v>
      </c>
      <c r="TA13" s="122">
        <v>362</v>
      </c>
      <c r="TB13" s="122">
        <v>273</v>
      </c>
      <c r="TC13" s="122">
        <v>304</v>
      </c>
      <c r="TD13" s="122">
        <v>239</v>
      </c>
      <c r="TE13" s="122">
        <v>294</v>
      </c>
      <c r="TF13" s="122">
        <v>280</v>
      </c>
      <c r="TG13" s="122">
        <v>236</v>
      </c>
      <c r="TH13" s="122">
        <v>267</v>
      </c>
      <c r="TI13" s="122">
        <v>255</v>
      </c>
      <c r="TJ13" s="122">
        <v>254</v>
      </c>
      <c r="TK13" s="122">
        <v>176</v>
      </c>
      <c r="TL13" s="122">
        <v>237</v>
      </c>
      <c r="TM13" s="122">
        <v>196</v>
      </c>
      <c r="TN13" s="122">
        <v>199</v>
      </c>
      <c r="TO13" s="122">
        <v>205</v>
      </c>
      <c r="TP13" s="122">
        <v>238</v>
      </c>
      <c r="TQ13" s="122">
        <v>216</v>
      </c>
      <c r="TR13" s="122">
        <v>272</v>
      </c>
      <c r="TS13" s="122">
        <v>174</v>
      </c>
      <c r="TT13" s="122">
        <v>171</v>
      </c>
      <c r="TU13" s="122">
        <v>223</v>
      </c>
      <c r="TV13" s="122">
        <v>197</v>
      </c>
      <c r="TW13" s="122">
        <v>194</v>
      </c>
      <c r="TX13" s="122">
        <v>301</v>
      </c>
      <c r="TY13" s="122">
        <v>161</v>
      </c>
      <c r="TZ13" s="122">
        <v>172</v>
      </c>
      <c r="UA13" s="122">
        <v>189</v>
      </c>
      <c r="UB13" s="122">
        <v>192</v>
      </c>
      <c r="UC13" s="122">
        <v>267</v>
      </c>
      <c r="UD13" s="122">
        <v>199</v>
      </c>
      <c r="UE13" s="122">
        <v>203</v>
      </c>
      <c r="UF13" s="122">
        <v>181</v>
      </c>
      <c r="UG13" s="122">
        <v>174</v>
      </c>
      <c r="UH13" s="122">
        <v>235</v>
      </c>
      <c r="UI13" s="122">
        <v>203</v>
      </c>
      <c r="UJ13" s="122">
        <v>183</v>
      </c>
      <c r="UK13" s="122">
        <v>173</v>
      </c>
      <c r="UL13" s="122">
        <v>191</v>
      </c>
      <c r="UM13" s="122">
        <v>178</v>
      </c>
      <c r="UN13" s="122">
        <v>179</v>
      </c>
      <c r="UO13" s="122">
        <v>165</v>
      </c>
      <c r="UP13" s="122">
        <v>142</v>
      </c>
      <c r="UQ13" s="122">
        <v>251</v>
      </c>
      <c r="UR13" s="122">
        <v>202</v>
      </c>
      <c r="US13" s="213">
        <v>221</v>
      </c>
      <c r="UT13" s="213">
        <v>208</v>
      </c>
      <c r="UU13" s="122">
        <v>219</v>
      </c>
      <c r="UV13" s="122">
        <v>220</v>
      </c>
      <c r="UW13" s="122">
        <v>271</v>
      </c>
      <c r="UX13" s="122">
        <v>211</v>
      </c>
      <c r="UY13" s="213">
        <v>258</v>
      </c>
      <c r="UZ13" s="122">
        <v>254</v>
      </c>
      <c r="VA13" s="122">
        <v>208</v>
      </c>
      <c r="VB13" s="122">
        <v>234</v>
      </c>
      <c r="VC13" s="122">
        <v>198</v>
      </c>
      <c r="VD13" s="214">
        <v>220</v>
      </c>
      <c r="VE13" s="122">
        <v>348</v>
      </c>
      <c r="VF13" s="122">
        <v>281</v>
      </c>
      <c r="VG13" s="122">
        <v>254</v>
      </c>
      <c r="VH13" s="122">
        <v>274</v>
      </c>
      <c r="VI13" s="122">
        <v>423</v>
      </c>
      <c r="VJ13" s="122">
        <v>247</v>
      </c>
      <c r="VK13" s="122">
        <v>256</v>
      </c>
      <c r="VL13" s="122">
        <v>288</v>
      </c>
      <c r="VM13" s="122">
        <v>238</v>
      </c>
      <c r="VN13" s="214">
        <v>209</v>
      </c>
      <c r="VO13" s="122">
        <v>274</v>
      </c>
      <c r="VP13" s="122">
        <v>229</v>
      </c>
      <c r="VQ13" s="122">
        <v>241</v>
      </c>
      <c r="VR13" s="122">
        <v>252</v>
      </c>
      <c r="VS13" s="215">
        <v>247</v>
      </c>
      <c r="VT13" s="122">
        <v>201</v>
      </c>
      <c r="VU13" s="122">
        <v>228</v>
      </c>
      <c r="VV13" s="122">
        <v>248</v>
      </c>
      <c r="VW13" s="122">
        <v>233</v>
      </c>
      <c r="VX13" s="122">
        <v>213</v>
      </c>
      <c r="VY13" s="122">
        <v>206</v>
      </c>
      <c r="VZ13" s="122">
        <v>256</v>
      </c>
      <c r="WA13" s="122">
        <v>214</v>
      </c>
      <c r="WB13" s="122">
        <v>183</v>
      </c>
      <c r="WC13" s="122">
        <v>236</v>
      </c>
      <c r="WD13" s="215">
        <v>306</v>
      </c>
      <c r="WE13" s="122">
        <v>299</v>
      </c>
      <c r="WF13" s="133">
        <v>189</v>
      </c>
      <c r="WG13" s="122">
        <v>190</v>
      </c>
      <c r="WH13" s="122">
        <v>221</v>
      </c>
      <c r="WI13" s="122">
        <v>220</v>
      </c>
      <c r="WJ13" s="122">
        <v>184</v>
      </c>
      <c r="WK13" s="122">
        <v>270</v>
      </c>
      <c r="WL13" s="122">
        <v>290</v>
      </c>
      <c r="WM13" s="122">
        <v>287</v>
      </c>
      <c r="WN13" s="122">
        <v>230</v>
      </c>
      <c r="WO13" s="122">
        <v>207</v>
      </c>
      <c r="WP13" s="122">
        <v>170</v>
      </c>
      <c r="WQ13" s="122">
        <v>234</v>
      </c>
      <c r="WR13" s="122">
        <v>254</v>
      </c>
      <c r="WS13" s="122">
        <v>229</v>
      </c>
      <c r="WT13" s="122">
        <v>238</v>
      </c>
      <c r="WU13" s="122">
        <v>299</v>
      </c>
      <c r="WV13" s="122">
        <v>354</v>
      </c>
      <c r="WW13" s="122">
        <v>271</v>
      </c>
      <c r="WX13" s="133">
        <v>275</v>
      </c>
      <c r="WY13" s="122">
        <v>353</v>
      </c>
      <c r="WZ13" s="122">
        <v>333</v>
      </c>
      <c r="XA13" s="122">
        <v>236</v>
      </c>
      <c r="XB13" s="122">
        <v>326</v>
      </c>
      <c r="XC13" s="122">
        <v>288</v>
      </c>
      <c r="XD13" s="122">
        <v>309</v>
      </c>
      <c r="XE13" s="122">
        <v>291</v>
      </c>
      <c r="XF13" s="122">
        <v>262</v>
      </c>
      <c r="XG13" s="122">
        <v>245</v>
      </c>
      <c r="XH13" s="122">
        <v>273</v>
      </c>
      <c r="XI13" s="122">
        <v>306</v>
      </c>
      <c r="XJ13" s="122">
        <v>374</v>
      </c>
      <c r="XK13" s="213">
        <v>254</v>
      </c>
      <c r="XL13" s="213">
        <v>238</v>
      </c>
      <c r="XM13" s="213">
        <v>262</v>
      </c>
      <c r="XN13" s="213">
        <v>244</v>
      </c>
      <c r="XO13" s="216">
        <v>252</v>
      </c>
      <c r="XP13" s="214">
        <v>250</v>
      </c>
      <c r="XQ13" s="214">
        <v>259</v>
      </c>
      <c r="XR13" s="214">
        <v>271</v>
      </c>
      <c r="XS13" s="214">
        <v>281</v>
      </c>
      <c r="XT13" s="214">
        <v>277</v>
      </c>
      <c r="XU13" s="214">
        <v>239</v>
      </c>
      <c r="XV13" s="213">
        <v>247</v>
      </c>
      <c r="XW13" s="213">
        <v>251</v>
      </c>
      <c r="XX13" s="213">
        <v>255</v>
      </c>
      <c r="XY13" s="213">
        <v>178</v>
      </c>
      <c r="XZ13" s="213">
        <v>256</v>
      </c>
      <c r="YA13" s="213">
        <v>225</v>
      </c>
      <c r="YB13" s="213">
        <v>203</v>
      </c>
      <c r="YC13" s="213">
        <v>233</v>
      </c>
      <c r="YD13" s="213">
        <v>193</v>
      </c>
      <c r="YE13" s="213">
        <v>281</v>
      </c>
      <c r="YF13" s="213">
        <v>235</v>
      </c>
      <c r="YG13" s="213">
        <v>220</v>
      </c>
      <c r="YH13" s="213">
        <v>211</v>
      </c>
      <c r="YI13" s="213">
        <v>242</v>
      </c>
      <c r="YJ13" s="213">
        <v>265</v>
      </c>
      <c r="YK13" s="213">
        <v>229</v>
      </c>
      <c r="YL13" s="213">
        <v>211</v>
      </c>
      <c r="YM13" s="213">
        <v>225</v>
      </c>
      <c r="YN13" s="213">
        <v>244</v>
      </c>
      <c r="YO13" s="213">
        <v>237</v>
      </c>
      <c r="YP13" s="213">
        <v>256</v>
      </c>
      <c r="YQ13" s="213">
        <v>263</v>
      </c>
      <c r="YR13" s="213">
        <v>281</v>
      </c>
      <c r="YS13" s="213">
        <v>260</v>
      </c>
      <c r="YT13" s="133">
        <v>320</v>
      </c>
      <c r="YU13" s="213">
        <v>296</v>
      </c>
      <c r="YV13" s="213">
        <v>329</v>
      </c>
      <c r="YW13" s="213">
        <v>310</v>
      </c>
      <c r="YX13" s="213">
        <v>370</v>
      </c>
      <c r="YY13" s="213">
        <v>363</v>
      </c>
      <c r="YZ13" s="213">
        <v>516</v>
      </c>
      <c r="ZA13" s="213">
        <v>277</v>
      </c>
      <c r="ZB13" s="213">
        <v>296</v>
      </c>
      <c r="ZC13" s="213">
        <v>385</v>
      </c>
      <c r="ZD13" s="213">
        <v>358</v>
      </c>
      <c r="ZE13" s="211">
        <v>344</v>
      </c>
      <c r="ZF13" s="211">
        <v>299</v>
      </c>
      <c r="ZG13" s="211">
        <v>268</v>
      </c>
      <c r="ZH13" s="211">
        <v>269</v>
      </c>
      <c r="ZI13" s="258">
        <v>286</v>
      </c>
      <c r="ZJ13" s="130">
        <v>284</v>
      </c>
      <c r="ZK13" s="130">
        <v>237</v>
      </c>
      <c r="ZL13" s="130">
        <v>246</v>
      </c>
      <c r="ZM13" s="130">
        <v>268</v>
      </c>
      <c r="ZN13" s="130">
        <v>347</v>
      </c>
      <c r="ZO13" s="130">
        <v>1954</v>
      </c>
      <c r="ZP13" s="211">
        <v>5207</v>
      </c>
      <c r="ZQ13" s="130">
        <v>6008</v>
      </c>
      <c r="ZR13" s="130">
        <v>4605</v>
      </c>
      <c r="ZS13" s="130">
        <v>2817</v>
      </c>
      <c r="ZT13" s="130">
        <v>2966</v>
      </c>
      <c r="ZU13" s="130">
        <v>2943</v>
      </c>
      <c r="ZV13" s="130">
        <v>4329</v>
      </c>
      <c r="ZW13" s="130">
        <v>5793</v>
      </c>
      <c r="ZX13" s="130">
        <v>1904</v>
      </c>
      <c r="ZY13" s="130">
        <v>1077</v>
      </c>
      <c r="ZZ13" s="130">
        <v>999</v>
      </c>
      <c r="AAA13" s="130">
        <v>1025</v>
      </c>
      <c r="AAB13" s="130">
        <v>976</v>
      </c>
      <c r="AAC13" s="130">
        <v>1091</v>
      </c>
      <c r="AAD13" s="130">
        <v>884</v>
      </c>
      <c r="AAE13" s="255">
        <v>1031</v>
      </c>
      <c r="AAF13" s="130">
        <v>804</v>
      </c>
      <c r="AAG13" s="130">
        <v>729</v>
      </c>
      <c r="AAH13" s="130">
        <v>676</v>
      </c>
      <c r="AAI13" s="130">
        <v>586</v>
      </c>
      <c r="AAJ13" s="130">
        <v>590</v>
      </c>
      <c r="AAK13" s="130">
        <v>523</v>
      </c>
      <c r="AAL13" s="130">
        <v>457</v>
      </c>
      <c r="AAM13" s="130">
        <v>509</v>
      </c>
      <c r="AAN13" s="130">
        <v>412</v>
      </c>
      <c r="AAO13" s="130">
        <v>457</v>
      </c>
      <c r="AAP13" s="130">
        <v>472</v>
      </c>
      <c r="AAQ13" s="130">
        <v>376</v>
      </c>
      <c r="AAR13" s="130">
        <v>463</v>
      </c>
      <c r="AAS13" s="130">
        <v>424</v>
      </c>
      <c r="AAT13" s="130">
        <v>405</v>
      </c>
      <c r="AAU13" s="130">
        <v>387</v>
      </c>
      <c r="AAV13" s="130">
        <v>898</v>
      </c>
      <c r="AAW13" s="130">
        <v>466</v>
      </c>
      <c r="AAX13" s="130">
        <v>551</v>
      </c>
      <c r="AAY13" s="130">
        <v>432</v>
      </c>
      <c r="AAZ13" s="130">
        <v>600</v>
      </c>
      <c r="ABA13" s="130">
        <v>483</v>
      </c>
      <c r="ABB13" s="130">
        <v>433</v>
      </c>
      <c r="ABC13" s="130">
        <v>494</v>
      </c>
      <c r="ABD13" s="130">
        <v>741</v>
      </c>
      <c r="ABE13" s="130">
        <v>596</v>
      </c>
      <c r="ABF13" s="130">
        <v>472</v>
      </c>
      <c r="ABG13" s="130">
        <v>464</v>
      </c>
      <c r="ABH13" s="130">
        <v>420</v>
      </c>
      <c r="ABI13" s="130">
        <v>405</v>
      </c>
      <c r="ABJ13" s="130">
        <v>368</v>
      </c>
      <c r="ABK13" s="130">
        <v>339</v>
      </c>
      <c r="ABL13" s="130">
        <v>347</v>
      </c>
      <c r="ABM13" s="130">
        <v>356</v>
      </c>
      <c r="ABN13" s="130">
        <v>321</v>
      </c>
      <c r="ABO13" s="130">
        <v>307</v>
      </c>
      <c r="ABP13" s="130">
        <v>351</v>
      </c>
      <c r="ABQ13" s="130">
        <v>310</v>
      </c>
      <c r="ABR13" s="130">
        <v>382</v>
      </c>
      <c r="ABS13" s="130">
        <v>396</v>
      </c>
      <c r="ABT13" s="130">
        <v>371</v>
      </c>
      <c r="ABU13" s="130">
        <v>316</v>
      </c>
      <c r="ABV13" s="130">
        <v>560</v>
      </c>
      <c r="ABW13" s="130">
        <v>703</v>
      </c>
      <c r="ABX13" s="130">
        <v>372</v>
      </c>
      <c r="ABY13" s="130">
        <v>283</v>
      </c>
      <c r="ABZ13" s="130">
        <v>269</v>
      </c>
      <c r="ACA13" s="130">
        <v>235</v>
      </c>
      <c r="ACB13" s="130">
        <v>230</v>
      </c>
      <c r="ACC13" s="130">
        <v>189</v>
      </c>
      <c r="ACD13" s="130">
        <v>164</v>
      </c>
      <c r="ACE13" s="130">
        <v>173</v>
      </c>
      <c r="ACF13" s="130">
        <v>238</v>
      </c>
      <c r="ACG13" s="130">
        <v>205</v>
      </c>
      <c r="ACH13" s="130">
        <v>210</v>
      </c>
      <c r="ACI13" s="130">
        <v>225</v>
      </c>
      <c r="ACJ13" s="130">
        <v>197</v>
      </c>
      <c r="ACK13" s="130">
        <v>230</v>
      </c>
      <c r="ACL13" s="130">
        <v>161</v>
      </c>
      <c r="ACM13" s="130">
        <v>164</v>
      </c>
      <c r="ACN13" s="130">
        <v>143</v>
      </c>
      <c r="ACO13" s="130">
        <v>147</v>
      </c>
      <c r="ACP13" s="130">
        <v>159</v>
      </c>
      <c r="ACQ13" s="130">
        <v>150</v>
      </c>
      <c r="ACR13" s="130">
        <v>133</v>
      </c>
      <c r="ACS13" s="130">
        <v>136</v>
      </c>
      <c r="ACT13" s="130">
        <v>133</v>
      </c>
      <c r="ACU13" s="130">
        <v>167</v>
      </c>
      <c r="ACV13" s="130">
        <v>195</v>
      </c>
      <c r="ACW13" s="130">
        <v>160</v>
      </c>
      <c r="ACX13" s="130">
        <v>162</v>
      </c>
      <c r="ACY13" s="130">
        <v>123</v>
      </c>
      <c r="ACZ13" s="130">
        <v>224</v>
      </c>
      <c r="ADA13" s="130">
        <v>185</v>
      </c>
      <c r="ADB13" s="130">
        <v>207</v>
      </c>
      <c r="ADC13" s="130">
        <v>188</v>
      </c>
      <c r="ADD13" s="130">
        <v>291</v>
      </c>
      <c r="ADE13" s="130">
        <v>332</v>
      </c>
      <c r="ADF13" s="130">
        <v>159</v>
      </c>
      <c r="ADG13" s="130">
        <v>159</v>
      </c>
      <c r="ADH13" s="130">
        <v>192</v>
      </c>
      <c r="ADI13" s="130">
        <v>210</v>
      </c>
      <c r="ADJ13" s="130">
        <v>224</v>
      </c>
      <c r="ADK13" s="130">
        <v>156</v>
      </c>
      <c r="ADL13" s="130">
        <v>136</v>
      </c>
      <c r="ADM13" s="130">
        <v>170</v>
      </c>
      <c r="ADN13" s="130">
        <v>158</v>
      </c>
      <c r="ADO13" s="130">
        <v>160</v>
      </c>
      <c r="ADP13" s="130">
        <v>153</v>
      </c>
      <c r="ADQ13" s="130">
        <v>139</v>
      </c>
      <c r="ADR13" s="130">
        <v>158</v>
      </c>
      <c r="ADS13" s="130">
        <v>164</v>
      </c>
      <c r="ADT13" s="130">
        <v>135</v>
      </c>
      <c r="ADU13" s="130">
        <v>139</v>
      </c>
      <c r="ADV13" s="130">
        <v>131</v>
      </c>
      <c r="ADW13" s="130">
        <v>120</v>
      </c>
      <c r="ADX13" s="130">
        <v>121</v>
      </c>
      <c r="ADY13" s="130">
        <v>153</v>
      </c>
      <c r="ADZ13" s="130">
        <v>135</v>
      </c>
      <c r="AEA13" s="130">
        <v>136</v>
      </c>
      <c r="AEB13" s="130">
        <v>146</v>
      </c>
      <c r="AEC13" s="130">
        <v>124</v>
      </c>
      <c r="AED13" s="130">
        <v>197</v>
      </c>
      <c r="AEE13" s="130">
        <v>178</v>
      </c>
      <c r="AEF13" s="130">
        <v>154</v>
      </c>
      <c r="AEG13" s="130">
        <v>167</v>
      </c>
      <c r="AEH13" s="130">
        <v>189</v>
      </c>
      <c r="AEI13" s="130">
        <v>166</v>
      </c>
      <c r="AEJ13" s="130">
        <v>159</v>
      </c>
      <c r="AEK13" s="130">
        <v>200</v>
      </c>
      <c r="AEL13" s="130">
        <v>164</v>
      </c>
      <c r="AEM13" s="130">
        <v>128</v>
      </c>
      <c r="AEN13" s="130">
        <v>124</v>
      </c>
      <c r="AEO13" s="130">
        <v>153</v>
      </c>
      <c r="AEP13" s="130">
        <v>151</v>
      </c>
      <c r="AEQ13" s="130">
        <v>134</v>
      </c>
      <c r="AER13" s="130">
        <v>179</v>
      </c>
      <c r="AES13" s="130">
        <v>168</v>
      </c>
      <c r="AET13" s="130">
        <v>134</v>
      </c>
      <c r="AEU13" s="130">
        <v>161</v>
      </c>
      <c r="AEV13" s="130">
        <v>214</v>
      </c>
      <c r="AEW13" s="130">
        <v>212</v>
      </c>
      <c r="AEX13" s="130">
        <v>268</v>
      </c>
      <c r="AEY13" s="130">
        <v>246</v>
      </c>
      <c r="AEZ13" s="130">
        <v>311</v>
      </c>
      <c r="AFA13" s="130">
        <v>222</v>
      </c>
      <c r="AFB13" s="130">
        <v>209</v>
      </c>
      <c r="AFC13" s="130">
        <v>253</v>
      </c>
      <c r="AFD13" s="130">
        <v>277</v>
      </c>
      <c r="AFE13" s="130">
        <v>267</v>
      </c>
      <c r="AFF13" s="130">
        <v>220</v>
      </c>
      <c r="AFG13" s="130">
        <v>177</v>
      </c>
      <c r="AFH13" s="130">
        <v>210</v>
      </c>
      <c r="AFI13" s="130">
        <v>195</v>
      </c>
      <c r="AFJ13" s="130">
        <v>192</v>
      </c>
      <c r="AFK13" s="130">
        <v>195</v>
      </c>
      <c r="AFL13" s="130">
        <v>175</v>
      </c>
      <c r="AFM13" s="130">
        <v>222</v>
      </c>
      <c r="AFN13" s="130">
        <v>191</v>
      </c>
      <c r="AFO13" s="130">
        <v>178</v>
      </c>
      <c r="AFP13" s="130">
        <v>165</v>
      </c>
      <c r="AFQ13" s="130">
        <v>192</v>
      </c>
      <c r="AFR13" s="130">
        <v>224</v>
      </c>
      <c r="AFS13" s="130">
        <v>180</v>
      </c>
      <c r="AFT13" s="130">
        <v>172</v>
      </c>
      <c r="AFU13" s="130">
        <v>160</v>
      </c>
      <c r="AFV13" s="130">
        <v>229</v>
      </c>
      <c r="AFW13" s="130">
        <v>297</v>
      </c>
      <c r="AFX13" s="130">
        <v>260</v>
      </c>
      <c r="AFY13" s="130">
        <v>203</v>
      </c>
      <c r="AFZ13" s="130">
        <v>178</v>
      </c>
      <c r="AGA13" s="130">
        <v>175</v>
      </c>
      <c r="AGB13" s="130">
        <v>182</v>
      </c>
      <c r="AGC13" s="130">
        <v>150</v>
      </c>
      <c r="AGD13" s="130">
        <v>173</v>
      </c>
      <c r="AGE13" s="130">
        <v>173</v>
      </c>
      <c r="AGF13" s="130">
        <v>205</v>
      </c>
      <c r="AGG13" s="130">
        <v>163</v>
      </c>
      <c r="AGH13" s="130">
        <v>192</v>
      </c>
      <c r="AGI13" s="130">
        <v>237</v>
      </c>
      <c r="AGJ13" s="130">
        <v>169</v>
      </c>
      <c r="AGK13" s="130">
        <v>166</v>
      </c>
      <c r="AGL13" s="130">
        <v>152</v>
      </c>
      <c r="AGM13" s="130">
        <v>161</v>
      </c>
      <c r="AGN13" s="130">
        <v>156</v>
      </c>
      <c r="AGO13" s="130">
        <v>144</v>
      </c>
      <c r="AGP13" s="130">
        <v>149</v>
      </c>
      <c r="AGQ13" s="130">
        <v>182</v>
      </c>
      <c r="AGR13" s="130">
        <v>337</v>
      </c>
      <c r="AGS13" s="130">
        <v>194</v>
      </c>
      <c r="AGT13" s="130">
        <v>211</v>
      </c>
      <c r="AGU13" s="130">
        <v>199</v>
      </c>
      <c r="AGV13" s="130">
        <v>214</v>
      </c>
      <c r="AGW13" s="130">
        <v>211</v>
      </c>
      <c r="AGX13" s="130">
        <v>252</v>
      </c>
      <c r="AGY13" s="130">
        <v>179</v>
      </c>
      <c r="AGZ13" s="130">
        <v>258</v>
      </c>
      <c r="AHA13" s="130">
        <v>238</v>
      </c>
      <c r="AHB13" s="130">
        <v>205</v>
      </c>
      <c r="AHC13" s="130">
        <v>225</v>
      </c>
      <c r="AHD13" s="130">
        <v>249</v>
      </c>
      <c r="AHE13" s="130">
        <v>276</v>
      </c>
      <c r="AHF13" s="241">
        <v>219</v>
      </c>
      <c r="AHG13">
        <v>187</v>
      </c>
      <c r="AHH13" s="130">
        <v>214</v>
      </c>
      <c r="AHI13" s="130">
        <v>208</v>
      </c>
      <c r="AHJ13">
        <v>214</v>
      </c>
      <c r="AHK13">
        <v>184</v>
      </c>
      <c r="AHL13">
        <v>170</v>
      </c>
      <c r="AHM13" s="130">
        <v>188</v>
      </c>
      <c r="AHN13" s="130">
        <v>196</v>
      </c>
      <c r="AHO13">
        <v>181</v>
      </c>
      <c r="AHP13">
        <v>199</v>
      </c>
      <c r="AHQ13">
        <v>219</v>
      </c>
      <c r="AHR13" s="130">
        <v>244</v>
      </c>
      <c r="AHS13" s="130">
        <v>204</v>
      </c>
      <c r="AHT13">
        <v>195</v>
      </c>
      <c r="AHU13" s="130"/>
      <c r="AHV13" s="130"/>
      <c r="AHW13" s="130"/>
      <c r="AHX13" s="130"/>
      <c r="AHY13" s="130"/>
      <c r="AHZ13" s="130"/>
      <c r="AIA13" s="130"/>
      <c r="AIB13" s="130"/>
      <c r="AIC13" s="130"/>
      <c r="AID13" s="130"/>
      <c r="AIE13" s="130"/>
      <c r="AIF13" s="130"/>
      <c r="AIG13" s="130"/>
      <c r="AIH13" s="130"/>
      <c r="AII13" s="130"/>
      <c r="AIJ13" s="130"/>
      <c r="AIK13" s="130"/>
      <c r="AIL13" s="130"/>
      <c r="AIM13" s="130"/>
      <c r="AIN13" s="130"/>
      <c r="AIO13" s="130"/>
      <c r="AIP13" s="130"/>
      <c r="AIQ13" s="130"/>
      <c r="AIR13" s="130"/>
      <c r="AIS13" s="130"/>
      <c r="AIT13" s="130"/>
      <c r="AIU13" s="130"/>
      <c r="AIV13" s="130"/>
      <c r="AIW13" s="130"/>
      <c r="AIX13" s="130"/>
      <c r="AIY13" s="130"/>
      <c r="AIZ13" s="130"/>
      <c r="AJA13" s="130"/>
      <c r="AJB13" s="130"/>
      <c r="AJC13" s="130"/>
      <c r="AJD13" s="130"/>
      <c r="AJE13" s="242"/>
    </row>
    <row r="14" spans="1:941" ht="12.75" customHeight="1" x14ac:dyDescent="0.25">
      <c r="A14" s="200">
        <v>44</v>
      </c>
      <c r="B14" s="201" t="s">
        <v>185</v>
      </c>
      <c r="C14" s="217">
        <v>597</v>
      </c>
      <c r="D14" s="217">
        <v>574</v>
      </c>
      <c r="E14" s="217">
        <v>513</v>
      </c>
      <c r="F14" s="217">
        <v>455</v>
      </c>
      <c r="G14" s="217">
        <v>489</v>
      </c>
      <c r="H14" s="217">
        <v>375</v>
      </c>
      <c r="I14" s="217">
        <v>340</v>
      </c>
      <c r="J14" s="217">
        <v>411</v>
      </c>
      <c r="K14" s="217">
        <v>419</v>
      </c>
      <c r="L14" s="217">
        <v>378</v>
      </c>
      <c r="M14" s="217">
        <v>368</v>
      </c>
      <c r="N14" s="217">
        <v>374</v>
      </c>
      <c r="O14" s="220">
        <v>494</v>
      </c>
      <c r="P14" s="217">
        <v>347</v>
      </c>
      <c r="Q14" s="217">
        <v>367</v>
      </c>
      <c r="R14" s="217">
        <v>379</v>
      </c>
      <c r="S14" s="217">
        <v>399</v>
      </c>
      <c r="T14" s="217">
        <v>383</v>
      </c>
      <c r="U14" s="217">
        <v>393</v>
      </c>
      <c r="V14" s="217">
        <v>326</v>
      </c>
      <c r="W14" s="217">
        <v>317</v>
      </c>
      <c r="X14" s="217">
        <v>400</v>
      </c>
      <c r="Y14" s="217">
        <v>321</v>
      </c>
      <c r="Z14" s="217">
        <v>343</v>
      </c>
      <c r="AA14" s="217">
        <v>331</v>
      </c>
      <c r="AB14" s="217">
        <v>338</v>
      </c>
      <c r="AC14" s="217">
        <v>343</v>
      </c>
      <c r="AD14" s="217">
        <v>340</v>
      </c>
      <c r="AE14" s="217">
        <v>341</v>
      </c>
      <c r="AF14" s="217">
        <v>320</v>
      </c>
      <c r="AG14" s="217">
        <v>313</v>
      </c>
      <c r="AH14" s="217">
        <v>328</v>
      </c>
      <c r="AI14" s="217">
        <v>357</v>
      </c>
      <c r="AJ14" s="217">
        <v>336</v>
      </c>
      <c r="AK14" s="217">
        <v>366</v>
      </c>
      <c r="AL14" s="217">
        <v>377</v>
      </c>
      <c r="AM14" s="217">
        <v>392</v>
      </c>
      <c r="AN14" s="217">
        <v>371</v>
      </c>
      <c r="AO14" s="217">
        <v>454</v>
      </c>
      <c r="AP14" s="217">
        <v>469</v>
      </c>
      <c r="AQ14" s="217">
        <v>485</v>
      </c>
      <c r="AR14" s="217">
        <v>452</v>
      </c>
      <c r="AS14" s="217">
        <v>455</v>
      </c>
      <c r="AT14" s="217">
        <v>513</v>
      </c>
      <c r="AU14" s="217">
        <v>455</v>
      </c>
      <c r="AV14" s="217">
        <v>336</v>
      </c>
      <c r="AW14" s="217">
        <v>580</v>
      </c>
      <c r="AX14" s="217">
        <v>608</v>
      </c>
      <c r="AY14" s="217">
        <v>580</v>
      </c>
      <c r="AZ14" s="217">
        <v>504</v>
      </c>
      <c r="BA14" s="217">
        <v>477</v>
      </c>
      <c r="BB14" s="217">
        <v>659</v>
      </c>
      <c r="BC14" s="217">
        <v>657</v>
      </c>
      <c r="BD14" s="217">
        <v>686</v>
      </c>
      <c r="BE14" s="217">
        <v>559</v>
      </c>
      <c r="BF14" s="217">
        <v>617</v>
      </c>
      <c r="BG14" s="227">
        <v>574</v>
      </c>
      <c r="BH14" s="217">
        <v>541</v>
      </c>
      <c r="BI14" s="217">
        <v>435</v>
      </c>
      <c r="BJ14" s="217">
        <v>441</v>
      </c>
      <c r="BK14" s="217">
        <v>451</v>
      </c>
      <c r="BL14" s="227">
        <v>446</v>
      </c>
      <c r="BM14" s="227">
        <v>406</v>
      </c>
      <c r="BN14" s="218">
        <v>427</v>
      </c>
      <c r="BO14" s="218">
        <v>469</v>
      </c>
      <c r="BP14" s="227">
        <v>492</v>
      </c>
      <c r="BQ14" s="227">
        <v>457</v>
      </c>
      <c r="BR14" s="227">
        <v>458</v>
      </c>
      <c r="BS14" s="227">
        <v>426</v>
      </c>
      <c r="BT14" s="227">
        <v>453</v>
      </c>
      <c r="BU14" s="227">
        <v>446</v>
      </c>
      <c r="BV14" s="227">
        <v>418</v>
      </c>
      <c r="BW14" s="139">
        <v>353</v>
      </c>
      <c r="BX14" s="139">
        <v>474</v>
      </c>
      <c r="BY14" s="139">
        <v>459</v>
      </c>
      <c r="BZ14" s="139">
        <v>451</v>
      </c>
      <c r="CA14" s="228">
        <v>471</v>
      </c>
      <c r="CB14" s="228">
        <v>440</v>
      </c>
      <c r="CC14" s="227">
        <v>475</v>
      </c>
      <c r="CD14" s="227">
        <v>472</v>
      </c>
      <c r="CE14" s="227">
        <v>476</v>
      </c>
      <c r="CF14" s="218">
        <v>449</v>
      </c>
      <c r="CG14" s="227">
        <v>474</v>
      </c>
      <c r="CH14" s="228">
        <v>446</v>
      </c>
      <c r="CI14" s="228">
        <v>432</v>
      </c>
      <c r="CJ14" s="227">
        <v>473</v>
      </c>
      <c r="CK14" s="228">
        <v>532</v>
      </c>
      <c r="CL14" s="228">
        <v>557</v>
      </c>
      <c r="CM14" s="228">
        <v>504</v>
      </c>
      <c r="CN14" s="228">
        <v>595</v>
      </c>
      <c r="CO14" s="228">
        <v>728</v>
      </c>
      <c r="CP14" s="228">
        <v>733</v>
      </c>
      <c r="CQ14" s="227">
        <v>694</v>
      </c>
      <c r="CR14" s="228">
        <v>725</v>
      </c>
      <c r="CS14" s="228">
        <v>777</v>
      </c>
      <c r="CT14" s="228">
        <v>983</v>
      </c>
      <c r="CU14" s="227">
        <v>799</v>
      </c>
      <c r="CV14" s="228">
        <v>884</v>
      </c>
      <c r="CW14" s="228">
        <v>808</v>
      </c>
      <c r="CX14" s="228">
        <v>1028</v>
      </c>
      <c r="CY14" s="228">
        <v>1012</v>
      </c>
      <c r="CZ14" s="227">
        <v>754</v>
      </c>
      <c r="DA14" s="228">
        <v>907</v>
      </c>
      <c r="DB14" s="227">
        <v>1100</v>
      </c>
      <c r="DC14" s="228">
        <v>1478</v>
      </c>
      <c r="DD14" s="228">
        <v>1356</v>
      </c>
      <c r="DE14" s="228">
        <v>982</v>
      </c>
      <c r="DF14" s="228">
        <v>1136</v>
      </c>
      <c r="DG14" s="228">
        <v>1193</v>
      </c>
      <c r="DH14" s="228">
        <v>884</v>
      </c>
      <c r="DI14" s="227">
        <v>901</v>
      </c>
      <c r="DJ14" s="227">
        <v>963</v>
      </c>
      <c r="DK14" s="227">
        <v>1018</v>
      </c>
      <c r="DL14" s="227">
        <v>904</v>
      </c>
      <c r="DM14" s="227">
        <v>829</v>
      </c>
      <c r="DN14" s="227">
        <v>834</v>
      </c>
      <c r="DO14" s="227">
        <v>847</v>
      </c>
      <c r="DP14" s="227">
        <v>819</v>
      </c>
      <c r="DQ14" s="227">
        <v>727</v>
      </c>
      <c r="DR14" s="227">
        <v>719</v>
      </c>
      <c r="DS14" s="227">
        <v>725</v>
      </c>
      <c r="DT14" s="227">
        <v>659</v>
      </c>
      <c r="DU14" s="227">
        <v>751</v>
      </c>
      <c r="DV14" s="227">
        <v>646</v>
      </c>
      <c r="DW14" s="227">
        <v>647</v>
      </c>
      <c r="DX14" s="227">
        <v>727</v>
      </c>
      <c r="DY14" s="227">
        <v>710</v>
      </c>
      <c r="DZ14" s="227">
        <v>612</v>
      </c>
      <c r="EA14" s="227">
        <v>653</v>
      </c>
      <c r="EB14" s="227">
        <v>512</v>
      </c>
      <c r="EC14" s="218">
        <v>710</v>
      </c>
      <c r="ED14" s="227">
        <v>665</v>
      </c>
      <c r="EE14" s="227">
        <v>638</v>
      </c>
      <c r="EF14" s="229">
        <v>593</v>
      </c>
      <c r="EG14" s="229">
        <v>744</v>
      </c>
      <c r="EH14" s="230">
        <v>664</v>
      </c>
      <c r="EI14" s="227">
        <v>642</v>
      </c>
      <c r="EJ14" s="229">
        <v>675</v>
      </c>
      <c r="EK14" s="229">
        <v>688</v>
      </c>
      <c r="EL14" s="229">
        <v>570</v>
      </c>
      <c r="EM14" s="229">
        <v>646</v>
      </c>
      <c r="EN14" s="229">
        <v>672</v>
      </c>
      <c r="EO14" s="229">
        <v>782</v>
      </c>
      <c r="EP14" s="229">
        <v>876</v>
      </c>
      <c r="EQ14" s="229">
        <v>726</v>
      </c>
      <c r="ER14" s="229">
        <v>837</v>
      </c>
      <c r="ES14" s="229">
        <v>758</v>
      </c>
      <c r="ET14" s="229">
        <v>969</v>
      </c>
      <c r="EU14" s="229">
        <v>858</v>
      </c>
      <c r="EV14" s="227">
        <v>941</v>
      </c>
      <c r="EW14" s="229">
        <v>646</v>
      </c>
      <c r="EX14" s="229">
        <v>1060</v>
      </c>
      <c r="EY14" s="229">
        <v>871</v>
      </c>
      <c r="EZ14" s="229">
        <v>862</v>
      </c>
      <c r="FA14" s="229">
        <v>689</v>
      </c>
      <c r="FB14" s="229">
        <v>881</v>
      </c>
      <c r="FC14" s="229">
        <v>1144</v>
      </c>
      <c r="FD14" s="229">
        <v>1175</v>
      </c>
      <c r="FE14" s="229">
        <v>854</v>
      </c>
      <c r="FF14" s="229">
        <v>857</v>
      </c>
      <c r="FG14" s="229">
        <v>772</v>
      </c>
      <c r="FH14" s="207">
        <v>766</v>
      </c>
      <c r="FI14" s="229">
        <v>656</v>
      </c>
      <c r="FJ14" s="229">
        <v>732</v>
      </c>
      <c r="FK14" s="231">
        <v>660</v>
      </c>
      <c r="FL14" s="229">
        <v>599</v>
      </c>
      <c r="FM14" s="230">
        <v>614</v>
      </c>
      <c r="FN14" s="230">
        <v>579</v>
      </c>
      <c r="FO14" s="230">
        <v>577</v>
      </c>
      <c r="FP14" s="230">
        <v>691</v>
      </c>
      <c r="FQ14" s="230">
        <v>584</v>
      </c>
      <c r="FR14" s="227">
        <v>577</v>
      </c>
      <c r="FS14" s="230">
        <v>618</v>
      </c>
      <c r="FT14" s="227">
        <v>601</v>
      </c>
      <c r="FU14" s="227">
        <v>555</v>
      </c>
      <c r="FV14" s="227">
        <v>565</v>
      </c>
      <c r="FW14" s="227">
        <v>543</v>
      </c>
      <c r="FX14" s="227">
        <v>514</v>
      </c>
      <c r="FY14" s="227">
        <v>526</v>
      </c>
      <c r="FZ14" s="227">
        <v>520</v>
      </c>
      <c r="GA14" s="227">
        <v>571</v>
      </c>
      <c r="GB14" s="227">
        <v>624</v>
      </c>
      <c r="GC14" s="227">
        <v>481</v>
      </c>
      <c r="GD14" s="227">
        <v>554</v>
      </c>
      <c r="GE14" s="133">
        <v>593</v>
      </c>
      <c r="GF14" s="133">
        <v>521</v>
      </c>
      <c r="GG14" s="133">
        <v>558</v>
      </c>
      <c r="GH14" s="133">
        <v>570</v>
      </c>
      <c r="GI14" s="133">
        <v>619</v>
      </c>
      <c r="GJ14" s="122">
        <v>584</v>
      </c>
      <c r="GK14" s="133">
        <v>617</v>
      </c>
      <c r="GL14" s="133">
        <v>515</v>
      </c>
      <c r="GM14" s="133">
        <v>600</v>
      </c>
      <c r="GN14" s="122">
        <v>617</v>
      </c>
      <c r="GO14" s="133">
        <v>612</v>
      </c>
      <c r="GP14" s="209">
        <v>684</v>
      </c>
      <c r="GQ14" s="133">
        <v>604</v>
      </c>
      <c r="GR14" s="133">
        <v>643</v>
      </c>
      <c r="GS14" s="133">
        <v>671</v>
      </c>
      <c r="GT14" s="133">
        <v>785</v>
      </c>
      <c r="GU14" s="133">
        <v>690</v>
      </c>
      <c r="GV14" s="133">
        <v>723</v>
      </c>
      <c r="GW14" s="133">
        <v>529</v>
      </c>
      <c r="GX14" s="133">
        <v>958</v>
      </c>
      <c r="GY14" s="133">
        <v>852</v>
      </c>
      <c r="GZ14" s="133">
        <v>824</v>
      </c>
      <c r="HA14" s="133">
        <v>614</v>
      </c>
      <c r="HB14" s="133">
        <v>674</v>
      </c>
      <c r="HC14" s="133">
        <v>1201</v>
      </c>
      <c r="HD14" s="133">
        <v>877</v>
      </c>
      <c r="HE14" s="133">
        <v>780</v>
      </c>
      <c r="HF14" s="133">
        <v>840</v>
      </c>
      <c r="HG14" s="133">
        <v>798</v>
      </c>
      <c r="HH14" s="133">
        <v>650</v>
      </c>
      <c r="HI14" s="133">
        <v>603</v>
      </c>
      <c r="HJ14" s="133">
        <v>529</v>
      </c>
      <c r="HK14" s="133">
        <v>648</v>
      </c>
      <c r="HL14" s="133">
        <v>650</v>
      </c>
      <c r="HM14" s="133">
        <v>554</v>
      </c>
      <c r="HN14" s="133">
        <v>513</v>
      </c>
      <c r="HO14" s="133">
        <v>547</v>
      </c>
      <c r="HP14" s="133">
        <v>599</v>
      </c>
      <c r="HQ14" s="133">
        <v>502</v>
      </c>
      <c r="HR14" s="133">
        <v>528</v>
      </c>
      <c r="HS14" s="133">
        <v>480</v>
      </c>
      <c r="HT14" s="133">
        <v>560</v>
      </c>
      <c r="HU14" s="133">
        <v>542</v>
      </c>
      <c r="HV14" s="133">
        <v>492</v>
      </c>
      <c r="HW14" s="133">
        <v>460</v>
      </c>
      <c r="HX14" s="133">
        <v>451</v>
      </c>
      <c r="HY14" s="133">
        <v>540</v>
      </c>
      <c r="HZ14" s="133">
        <v>480</v>
      </c>
      <c r="IA14" s="133">
        <v>431</v>
      </c>
      <c r="IB14" s="133">
        <v>475</v>
      </c>
      <c r="IC14" s="133">
        <v>484</v>
      </c>
      <c r="ID14" s="133">
        <v>468</v>
      </c>
      <c r="IE14" s="133">
        <v>484</v>
      </c>
      <c r="IF14" s="133">
        <v>465</v>
      </c>
      <c r="IG14" s="133">
        <v>460</v>
      </c>
      <c r="IH14" s="133">
        <v>447</v>
      </c>
      <c r="II14" s="133">
        <v>446</v>
      </c>
      <c r="IJ14" s="133">
        <v>430</v>
      </c>
      <c r="IK14" s="133">
        <v>487</v>
      </c>
      <c r="IL14" s="133">
        <v>448</v>
      </c>
      <c r="IM14" s="133">
        <v>530</v>
      </c>
      <c r="IN14" s="133">
        <v>496</v>
      </c>
      <c r="IO14" s="133">
        <v>443</v>
      </c>
      <c r="IP14" s="133">
        <v>658</v>
      </c>
      <c r="IQ14" s="133">
        <v>614</v>
      </c>
      <c r="IR14" s="133">
        <v>557</v>
      </c>
      <c r="IS14" s="133">
        <v>569</v>
      </c>
      <c r="IT14" s="133">
        <v>737</v>
      </c>
      <c r="IU14" s="133">
        <v>587</v>
      </c>
      <c r="IV14" s="133">
        <v>664</v>
      </c>
      <c r="IW14" s="133">
        <v>499</v>
      </c>
      <c r="IX14" s="133">
        <v>752</v>
      </c>
      <c r="IY14" s="133">
        <v>771</v>
      </c>
      <c r="IZ14" s="133">
        <v>657</v>
      </c>
      <c r="JA14" s="133">
        <v>619</v>
      </c>
      <c r="JB14" s="133">
        <v>632</v>
      </c>
      <c r="JC14" s="133">
        <v>890</v>
      </c>
      <c r="JD14" s="133">
        <v>798</v>
      </c>
      <c r="JE14" s="219">
        <v>602</v>
      </c>
      <c r="JF14" s="122">
        <v>784</v>
      </c>
      <c r="JG14" s="133">
        <v>674</v>
      </c>
      <c r="JH14" s="133">
        <v>604</v>
      </c>
      <c r="JI14" s="133">
        <v>564</v>
      </c>
      <c r="JJ14" s="133">
        <v>472</v>
      </c>
      <c r="JK14" s="133">
        <v>542</v>
      </c>
      <c r="JL14" s="133">
        <v>511</v>
      </c>
      <c r="JM14" s="122">
        <v>481</v>
      </c>
      <c r="JN14" s="133">
        <v>544</v>
      </c>
      <c r="JO14" s="133">
        <v>480</v>
      </c>
      <c r="JP14" s="133">
        <v>585</v>
      </c>
      <c r="JQ14" s="133">
        <v>423</v>
      </c>
      <c r="JR14" s="133">
        <v>470</v>
      </c>
      <c r="JS14" s="133">
        <v>386</v>
      </c>
      <c r="JT14" s="133">
        <v>519</v>
      </c>
      <c r="JU14" s="133">
        <v>435</v>
      </c>
      <c r="JV14" s="133">
        <v>418</v>
      </c>
      <c r="JW14" s="133">
        <v>442</v>
      </c>
      <c r="JX14" s="133">
        <v>517</v>
      </c>
      <c r="JY14" s="122">
        <v>579</v>
      </c>
      <c r="JZ14" s="122">
        <v>562</v>
      </c>
      <c r="KA14" s="133">
        <v>602</v>
      </c>
      <c r="KB14" s="133">
        <v>535</v>
      </c>
      <c r="KC14" s="133">
        <v>808</v>
      </c>
      <c r="KD14" s="133">
        <v>461</v>
      </c>
      <c r="KE14" s="133">
        <v>402</v>
      </c>
      <c r="KF14" s="133">
        <v>441</v>
      </c>
      <c r="KG14" s="133">
        <v>458</v>
      </c>
      <c r="KH14" s="133">
        <v>452</v>
      </c>
      <c r="KI14" s="133">
        <v>402</v>
      </c>
      <c r="KJ14" s="133">
        <v>421</v>
      </c>
      <c r="KK14" s="133">
        <v>402</v>
      </c>
      <c r="KL14" s="133">
        <v>441</v>
      </c>
      <c r="KM14" s="133">
        <v>447</v>
      </c>
      <c r="KN14" s="133">
        <v>444</v>
      </c>
      <c r="KO14" s="122">
        <v>459</v>
      </c>
      <c r="KP14" s="133">
        <v>532</v>
      </c>
      <c r="KQ14" s="133">
        <v>588</v>
      </c>
      <c r="KR14" s="133">
        <v>575</v>
      </c>
      <c r="KS14" s="133">
        <v>507</v>
      </c>
      <c r="KT14" s="133">
        <v>566</v>
      </c>
      <c r="KU14" s="133">
        <v>616</v>
      </c>
      <c r="KV14" s="133">
        <v>539</v>
      </c>
      <c r="KW14" s="133">
        <v>471</v>
      </c>
      <c r="KX14" s="133">
        <v>628</v>
      </c>
      <c r="KY14" s="133">
        <v>618</v>
      </c>
      <c r="KZ14" s="133">
        <v>559</v>
      </c>
      <c r="LA14" s="133">
        <v>489</v>
      </c>
      <c r="LB14" s="133">
        <v>514</v>
      </c>
      <c r="LC14" s="122">
        <v>728</v>
      </c>
      <c r="LD14" s="133">
        <v>718</v>
      </c>
      <c r="LE14" s="133">
        <v>687</v>
      </c>
      <c r="LF14" s="133">
        <v>601</v>
      </c>
      <c r="LG14" s="133">
        <v>634</v>
      </c>
      <c r="LH14" s="133">
        <v>613</v>
      </c>
      <c r="LI14" s="133">
        <v>530</v>
      </c>
      <c r="LJ14" s="133">
        <v>473</v>
      </c>
      <c r="LK14" s="133">
        <v>509</v>
      </c>
      <c r="LL14" s="133">
        <v>449</v>
      </c>
      <c r="LM14" s="133">
        <v>429</v>
      </c>
      <c r="LN14" s="133">
        <v>402</v>
      </c>
      <c r="LO14" s="133">
        <v>418</v>
      </c>
      <c r="LP14" s="133">
        <v>438</v>
      </c>
      <c r="LQ14" s="133">
        <v>440</v>
      </c>
      <c r="LR14" s="133">
        <v>430</v>
      </c>
      <c r="LS14" s="133">
        <v>400</v>
      </c>
      <c r="LT14" s="133">
        <v>391</v>
      </c>
      <c r="LU14" s="133">
        <v>374</v>
      </c>
      <c r="LV14" s="133">
        <v>374</v>
      </c>
      <c r="LW14" s="133">
        <v>363</v>
      </c>
      <c r="LX14" s="133">
        <v>322</v>
      </c>
      <c r="LY14" s="133">
        <v>390</v>
      </c>
      <c r="LZ14" s="133">
        <v>407</v>
      </c>
      <c r="MA14" s="133">
        <v>338</v>
      </c>
      <c r="MB14" s="133">
        <v>384</v>
      </c>
      <c r="MC14" s="133">
        <v>329</v>
      </c>
      <c r="MD14" s="133">
        <v>382</v>
      </c>
      <c r="ME14" s="133">
        <v>393</v>
      </c>
      <c r="MF14" s="133">
        <v>352</v>
      </c>
      <c r="MG14" s="133">
        <v>398</v>
      </c>
      <c r="MH14" s="133">
        <v>397</v>
      </c>
      <c r="MI14" s="133">
        <v>361</v>
      </c>
      <c r="MJ14" s="133">
        <v>357</v>
      </c>
      <c r="MK14" s="133">
        <v>354</v>
      </c>
      <c r="ML14" s="133">
        <v>332</v>
      </c>
      <c r="MM14" s="133">
        <v>432</v>
      </c>
      <c r="MN14" s="133">
        <v>370</v>
      </c>
      <c r="MO14" s="133">
        <v>401</v>
      </c>
      <c r="MP14" s="133">
        <v>497</v>
      </c>
      <c r="MQ14" s="133">
        <v>464</v>
      </c>
      <c r="MR14" s="133">
        <v>398</v>
      </c>
      <c r="MS14" s="133">
        <v>446</v>
      </c>
      <c r="MT14" s="133">
        <v>480</v>
      </c>
      <c r="MU14" s="133">
        <v>465</v>
      </c>
      <c r="MV14" s="133">
        <v>463</v>
      </c>
      <c r="MW14" s="133">
        <v>500</v>
      </c>
      <c r="MX14" s="133">
        <v>409</v>
      </c>
      <c r="MY14" s="133">
        <v>659</v>
      </c>
      <c r="MZ14" s="133">
        <v>566</v>
      </c>
      <c r="NA14" s="133">
        <v>458</v>
      </c>
      <c r="NB14" s="133">
        <v>423</v>
      </c>
      <c r="NC14" s="133">
        <v>589</v>
      </c>
      <c r="ND14" s="133">
        <v>754</v>
      </c>
      <c r="NE14" s="133">
        <v>726</v>
      </c>
      <c r="NF14" s="133">
        <v>558</v>
      </c>
      <c r="NG14" s="133">
        <v>550</v>
      </c>
      <c r="NH14" s="133">
        <v>561</v>
      </c>
      <c r="NI14" s="133">
        <v>492</v>
      </c>
      <c r="NJ14" s="211">
        <v>444</v>
      </c>
      <c r="NK14" s="133">
        <v>443</v>
      </c>
      <c r="NL14" s="133">
        <v>432</v>
      </c>
      <c r="NM14" s="133">
        <v>392</v>
      </c>
      <c r="NN14" s="133">
        <v>393</v>
      </c>
      <c r="NO14" s="133">
        <v>354</v>
      </c>
      <c r="NP14" s="133">
        <v>382</v>
      </c>
      <c r="NQ14" s="133">
        <v>401</v>
      </c>
      <c r="NR14" s="133">
        <v>356</v>
      </c>
      <c r="NS14" s="133">
        <v>414</v>
      </c>
      <c r="NT14" s="133">
        <v>384</v>
      </c>
      <c r="NU14" s="133">
        <v>370</v>
      </c>
      <c r="NV14" s="133">
        <v>335</v>
      </c>
      <c r="NW14" s="133">
        <v>278</v>
      </c>
      <c r="NX14" s="133">
        <v>311</v>
      </c>
      <c r="NY14" s="133">
        <v>404</v>
      </c>
      <c r="NZ14" s="133">
        <v>338</v>
      </c>
      <c r="OA14" s="133">
        <v>351</v>
      </c>
      <c r="OB14" s="133">
        <v>303</v>
      </c>
      <c r="OC14" s="133">
        <v>303</v>
      </c>
      <c r="OD14" s="133">
        <v>358</v>
      </c>
      <c r="OE14" s="133">
        <v>318</v>
      </c>
      <c r="OF14" s="133">
        <v>300</v>
      </c>
      <c r="OG14" s="133">
        <v>357</v>
      </c>
      <c r="OH14" s="133">
        <v>382</v>
      </c>
      <c r="OI14" s="133">
        <v>313</v>
      </c>
      <c r="OJ14" s="133">
        <v>286</v>
      </c>
      <c r="OK14" s="133">
        <v>312</v>
      </c>
      <c r="OL14" s="133">
        <v>351</v>
      </c>
      <c r="OM14" s="133">
        <v>363</v>
      </c>
      <c r="ON14" s="133">
        <v>317</v>
      </c>
      <c r="OO14" s="133">
        <v>351</v>
      </c>
      <c r="OP14" s="133">
        <v>400</v>
      </c>
      <c r="OQ14" s="133">
        <v>409</v>
      </c>
      <c r="OR14" s="133">
        <v>362</v>
      </c>
      <c r="OS14" s="133">
        <v>406</v>
      </c>
      <c r="OT14" s="133">
        <v>367</v>
      </c>
      <c r="OU14" s="133">
        <v>462</v>
      </c>
      <c r="OV14" s="133">
        <v>423</v>
      </c>
      <c r="OW14" s="133">
        <v>445</v>
      </c>
      <c r="OX14" s="133">
        <v>349</v>
      </c>
      <c r="OY14" s="133">
        <v>496</v>
      </c>
      <c r="OZ14" s="133">
        <v>455</v>
      </c>
      <c r="PA14" s="133">
        <v>465</v>
      </c>
      <c r="PB14" s="133">
        <v>396</v>
      </c>
      <c r="PC14" s="133">
        <v>428</v>
      </c>
      <c r="PD14" s="133">
        <v>629</v>
      </c>
      <c r="PE14" s="133">
        <v>523</v>
      </c>
      <c r="PF14" s="133">
        <v>455</v>
      </c>
      <c r="PG14" s="133">
        <v>406</v>
      </c>
      <c r="PH14" s="133">
        <v>422</v>
      </c>
      <c r="PI14" s="133">
        <v>393</v>
      </c>
      <c r="PJ14" s="133">
        <v>369</v>
      </c>
      <c r="PK14" s="133">
        <v>360</v>
      </c>
      <c r="PL14" s="133">
        <v>379</v>
      </c>
      <c r="PM14" s="133">
        <v>335</v>
      </c>
      <c r="PN14" s="133">
        <v>319</v>
      </c>
      <c r="PO14" s="133">
        <v>311</v>
      </c>
      <c r="PP14" s="133">
        <v>311</v>
      </c>
      <c r="PQ14" s="133">
        <v>366</v>
      </c>
      <c r="PR14" s="133">
        <v>324</v>
      </c>
      <c r="PS14" s="133">
        <v>296</v>
      </c>
      <c r="PT14" s="133">
        <v>294</v>
      </c>
      <c r="PU14" s="133">
        <v>336</v>
      </c>
      <c r="PV14" s="133">
        <v>285</v>
      </c>
      <c r="PW14" s="133">
        <v>290</v>
      </c>
      <c r="PX14" s="122">
        <v>255</v>
      </c>
      <c r="PY14" s="122">
        <v>304</v>
      </c>
      <c r="PZ14" s="122">
        <v>278</v>
      </c>
      <c r="QA14" s="122">
        <v>320</v>
      </c>
      <c r="QB14" s="122">
        <v>302</v>
      </c>
      <c r="QC14" s="122">
        <v>257</v>
      </c>
      <c r="QD14" s="122">
        <v>313</v>
      </c>
      <c r="QE14" s="122">
        <v>333</v>
      </c>
      <c r="QF14" s="122">
        <v>312</v>
      </c>
      <c r="QG14" s="122">
        <v>318</v>
      </c>
      <c r="QH14" s="122">
        <v>303</v>
      </c>
      <c r="QI14" s="122">
        <v>302</v>
      </c>
      <c r="QJ14" s="122">
        <v>289</v>
      </c>
      <c r="QK14" s="122">
        <v>284</v>
      </c>
      <c r="QL14" s="122">
        <v>329</v>
      </c>
      <c r="QM14" s="122">
        <v>320</v>
      </c>
      <c r="QN14" s="122">
        <v>313</v>
      </c>
      <c r="QO14" s="122">
        <v>328</v>
      </c>
      <c r="QP14" s="122">
        <v>366</v>
      </c>
      <c r="QQ14" s="122">
        <v>422</v>
      </c>
      <c r="QR14" s="122">
        <v>358</v>
      </c>
      <c r="QS14" s="122">
        <v>364</v>
      </c>
      <c r="QT14" s="122">
        <v>368</v>
      </c>
      <c r="QU14" s="122">
        <v>443</v>
      </c>
      <c r="QV14" s="122">
        <v>354</v>
      </c>
      <c r="QW14" s="122">
        <v>424</v>
      </c>
      <c r="QX14" s="122">
        <v>335</v>
      </c>
      <c r="QY14" s="122">
        <v>595</v>
      </c>
      <c r="QZ14" s="122">
        <v>513</v>
      </c>
      <c r="RA14" s="122">
        <v>424</v>
      </c>
      <c r="RB14" s="122">
        <v>320</v>
      </c>
      <c r="RC14" s="122">
        <v>429</v>
      </c>
      <c r="RD14" s="122">
        <v>550</v>
      </c>
      <c r="RE14" s="122">
        <v>502</v>
      </c>
      <c r="RF14" s="122">
        <v>428</v>
      </c>
      <c r="RG14" s="122">
        <v>383</v>
      </c>
      <c r="RH14" s="122">
        <v>408</v>
      </c>
      <c r="RI14" s="122">
        <v>355</v>
      </c>
      <c r="RJ14" s="122">
        <v>303</v>
      </c>
      <c r="RK14" s="122">
        <v>327</v>
      </c>
      <c r="RL14" s="122">
        <v>349</v>
      </c>
      <c r="RM14" s="122">
        <v>323</v>
      </c>
      <c r="RN14" s="122">
        <v>294</v>
      </c>
      <c r="RO14" s="122">
        <v>305</v>
      </c>
      <c r="RP14" s="122">
        <v>270</v>
      </c>
      <c r="RQ14" s="122">
        <v>320</v>
      </c>
      <c r="RR14" s="122">
        <v>284</v>
      </c>
      <c r="RS14" s="212">
        <v>263</v>
      </c>
      <c r="RT14" s="122">
        <v>280</v>
      </c>
      <c r="RU14" s="122">
        <v>337</v>
      </c>
      <c r="RV14" s="122">
        <v>302</v>
      </c>
      <c r="RW14" s="122">
        <v>279</v>
      </c>
      <c r="RX14" s="122">
        <v>276</v>
      </c>
      <c r="RY14" s="122">
        <v>223</v>
      </c>
      <c r="RZ14" s="122">
        <v>261</v>
      </c>
      <c r="SA14" s="122">
        <v>252</v>
      </c>
      <c r="SB14" s="122">
        <v>238</v>
      </c>
      <c r="SC14" s="122">
        <v>278</v>
      </c>
      <c r="SD14" s="122">
        <v>267</v>
      </c>
      <c r="SE14" s="122">
        <v>264</v>
      </c>
      <c r="SF14" s="122">
        <v>283</v>
      </c>
      <c r="SG14" s="122">
        <v>266</v>
      </c>
      <c r="SH14" s="122">
        <v>304</v>
      </c>
      <c r="SI14" s="213">
        <v>258</v>
      </c>
      <c r="SJ14" s="122">
        <v>277</v>
      </c>
      <c r="SK14" s="122">
        <v>250</v>
      </c>
      <c r="SL14" s="122">
        <v>343</v>
      </c>
      <c r="SM14" s="122">
        <v>289</v>
      </c>
      <c r="SN14" s="122">
        <v>289</v>
      </c>
      <c r="SO14" s="122">
        <v>281</v>
      </c>
      <c r="SP14" s="122">
        <v>288</v>
      </c>
      <c r="SQ14" s="122">
        <v>378</v>
      </c>
      <c r="SR14" s="122">
        <v>305</v>
      </c>
      <c r="SS14" s="122">
        <v>296</v>
      </c>
      <c r="ST14" s="122">
        <v>311</v>
      </c>
      <c r="SU14" s="122">
        <v>405</v>
      </c>
      <c r="SV14" s="122">
        <v>360</v>
      </c>
      <c r="SW14" s="122">
        <v>339</v>
      </c>
      <c r="SX14" s="122">
        <v>273</v>
      </c>
      <c r="SY14" s="122">
        <v>388</v>
      </c>
      <c r="SZ14" s="122">
        <v>390</v>
      </c>
      <c r="TA14" s="122">
        <v>386</v>
      </c>
      <c r="TB14" s="122">
        <v>377</v>
      </c>
      <c r="TC14" s="122">
        <v>356</v>
      </c>
      <c r="TD14" s="122">
        <v>355</v>
      </c>
      <c r="TE14" s="122">
        <v>391</v>
      </c>
      <c r="TF14" s="122">
        <v>379</v>
      </c>
      <c r="TG14" s="122">
        <v>376</v>
      </c>
      <c r="TH14" s="122">
        <v>429</v>
      </c>
      <c r="TI14" s="122">
        <v>369</v>
      </c>
      <c r="TJ14" s="122">
        <v>275</v>
      </c>
      <c r="TK14" s="122">
        <v>259</v>
      </c>
      <c r="TL14" s="122">
        <v>244</v>
      </c>
      <c r="TM14" s="122">
        <v>254</v>
      </c>
      <c r="TN14" s="122">
        <v>260</v>
      </c>
      <c r="TO14" s="122">
        <v>227</v>
      </c>
      <c r="TP14" s="122">
        <v>280</v>
      </c>
      <c r="TQ14" s="122">
        <v>291</v>
      </c>
      <c r="TR14" s="122">
        <v>396</v>
      </c>
      <c r="TS14" s="122">
        <v>247</v>
      </c>
      <c r="TT14" s="122">
        <v>225</v>
      </c>
      <c r="TU14" s="122">
        <v>251</v>
      </c>
      <c r="TV14" s="122">
        <v>289</v>
      </c>
      <c r="TW14" s="122">
        <v>254</v>
      </c>
      <c r="TX14" s="122">
        <v>234</v>
      </c>
      <c r="TY14" s="122">
        <v>258</v>
      </c>
      <c r="TZ14" s="122">
        <v>263</v>
      </c>
      <c r="UA14" s="122">
        <v>233</v>
      </c>
      <c r="UB14" s="122">
        <v>220</v>
      </c>
      <c r="UC14" s="122">
        <v>205</v>
      </c>
      <c r="UD14" s="122">
        <v>172</v>
      </c>
      <c r="UE14" s="122">
        <v>249</v>
      </c>
      <c r="UF14" s="122">
        <v>247</v>
      </c>
      <c r="UG14" s="122">
        <v>188</v>
      </c>
      <c r="UH14" s="122">
        <v>239</v>
      </c>
      <c r="UI14" s="122">
        <v>224</v>
      </c>
      <c r="UJ14" s="122">
        <v>205</v>
      </c>
      <c r="UK14" s="122">
        <v>207</v>
      </c>
      <c r="UL14" s="122">
        <v>234</v>
      </c>
      <c r="UM14" s="122">
        <v>235</v>
      </c>
      <c r="UN14" s="122">
        <v>249</v>
      </c>
      <c r="UO14" s="122">
        <v>247</v>
      </c>
      <c r="UP14" s="122">
        <v>230</v>
      </c>
      <c r="UQ14" s="122">
        <v>279</v>
      </c>
      <c r="UR14" s="122">
        <v>215</v>
      </c>
      <c r="US14" s="213">
        <v>247</v>
      </c>
      <c r="UT14" s="213">
        <v>258</v>
      </c>
      <c r="UU14" s="122">
        <v>291</v>
      </c>
      <c r="UV14" s="122">
        <v>252</v>
      </c>
      <c r="UW14" s="122">
        <v>307</v>
      </c>
      <c r="UX14" s="122">
        <v>186</v>
      </c>
      <c r="UY14" s="213">
        <v>307</v>
      </c>
      <c r="UZ14" s="122">
        <v>306</v>
      </c>
      <c r="VA14" s="122">
        <v>310</v>
      </c>
      <c r="VB14" s="122">
        <v>286</v>
      </c>
      <c r="VC14" s="122">
        <v>247</v>
      </c>
      <c r="VD14" s="214">
        <v>361</v>
      </c>
      <c r="VE14" s="122">
        <v>464</v>
      </c>
      <c r="VF14" s="122">
        <v>385</v>
      </c>
      <c r="VG14" s="122">
        <v>344</v>
      </c>
      <c r="VH14" s="122">
        <v>352</v>
      </c>
      <c r="VI14" s="122">
        <v>366</v>
      </c>
      <c r="VJ14" s="122">
        <v>316</v>
      </c>
      <c r="VK14" s="122">
        <v>249</v>
      </c>
      <c r="VL14" s="122">
        <v>324</v>
      </c>
      <c r="VM14" s="122">
        <v>317</v>
      </c>
      <c r="VN14" s="214">
        <v>276</v>
      </c>
      <c r="VO14" s="122">
        <v>233</v>
      </c>
      <c r="VP14" s="122">
        <v>254</v>
      </c>
      <c r="VQ14" s="122">
        <v>252</v>
      </c>
      <c r="VR14" s="122">
        <v>269</v>
      </c>
      <c r="VS14" s="215">
        <v>226</v>
      </c>
      <c r="VT14" s="122">
        <v>223</v>
      </c>
      <c r="VU14" s="122">
        <v>237</v>
      </c>
      <c r="VV14" s="122">
        <v>223</v>
      </c>
      <c r="VW14" s="122">
        <v>277</v>
      </c>
      <c r="VX14" s="122">
        <v>255</v>
      </c>
      <c r="VY14" s="122">
        <v>218</v>
      </c>
      <c r="VZ14" s="122">
        <v>264</v>
      </c>
      <c r="WA14" s="122">
        <v>248</v>
      </c>
      <c r="WB14" s="122">
        <v>248</v>
      </c>
      <c r="WC14" s="122">
        <v>233</v>
      </c>
      <c r="WD14" s="215">
        <v>233</v>
      </c>
      <c r="WE14" s="122">
        <v>241</v>
      </c>
      <c r="WF14" s="133">
        <v>219</v>
      </c>
      <c r="WG14" s="122">
        <v>232</v>
      </c>
      <c r="WH14" s="122">
        <v>260</v>
      </c>
      <c r="WI14" s="122">
        <v>219</v>
      </c>
      <c r="WJ14" s="122">
        <v>226</v>
      </c>
      <c r="WK14" s="122">
        <v>227</v>
      </c>
      <c r="WL14" s="122">
        <v>232</v>
      </c>
      <c r="WM14" s="122">
        <v>235</v>
      </c>
      <c r="WN14" s="122">
        <v>265</v>
      </c>
      <c r="WO14" s="122">
        <v>280</v>
      </c>
      <c r="WP14" s="122">
        <v>258</v>
      </c>
      <c r="WQ14" s="122">
        <v>307</v>
      </c>
      <c r="WR14" s="122">
        <v>294</v>
      </c>
      <c r="WS14" s="122">
        <v>299</v>
      </c>
      <c r="WT14" s="122">
        <v>288</v>
      </c>
      <c r="WU14" s="122">
        <v>286</v>
      </c>
      <c r="WV14" s="122">
        <v>358</v>
      </c>
      <c r="WW14" s="122">
        <v>347</v>
      </c>
      <c r="WX14" s="133">
        <v>231</v>
      </c>
      <c r="WY14" s="122">
        <v>375</v>
      </c>
      <c r="WZ14" s="122">
        <v>369</v>
      </c>
      <c r="XA14" s="122">
        <v>328</v>
      </c>
      <c r="XB14" s="122">
        <v>374</v>
      </c>
      <c r="XC14" s="122">
        <v>272</v>
      </c>
      <c r="XD14" s="122">
        <v>435</v>
      </c>
      <c r="XE14" s="122">
        <v>484</v>
      </c>
      <c r="XF14" s="122">
        <v>409</v>
      </c>
      <c r="XG14" s="122">
        <v>365</v>
      </c>
      <c r="XH14" s="122">
        <v>356</v>
      </c>
      <c r="XI14" s="122">
        <v>392</v>
      </c>
      <c r="XJ14" s="122">
        <v>340</v>
      </c>
      <c r="XK14" s="213">
        <v>361</v>
      </c>
      <c r="XL14" s="213">
        <v>323</v>
      </c>
      <c r="XM14" s="213">
        <v>320</v>
      </c>
      <c r="XN14" s="213">
        <v>297</v>
      </c>
      <c r="XO14" s="216">
        <v>244</v>
      </c>
      <c r="XP14" s="214">
        <v>262</v>
      </c>
      <c r="XQ14" s="214">
        <v>231</v>
      </c>
      <c r="XR14" s="214">
        <v>283</v>
      </c>
      <c r="XS14" s="214">
        <v>289</v>
      </c>
      <c r="XT14" s="214">
        <v>249</v>
      </c>
      <c r="XU14" s="214">
        <v>305</v>
      </c>
      <c r="XV14" s="213">
        <v>292</v>
      </c>
      <c r="XW14" s="213">
        <v>225</v>
      </c>
      <c r="XX14" s="213">
        <v>235</v>
      </c>
      <c r="XY14" s="213">
        <v>266</v>
      </c>
      <c r="XZ14" s="213">
        <v>296</v>
      </c>
      <c r="YA14" s="213">
        <v>249</v>
      </c>
      <c r="YB14" s="213">
        <v>220</v>
      </c>
      <c r="YC14" s="213">
        <v>248</v>
      </c>
      <c r="YD14" s="213">
        <v>217</v>
      </c>
      <c r="YE14" s="213">
        <v>276</v>
      </c>
      <c r="YF14" s="213">
        <v>266</v>
      </c>
      <c r="YG14" s="213">
        <v>250</v>
      </c>
      <c r="YH14" s="213">
        <v>272</v>
      </c>
      <c r="YI14" s="213">
        <v>251</v>
      </c>
      <c r="YJ14" s="213">
        <v>267</v>
      </c>
      <c r="YK14" s="213">
        <v>261</v>
      </c>
      <c r="YL14" s="213">
        <v>247</v>
      </c>
      <c r="YM14" s="213">
        <v>247</v>
      </c>
      <c r="YN14" s="213">
        <v>288</v>
      </c>
      <c r="YO14" s="213">
        <v>309</v>
      </c>
      <c r="YP14" s="213">
        <v>268</v>
      </c>
      <c r="YQ14" s="213">
        <v>315</v>
      </c>
      <c r="YR14" s="213">
        <v>298</v>
      </c>
      <c r="YS14" s="213">
        <v>310</v>
      </c>
      <c r="YT14" s="133">
        <v>314</v>
      </c>
      <c r="YU14" s="213">
        <v>309</v>
      </c>
      <c r="YV14" s="213">
        <v>371</v>
      </c>
      <c r="YW14" s="213">
        <v>328</v>
      </c>
      <c r="YX14" s="213">
        <v>308</v>
      </c>
      <c r="YY14" s="213">
        <v>251</v>
      </c>
      <c r="YZ14" s="213">
        <v>370</v>
      </c>
      <c r="ZA14" s="213">
        <v>303</v>
      </c>
      <c r="ZB14" s="213">
        <v>337</v>
      </c>
      <c r="ZC14" s="213">
        <v>238</v>
      </c>
      <c r="ZD14" s="213">
        <v>421</v>
      </c>
      <c r="ZE14" s="211">
        <v>410</v>
      </c>
      <c r="ZF14" s="211">
        <v>393</v>
      </c>
      <c r="ZG14" s="211">
        <v>316</v>
      </c>
      <c r="ZH14" s="211">
        <v>324</v>
      </c>
      <c r="ZI14" s="260">
        <v>341</v>
      </c>
      <c r="ZJ14" s="130">
        <v>309</v>
      </c>
      <c r="ZK14" s="130">
        <v>293</v>
      </c>
      <c r="ZL14" s="130">
        <v>227</v>
      </c>
      <c r="ZM14" s="130">
        <v>259</v>
      </c>
      <c r="ZN14" s="130">
        <v>393</v>
      </c>
      <c r="ZO14" s="130">
        <v>5075</v>
      </c>
      <c r="ZP14" s="211">
        <v>15654</v>
      </c>
      <c r="ZQ14" s="130">
        <v>13768</v>
      </c>
      <c r="ZR14" s="130">
        <v>11343</v>
      </c>
      <c r="ZS14" s="130">
        <v>6160</v>
      </c>
      <c r="ZT14" s="130">
        <v>6702</v>
      </c>
      <c r="ZU14" s="130">
        <v>5510</v>
      </c>
      <c r="ZV14" s="130">
        <v>5127</v>
      </c>
      <c r="ZW14" s="130">
        <v>5839</v>
      </c>
      <c r="ZX14" s="130">
        <v>2526</v>
      </c>
      <c r="ZY14" s="130">
        <v>1732</v>
      </c>
      <c r="ZZ14" s="130">
        <v>1612</v>
      </c>
      <c r="AAA14" s="130">
        <v>1509</v>
      </c>
      <c r="AAB14" s="130">
        <v>1474</v>
      </c>
      <c r="AAC14" s="130">
        <v>1775</v>
      </c>
      <c r="AAD14" s="130">
        <v>1343</v>
      </c>
      <c r="AAE14" s="255">
        <v>1830</v>
      </c>
      <c r="AAF14" s="130">
        <v>1411</v>
      </c>
      <c r="AAG14" s="130">
        <v>1426</v>
      </c>
      <c r="AAH14" s="130">
        <v>1259</v>
      </c>
      <c r="AAI14" s="130">
        <v>1071</v>
      </c>
      <c r="AAJ14" s="130">
        <v>1073</v>
      </c>
      <c r="AAK14" s="130">
        <v>926</v>
      </c>
      <c r="AAL14" s="130">
        <v>953</v>
      </c>
      <c r="AAM14" s="130">
        <v>927</v>
      </c>
      <c r="AAN14" s="130">
        <v>931</v>
      </c>
      <c r="AAO14" s="130">
        <v>873</v>
      </c>
      <c r="AAP14" s="130">
        <v>879</v>
      </c>
      <c r="AAQ14" s="130">
        <v>775</v>
      </c>
      <c r="AAR14" s="130">
        <v>965</v>
      </c>
      <c r="AAS14" s="130">
        <v>696</v>
      </c>
      <c r="AAT14" s="130">
        <v>678</v>
      </c>
      <c r="AAU14" s="130">
        <v>635</v>
      </c>
      <c r="AAV14" s="130">
        <v>1362</v>
      </c>
      <c r="AAW14" s="130">
        <v>829</v>
      </c>
      <c r="AAX14" s="130">
        <v>1350</v>
      </c>
      <c r="AAY14" s="130">
        <v>855</v>
      </c>
      <c r="AAZ14" s="130">
        <v>1079</v>
      </c>
      <c r="ABA14" s="130">
        <v>995</v>
      </c>
      <c r="ABB14" s="130">
        <v>902</v>
      </c>
      <c r="ABC14" s="130">
        <v>928</v>
      </c>
      <c r="ABD14" s="130">
        <v>1346</v>
      </c>
      <c r="ABE14" s="130">
        <v>1336</v>
      </c>
      <c r="ABF14" s="130">
        <v>1071</v>
      </c>
      <c r="ABG14" s="130">
        <v>896</v>
      </c>
      <c r="ABH14" s="130">
        <v>926</v>
      </c>
      <c r="ABI14" s="130">
        <v>916</v>
      </c>
      <c r="ABJ14" s="130">
        <v>760</v>
      </c>
      <c r="ABK14" s="130">
        <v>739</v>
      </c>
      <c r="ABL14" s="130">
        <v>698</v>
      </c>
      <c r="ABM14" s="130">
        <v>719</v>
      </c>
      <c r="ABN14" s="130">
        <v>655</v>
      </c>
      <c r="ABO14" s="130">
        <v>608</v>
      </c>
      <c r="ABP14" s="130">
        <v>651</v>
      </c>
      <c r="ABQ14" s="130">
        <v>661</v>
      </c>
      <c r="ABR14" s="130">
        <v>713</v>
      </c>
      <c r="ABS14" s="130">
        <v>661</v>
      </c>
      <c r="ABT14" s="130">
        <v>646</v>
      </c>
      <c r="ABU14" s="130">
        <v>567</v>
      </c>
      <c r="ABV14" s="130">
        <v>782</v>
      </c>
      <c r="ABW14" s="130">
        <v>964</v>
      </c>
      <c r="ABX14" s="130">
        <v>638</v>
      </c>
      <c r="ABY14" s="130">
        <v>560</v>
      </c>
      <c r="ABZ14" s="130">
        <v>497</v>
      </c>
      <c r="ACA14" s="130">
        <v>399</v>
      </c>
      <c r="ACB14" s="130">
        <v>400</v>
      </c>
      <c r="ACC14" s="130">
        <v>347</v>
      </c>
      <c r="ACD14" s="130">
        <v>297</v>
      </c>
      <c r="ACE14" s="130">
        <v>323</v>
      </c>
      <c r="ACF14" s="130">
        <v>261</v>
      </c>
      <c r="ACG14" s="130">
        <v>233</v>
      </c>
      <c r="ACH14" s="130">
        <v>259</v>
      </c>
      <c r="ACI14" s="130">
        <v>285</v>
      </c>
      <c r="ACJ14" s="130">
        <v>308</v>
      </c>
      <c r="ACK14" s="130">
        <v>322</v>
      </c>
      <c r="ACL14" s="130">
        <v>271</v>
      </c>
      <c r="ACM14" s="130">
        <v>271</v>
      </c>
      <c r="ACN14" s="130">
        <v>218</v>
      </c>
      <c r="ACO14" s="130">
        <v>211</v>
      </c>
      <c r="ACP14" s="130">
        <v>263</v>
      </c>
      <c r="ACQ14" s="130">
        <v>225</v>
      </c>
      <c r="ACR14" s="130">
        <v>206</v>
      </c>
      <c r="ACS14" s="130">
        <v>227</v>
      </c>
      <c r="ACT14" s="130">
        <v>233</v>
      </c>
      <c r="ACU14" s="130">
        <v>245</v>
      </c>
      <c r="ACV14" s="130">
        <v>283</v>
      </c>
      <c r="ACW14" s="130">
        <v>246</v>
      </c>
      <c r="ACX14" s="130">
        <v>227</v>
      </c>
      <c r="ACY14" s="130">
        <v>165</v>
      </c>
      <c r="ACZ14" s="130">
        <v>265</v>
      </c>
      <c r="ADA14" s="130">
        <v>238</v>
      </c>
      <c r="ADB14" s="130">
        <v>237</v>
      </c>
      <c r="ADC14" s="130">
        <v>186</v>
      </c>
      <c r="ADD14" s="130">
        <v>296</v>
      </c>
      <c r="ADE14" s="130">
        <v>369</v>
      </c>
      <c r="ADF14" s="130">
        <v>289</v>
      </c>
      <c r="ADG14" s="130">
        <v>243</v>
      </c>
      <c r="ADH14" s="130">
        <v>234</v>
      </c>
      <c r="ADI14" s="130">
        <v>239</v>
      </c>
      <c r="ADJ14" s="130">
        <v>219</v>
      </c>
      <c r="ADK14" s="130">
        <v>196</v>
      </c>
      <c r="ADL14" s="130">
        <v>168</v>
      </c>
      <c r="ADM14" s="130">
        <v>229</v>
      </c>
      <c r="ADN14" s="130">
        <v>193</v>
      </c>
      <c r="ADO14" s="130">
        <v>186</v>
      </c>
      <c r="ADP14" s="130">
        <v>163</v>
      </c>
      <c r="ADQ14" s="130">
        <v>169</v>
      </c>
      <c r="ADR14" s="130">
        <v>148</v>
      </c>
      <c r="ADS14" s="130">
        <v>156</v>
      </c>
      <c r="ADT14" s="130">
        <v>162</v>
      </c>
      <c r="ADU14" s="130">
        <v>159</v>
      </c>
      <c r="ADV14" s="130">
        <v>162</v>
      </c>
      <c r="ADW14" s="130">
        <v>150</v>
      </c>
      <c r="ADX14" s="130">
        <v>165</v>
      </c>
      <c r="ADY14" s="130">
        <v>151</v>
      </c>
      <c r="ADZ14" s="130">
        <v>159</v>
      </c>
      <c r="AEA14" s="130">
        <v>163</v>
      </c>
      <c r="AEB14" s="130">
        <v>148</v>
      </c>
      <c r="AEC14" s="130">
        <v>177</v>
      </c>
      <c r="AED14" s="130">
        <v>181</v>
      </c>
      <c r="AEE14" s="130">
        <v>167</v>
      </c>
      <c r="AEF14" s="130">
        <v>166</v>
      </c>
      <c r="AEG14" s="130">
        <v>181</v>
      </c>
      <c r="AEH14" s="130">
        <v>186</v>
      </c>
      <c r="AEI14" s="130">
        <v>188</v>
      </c>
      <c r="AEJ14" s="130">
        <v>154</v>
      </c>
      <c r="AEK14" s="130">
        <v>182</v>
      </c>
      <c r="AEL14" s="130">
        <v>170</v>
      </c>
      <c r="AEM14" s="130">
        <v>175</v>
      </c>
      <c r="AEN14" s="130">
        <v>156</v>
      </c>
      <c r="AEO14" s="130">
        <v>162</v>
      </c>
      <c r="AEP14" s="130">
        <v>165</v>
      </c>
      <c r="AEQ14" s="130">
        <v>198</v>
      </c>
      <c r="AER14" s="130">
        <v>214</v>
      </c>
      <c r="AES14" s="130">
        <v>176</v>
      </c>
      <c r="AET14" s="130">
        <v>150</v>
      </c>
      <c r="AEU14" s="130">
        <v>158</v>
      </c>
      <c r="AEV14" s="130">
        <v>184</v>
      </c>
      <c r="AEW14" s="130">
        <v>181</v>
      </c>
      <c r="AEX14" s="130">
        <v>183</v>
      </c>
      <c r="AEY14" s="130">
        <v>156</v>
      </c>
      <c r="AEZ14" s="130">
        <v>203</v>
      </c>
      <c r="AFA14" s="130">
        <v>258</v>
      </c>
      <c r="AFB14" s="130">
        <v>229</v>
      </c>
      <c r="AFC14" s="130">
        <v>213</v>
      </c>
      <c r="AFD14" s="130">
        <v>177</v>
      </c>
      <c r="AFE14" s="130">
        <v>217</v>
      </c>
      <c r="AFF14" s="130">
        <v>240</v>
      </c>
      <c r="AFG14" s="130">
        <v>223</v>
      </c>
      <c r="AFH14" s="130">
        <v>195</v>
      </c>
      <c r="AFI14" s="130">
        <v>186</v>
      </c>
      <c r="AFJ14" s="130">
        <v>207</v>
      </c>
      <c r="AFK14" s="130">
        <v>179</v>
      </c>
      <c r="AFL14" s="130">
        <v>153</v>
      </c>
      <c r="AFM14" s="130">
        <v>197</v>
      </c>
      <c r="AFN14" s="130">
        <v>156</v>
      </c>
      <c r="AFO14" s="130">
        <v>148</v>
      </c>
      <c r="AFP14" s="130">
        <v>175</v>
      </c>
      <c r="AFQ14" s="130">
        <v>181</v>
      </c>
      <c r="AFR14" s="130">
        <v>186</v>
      </c>
      <c r="AFS14" s="130">
        <v>179</v>
      </c>
      <c r="AFT14" s="130">
        <v>192</v>
      </c>
      <c r="AFU14" s="130">
        <v>191</v>
      </c>
      <c r="AFV14" s="130">
        <v>198</v>
      </c>
      <c r="AFW14" s="130">
        <v>150</v>
      </c>
      <c r="AFX14" s="130">
        <v>139</v>
      </c>
      <c r="AFY14" s="130">
        <v>152</v>
      </c>
      <c r="AFZ14" s="130">
        <v>145</v>
      </c>
      <c r="AGA14" s="130">
        <v>146</v>
      </c>
      <c r="AGB14" s="130">
        <v>188</v>
      </c>
      <c r="AGC14" s="130">
        <v>178</v>
      </c>
      <c r="AGD14" s="130">
        <v>171</v>
      </c>
      <c r="AGE14" s="130">
        <v>188</v>
      </c>
      <c r="AGF14" s="130">
        <v>173</v>
      </c>
      <c r="AGG14" s="130">
        <v>142</v>
      </c>
      <c r="AGH14" s="130">
        <v>152</v>
      </c>
      <c r="AGI14" s="130">
        <v>181</v>
      </c>
      <c r="AGJ14" s="130">
        <v>156</v>
      </c>
      <c r="AGK14" s="130">
        <v>145</v>
      </c>
      <c r="AGL14" s="130">
        <v>119</v>
      </c>
      <c r="AGM14" s="130">
        <v>163</v>
      </c>
      <c r="AGN14" s="130">
        <v>154</v>
      </c>
      <c r="AGO14" s="130">
        <v>190</v>
      </c>
      <c r="AGP14" s="130">
        <v>148</v>
      </c>
      <c r="AGQ14" s="130">
        <v>190</v>
      </c>
      <c r="AGR14" s="130">
        <v>185</v>
      </c>
      <c r="AGS14" s="130">
        <v>198</v>
      </c>
      <c r="AGT14" s="130">
        <v>166</v>
      </c>
      <c r="AGU14" s="130">
        <v>193</v>
      </c>
      <c r="AGV14" s="130">
        <v>243</v>
      </c>
      <c r="AGW14" s="130">
        <v>228</v>
      </c>
      <c r="AGX14" s="130">
        <v>210</v>
      </c>
      <c r="AGY14" s="130">
        <v>159</v>
      </c>
      <c r="AGZ14" s="130">
        <v>219</v>
      </c>
      <c r="AHA14" s="130">
        <v>240</v>
      </c>
      <c r="AHB14" s="130">
        <v>250</v>
      </c>
      <c r="AHC14" s="130">
        <v>252</v>
      </c>
      <c r="AHD14" s="130">
        <v>240</v>
      </c>
      <c r="AHE14" s="130">
        <v>258</v>
      </c>
      <c r="AHF14" s="241">
        <v>262</v>
      </c>
      <c r="AHG14">
        <v>212</v>
      </c>
      <c r="AHH14" s="130">
        <v>258</v>
      </c>
      <c r="AHI14" s="130">
        <v>262</v>
      </c>
      <c r="AHJ14">
        <v>196</v>
      </c>
      <c r="AHK14">
        <v>179</v>
      </c>
      <c r="AHL14">
        <v>191</v>
      </c>
      <c r="AHM14" s="130">
        <v>197</v>
      </c>
      <c r="AHN14" s="130">
        <v>217</v>
      </c>
      <c r="AHO14">
        <v>186</v>
      </c>
      <c r="AHP14">
        <v>170</v>
      </c>
      <c r="AHQ14">
        <v>150</v>
      </c>
      <c r="AHR14" s="130">
        <v>199</v>
      </c>
      <c r="AHS14" s="130">
        <v>179</v>
      </c>
      <c r="AHT14">
        <v>155</v>
      </c>
      <c r="AHU14" s="130"/>
      <c r="AHV14" s="130"/>
      <c r="AHW14" s="130"/>
      <c r="AHX14" s="130"/>
      <c r="AHY14" s="130"/>
      <c r="AHZ14" s="130"/>
      <c r="AIA14" s="130"/>
      <c r="AIB14" s="130"/>
      <c r="AIC14" s="130"/>
      <c r="AID14" s="130"/>
      <c r="AIE14" s="130"/>
      <c r="AIF14" s="130"/>
      <c r="AIG14" s="130"/>
      <c r="AIH14" s="130"/>
      <c r="AII14" s="130"/>
      <c r="AIJ14" s="130"/>
      <c r="AIK14" s="130"/>
      <c r="AIL14" s="130"/>
      <c r="AIM14" s="130"/>
      <c r="AIN14" s="130"/>
      <c r="AIO14" s="130"/>
      <c r="AIP14" s="130"/>
      <c r="AIQ14" s="130"/>
      <c r="AIR14" s="130"/>
      <c r="AIS14" s="130"/>
      <c r="AIT14" s="130"/>
      <c r="AIU14" s="130"/>
      <c r="AIV14" s="130"/>
      <c r="AIW14" s="130"/>
      <c r="AIX14" s="130"/>
      <c r="AIY14" s="130"/>
      <c r="AIZ14" s="130"/>
      <c r="AJA14" s="130"/>
      <c r="AJB14" s="130"/>
      <c r="AJC14" s="130"/>
      <c r="AJD14" s="130"/>
      <c r="AJE14" s="242"/>
    </row>
    <row r="15" spans="1:941" ht="12.75" customHeight="1" x14ac:dyDescent="0.25">
      <c r="A15" s="200">
        <v>45</v>
      </c>
      <c r="B15" s="201" t="s">
        <v>185</v>
      </c>
      <c r="C15" s="217">
        <v>341</v>
      </c>
      <c r="D15" s="217">
        <v>320</v>
      </c>
      <c r="E15" s="217">
        <v>283</v>
      </c>
      <c r="F15" s="217">
        <v>203</v>
      </c>
      <c r="G15" s="217">
        <v>210</v>
      </c>
      <c r="H15" s="217">
        <v>195</v>
      </c>
      <c r="I15" s="217">
        <v>174</v>
      </c>
      <c r="J15" s="217">
        <v>182</v>
      </c>
      <c r="K15" s="217">
        <v>209</v>
      </c>
      <c r="L15" s="217">
        <v>176</v>
      </c>
      <c r="M15" s="217">
        <v>164</v>
      </c>
      <c r="N15" s="217">
        <v>175</v>
      </c>
      <c r="O15" s="220">
        <v>190</v>
      </c>
      <c r="P15" s="217">
        <v>182</v>
      </c>
      <c r="Q15" s="217">
        <v>166</v>
      </c>
      <c r="R15" s="217">
        <v>191</v>
      </c>
      <c r="S15" s="217">
        <v>212</v>
      </c>
      <c r="T15" s="217">
        <v>167</v>
      </c>
      <c r="U15" s="217">
        <v>168</v>
      </c>
      <c r="V15" s="217">
        <v>154</v>
      </c>
      <c r="W15" s="217">
        <v>139</v>
      </c>
      <c r="X15" s="217">
        <v>172</v>
      </c>
      <c r="Y15" s="217">
        <v>187</v>
      </c>
      <c r="Z15" s="217">
        <v>170</v>
      </c>
      <c r="AA15" s="217">
        <v>189</v>
      </c>
      <c r="AB15" s="217">
        <v>185</v>
      </c>
      <c r="AC15" s="217">
        <v>187</v>
      </c>
      <c r="AD15" s="217">
        <v>167</v>
      </c>
      <c r="AE15" s="217">
        <v>172</v>
      </c>
      <c r="AF15" s="217">
        <v>164</v>
      </c>
      <c r="AG15" s="217">
        <v>173</v>
      </c>
      <c r="AH15" s="217">
        <v>146</v>
      </c>
      <c r="AI15" s="217">
        <v>148</v>
      </c>
      <c r="AJ15" s="217">
        <v>154</v>
      </c>
      <c r="AK15" s="217">
        <v>149</v>
      </c>
      <c r="AL15" s="217">
        <v>191</v>
      </c>
      <c r="AM15" s="217">
        <v>173</v>
      </c>
      <c r="AN15" s="217">
        <v>165</v>
      </c>
      <c r="AO15" s="217">
        <v>149</v>
      </c>
      <c r="AP15" s="217">
        <v>195</v>
      </c>
      <c r="AQ15" s="217">
        <v>180</v>
      </c>
      <c r="AR15" s="217">
        <v>179</v>
      </c>
      <c r="AS15" s="217">
        <v>209</v>
      </c>
      <c r="AT15" s="217">
        <v>233</v>
      </c>
      <c r="AU15" s="217">
        <v>203</v>
      </c>
      <c r="AV15" s="217">
        <v>163</v>
      </c>
      <c r="AW15" s="217">
        <v>221</v>
      </c>
      <c r="AX15" s="217">
        <v>257</v>
      </c>
      <c r="AY15" s="217">
        <v>251</v>
      </c>
      <c r="AZ15" s="217">
        <v>221</v>
      </c>
      <c r="BA15" s="217">
        <v>160</v>
      </c>
      <c r="BB15" s="217">
        <v>277</v>
      </c>
      <c r="BC15" s="217">
        <v>300</v>
      </c>
      <c r="BD15" s="217">
        <v>278</v>
      </c>
      <c r="BE15" s="217">
        <v>232</v>
      </c>
      <c r="BF15" s="217">
        <v>225</v>
      </c>
      <c r="BG15" s="227">
        <v>216</v>
      </c>
      <c r="BH15" s="217">
        <v>221</v>
      </c>
      <c r="BI15" s="217">
        <v>200</v>
      </c>
      <c r="BJ15" s="217">
        <v>204</v>
      </c>
      <c r="BK15" s="217">
        <v>216</v>
      </c>
      <c r="BL15" s="227">
        <v>193</v>
      </c>
      <c r="BM15" s="227">
        <v>197</v>
      </c>
      <c r="BN15" s="218">
        <v>173</v>
      </c>
      <c r="BO15" s="218">
        <v>176</v>
      </c>
      <c r="BP15" s="227">
        <v>186</v>
      </c>
      <c r="BQ15" s="227">
        <v>201</v>
      </c>
      <c r="BR15" s="227">
        <v>174</v>
      </c>
      <c r="BS15" s="227">
        <v>203</v>
      </c>
      <c r="BT15" s="227">
        <v>338</v>
      </c>
      <c r="BU15" s="227">
        <v>191</v>
      </c>
      <c r="BV15" s="227">
        <v>200</v>
      </c>
      <c r="BW15" s="139">
        <v>206</v>
      </c>
      <c r="BX15" s="139">
        <v>220</v>
      </c>
      <c r="BY15" s="139">
        <v>236</v>
      </c>
      <c r="BZ15" s="139">
        <v>187</v>
      </c>
      <c r="CA15" s="228">
        <v>227</v>
      </c>
      <c r="CB15" s="228">
        <v>173</v>
      </c>
      <c r="CC15" s="227">
        <v>257</v>
      </c>
      <c r="CD15" s="227">
        <v>204</v>
      </c>
      <c r="CE15" s="227">
        <v>211</v>
      </c>
      <c r="CF15" s="218">
        <v>200</v>
      </c>
      <c r="CG15" s="227">
        <v>216</v>
      </c>
      <c r="CH15" s="228">
        <v>200</v>
      </c>
      <c r="CI15" s="228">
        <v>207</v>
      </c>
      <c r="CJ15" s="227">
        <v>198</v>
      </c>
      <c r="CK15" s="228">
        <v>194</v>
      </c>
      <c r="CL15" s="228">
        <v>217</v>
      </c>
      <c r="CM15" s="228">
        <v>220</v>
      </c>
      <c r="CN15" s="228">
        <v>214</v>
      </c>
      <c r="CO15" s="228">
        <v>264</v>
      </c>
      <c r="CP15" s="228">
        <v>267</v>
      </c>
      <c r="CQ15" s="227">
        <v>226</v>
      </c>
      <c r="CR15" s="228">
        <v>248</v>
      </c>
      <c r="CS15" s="228">
        <v>235</v>
      </c>
      <c r="CT15" s="228">
        <v>285</v>
      </c>
      <c r="CU15" s="227">
        <v>229</v>
      </c>
      <c r="CV15" s="228">
        <v>335</v>
      </c>
      <c r="CW15" s="228">
        <v>258</v>
      </c>
      <c r="CX15" s="228">
        <v>326</v>
      </c>
      <c r="CY15" s="228">
        <v>316</v>
      </c>
      <c r="CZ15" s="227">
        <v>251</v>
      </c>
      <c r="DA15" s="228">
        <v>262</v>
      </c>
      <c r="DB15" s="227">
        <v>334</v>
      </c>
      <c r="DC15" s="228">
        <v>623</v>
      </c>
      <c r="DD15" s="228">
        <v>501</v>
      </c>
      <c r="DE15" s="228">
        <v>367</v>
      </c>
      <c r="DF15" s="228">
        <v>408</v>
      </c>
      <c r="DG15" s="228">
        <v>418</v>
      </c>
      <c r="DH15" s="228">
        <v>477</v>
      </c>
      <c r="DI15" s="227">
        <v>417</v>
      </c>
      <c r="DJ15" s="227">
        <v>408</v>
      </c>
      <c r="DK15" s="227">
        <v>410</v>
      </c>
      <c r="DL15" s="227">
        <v>366</v>
      </c>
      <c r="DM15" s="227">
        <v>299</v>
      </c>
      <c r="DN15" s="227">
        <v>350</v>
      </c>
      <c r="DO15" s="227">
        <v>381</v>
      </c>
      <c r="DP15" s="227">
        <v>370</v>
      </c>
      <c r="DQ15" s="227">
        <v>286</v>
      </c>
      <c r="DR15" s="227">
        <v>305</v>
      </c>
      <c r="DS15" s="227">
        <v>298</v>
      </c>
      <c r="DT15" s="227">
        <v>299</v>
      </c>
      <c r="DU15" s="227">
        <v>311</v>
      </c>
      <c r="DV15" s="227">
        <v>376</v>
      </c>
      <c r="DW15" s="227">
        <v>342</v>
      </c>
      <c r="DX15" s="227">
        <v>513</v>
      </c>
      <c r="DY15" s="227">
        <v>364</v>
      </c>
      <c r="DZ15" s="227">
        <v>304</v>
      </c>
      <c r="EA15" s="227">
        <v>321</v>
      </c>
      <c r="EB15" s="227">
        <v>249</v>
      </c>
      <c r="EC15" s="218">
        <v>319</v>
      </c>
      <c r="ED15" s="227">
        <v>299</v>
      </c>
      <c r="EE15" s="227">
        <v>258</v>
      </c>
      <c r="EF15" s="229">
        <v>231</v>
      </c>
      <c r="EG15" s="229">
        <v>313</v>
      </c>
      <c r="EH15" s="230">
        <v>321</v>
      </c>
      <c r="EI15" s="227">
        <v>303</v>
      </c>
      <c r="EJ15" s="229">
        <v>244</v>
      </c>
      <c r="EK15" s="229">
        <v>252</v>
      </c>
      <c r="EL15" s="229">
        <v>254</v>
      </c>
      <c r="EM15" s="229">
        <v>294</v>
      </c>
      <c r="EN15" s="229">
        <v>296</v>
      </c>
      <c r="EO15" s="229">
        <v>305</v>
      </c>
      <c r="EP15" s="229">
        <v>316</v>
      </c>
      <c r="EQ15" s="229">
        <v>289</v>
      </c>
      <c r="ER15" s="229">
        <v>325</v>
      </c>
      <c r="ES15" s="229">
        <v>300</v>
      </c>
      <c r="ET15" s="229">
        <v>337</v>
      </c>
      <c r="EU15" s="229">
        <v>282</v>
      </c>
      <c r="EV15" s="227">
        <v>312</v>
      </c>
      <c r="EW15" s="229">
        <v>223</v>
      </c>
      <c r="EX15" s="229">
        <v>322</v>
      </c>
      <c r="EY15" s="229">
        <v>312</v>
      </c>
      <c r="EZ15" s="229">
        <v>340</v>
      </c>
      <c r="FA15" s="229">
        <v>263</v>
      </c>
      <c r="FB15" s="229">
        <v>352</v>
      </c>
      <c r="FC15" s="229">
        <v>504</v>
      </c>
      <c r="FD15" s="229">
        <v>431</v>
      </c>
      <c r="FE15" s="229">
        <v>373</v>
      </c>
      <c r="FF15" s="229">
        <v>368</v>
      </c>
      <c r="FG15" s="229">
        <v>357</v>
      </c>
      <c r="FH15" s="207">
        <v>367</v>
      </c>
      <c r="FI15" s="229">
        <v>332</v>
      </c>
      <c r="FJ15" s="229">
        <v>369</v>
      </c>
      <c r="FK15" s="231">
        <v>332</v>
      </c>
      <c r="FL15" s="229">
        <v>325</v>
      </c>
      <c r="FM15" s="230">
        <v>313</v>
      </c>
      <c r="FN15" s="230">
        <v>285</v>
      </c>
      <c r="FO15" s="230">
        <v>309</v>
      </c>
      <c r="FP15" s="230">
        <v>358</v>
      </c>
      <c r="FQ15" s="230">
        <v>309</v>
      </c>
      <c r="FR15" s="227">
        <v>294</v>
      </c>
      <c r="FS15" s="230">
        <v>284</v>
      </c>
      <c r="FT15" s="227">
        <v>309</v>
      </c>
      <c r="FU15" s="230">
        <v>285</v>
      </c>
      <c r="FV15" s="227">
        <v>274</v>
      </c>
      <c r="FW15" s="227">
        <v>280</v>
      </c>
      <c r="FX15" s="227">
        <v>249</v>
      </c>
      <c r="FY15" s="227">
        <v>326</v>
      </c>
      <c r="FZ15" s="227">
        <v>271</v>
      </c>
      <c r="GA15" s="227">
        <v>298</v>
      </c>
      <c r="GB15" s="227">
        <v>275</v>
      </c>
      <c r="GC15" s="227">
        <v>280</v>
      </c>
      <c r="GD15" s="227">
        <v>300</v>
      </c>
      <c r="GE15" s="133">
        <v>318</v>
      </c>
      <c r="GF15" s="133">
        <v>312</v>
      </c>
      <c r="GG15" s="133">
        <v>291</v>
      </c>
      <c r="GH15" s="133">
        <v>263</v>
      </c>
      <c r="GI15" s="133">
        <v>235</v>
      </c>
      <c r="GJ15" s="122">
        <v>252</v>
      </c>
      <c r="GK15" s="133">
        <v>267</v>
      </c>
      <c r="GL15" s="133">
        <v>249</v>
      </c>
      <c r="GM15" s="133">
        <v>298</v>
      </c>
      <c r="GN15" s="122">
        <v>292</v>
      </c>
      <c r="GO15" s="133">
        <v>282</v>
      </c>
      <c r="GP15" s="209">
        <v>334</v>
      </c>
      <c r="GQ15" s="133">
        <v>259</v>
      </c>
      <c r="GR15" s="133">
        <v>249</v>
      </c>
      <c r="GS15" s="133">
        <v>286</v>
      </c>
      <c r="GT15" s="133">
        <v>300</v>
      </c>
      <c r="GU15" s="133">
        <v>264</v>
      </c>
      <c r="GV15" s="133">
        <v>302</v>
      </c>
      <c r="GW15" s="133">
        <v>152</v>
      </c>
      <c r="GX15" s="133">
        <v>336</v>
      </c>
      <c r="GY15" s="133">
        <v>308</v>
      </c>
      <c r="GZ15" s="133">
        <v>322</v>
      </c>
      <c r="HA15" s="133">
        <v>252</v>
      </c>
      <c r="HB15" s="133">
        <v>350</v>
      </c>
      <c r="HC15" s="133">
        <v>576</v>
      </c>
      <c r="HD15" s="133">
        <v>429</v>
      </c>
      <c r="HE15" s="133">
        <v>358</v>
      </c>
      <c r="HF15" s="133">
        <v>333</v>
      </c>
      <c r="HG15" s="133">
        <v>362</v>
      </c>
      <c r="HH15" s="133">
        <v>307</v>
      </c>
      <c r="HI15" s="133">
        <v>273</v>
      </c>
      <c r="HJ15" s="133">
        <v>260</v>
      </c>
      <c r="HK15" s="133">
        <v>275</v>
      </c>
      <c r="HL15" s="133">
        <v>319</v>
      </c>
      <c r="HM15" s="133">
        <v>284</v>
      </c>
      <c r="HN15" s="133">
        <v>290</v>
      </c>
      <c r="HO15" s="133">
        <v>298</v>
      </c>
      <c r="HP15" s="133">
        <v>324</v>
      </c>
      <c r="HQ15" s="133">
        <v>293</v>
      </c>
      <c r="HR15" s="133">
        <v>279</v>
      </c>
      <c r="HS15" s="133">
        <v>268</v>
      </c>
      <c r="HT15" s="133">
        <v>255</v>
      </c>
      <c r="HU15" s="133">
        <v>268</v>
      </c>
      <c r="HV15" s="133">
        <v>249</v>
      </c>
      <c r="HW15" s="133">
        <v>252</v>
      </c>
      <c r="HX15" s="133">
        <v>243</v>
      </c>
      <c r="HY15" s="133">
        <v>244</v>
      </c>
      <c r="HZ15" s="133">
        <v>269</v>
      </c>
      <c r="IA15" s="133">
        <v>281</v>
      </c>
      <c r="IB15" s="133">
        <v>272</v>
      </c>
      <c r="IC15" s="133">
        <v>266</v>
      </c>
      <c r="ID15" s="133">
        <v>268</v>
      </c>
      <c r="IE15" s="133">
        <v>236</v>
      </c>
      <c r="IF15" s="133">
        <v>246</v>
      </c>
      <c r="IG15" s="133">
        <v>222</v>
      </c>
      <c r="IH15" s="133">
        <v>238</v>
      </c>
      <c r="II15" s="133">
        <v>238</v>
      </c>
      <c r="IJ15" s="133">
        <v>222</v>
      </c>
      <c r="IK15" s="133">
        <v>251</v>
      </c>
      <c r="IL15" s="133">
        <v>231</v>
      </c>
      <c r="IM15" s="133">
        <v>290</v>
      </c>
      <c r="IN15" s="133">
        <v>316</v>
      </c>
      <c r="IO15" s="133">
        <v>248</v>
      </c>
      <c r="IP15" s="133">
        <v>286</v>
      </c>
      <c r="IQ15" s="133">
        <v>249</v>
      </c>
      <c r="IR15" s="133">
        <v>252</v>
      </c>
      <c r="IS15" s="133">
        <v>259</v>
      </c>
      <c r="IT15" s="133">
        <v>279</v>
      </c>
      <c r="IU15" s="133">
        <v>206</v>
      </c>
      <c r="IV15" s="133">
        <v>291</v>
      </c>
      <c r="IW15" s="133">
        <v>230</v>
      </c>
      <c r="IX15" s="133">
        <v>274</v>
      </c>
      <c r="IY15" s="133">
        <v>283</v>
      </c>
      <c r="IZ15" s="133">
        <v>291</v>
      </c>
      <c r="JA15" s="133">
        <v>302</v>
      </c>
      <c r="JB15" s="133">
        <v>320</v>
      </c>
      <c r="JC15" s="133">
        <v>407</v>
      </c>
      <c r="JD15" s="133">
        <v>406</v>
      </c>
      <c r="JE15" s="219">
        <v>284</v>
      </c>
      <c r="JF15" s="122">
        <v>400</v>
      </c>
      <c r="JG15" s="133">
        <v>377</v>
      </c>
      <c r="JH15" s="133">
        <v>323</v>
      </c>
      <c r="JI15" s="133">
        <v>275</v>
      </c>
      <c r="JJ15" s="133">
        <v>251</v>
      </c>
      <c r="JK15" s="133">
        <v>325</v>
      </c>
      <c r="JL15" s="133">
        <v>254</v>
      </c>
      <c r="JM15" s="122">
        <v>251</v>
      </c>
      <c r="JN15" s="133">
        <v>278</v>
      </c>
      <c r="JO15" s="133">
        <v>233</v>
      </c>
      <c r="JP15" s="133">
        <v>329</v>
      </c>
      <c r="JQ15" s="133">
        <v>239</v>
      </c>
      <c r="JR15" s="133">
        <v>240</v>
      </c>
      <c r="JS15" s="133">
        <v>225</v>
      </c>
      <c r="JT15" s="133">
        <v>277</v>
      </c>
      <c r="JU15" s="133">
        <v>237</v>
      </c>
      <c r="JV15" s="133">
        <v>223</v>
      </c>
      <c r="JW15" s="133">
        <v>271</v>
      </c>
      <c r="JX15" s="133">
        <v>246</v>
      </c>
      <c r="JY15" s="122">
        <v>249</v>
      </c>
      <c r="JZ15" s="122">
        <v>222</v>
      </c>
      <c r="KA15" s="133">
        <v>266</v>
      </c>
      <c r="KB15" s="133">
        <v>248</v>
      </c>
      <c r="KC15" s="133">
        <v>274</v>
      </c>
      <c r="KD15" s="133">
        <v>234</v>
      </c>
      <c r="KE15" s="133">
        <v>226</v>
      </c>
      <c r="KF15" s="133">
        <v>237</v>
      </c>
      <c r="KG15" s="133">
        <v>222</v>
      </c>
      <c r="KH15" s="133">
        <v>188</v>
      </c>
      <c r="KI15" s="133">
        <v>222</v>
      </c>
      <c r="KJ15" s="133">
        <v>218</v>
      </c>
      <c r="KK15" s="133">
        <v>194</v>
      </c>
      <c r="KL15" s="133">
        <v>213</v>
      </c>
      <c r="KM15" s="133">
        <v>210</v>
      </c>
      <c r="KN15" s="133">
        <v>210</v>
      </c>
      <c r="KO15" s="122">
        <v>235</v>
      </c>
      <c r="KP15" s="133">
        <v>237</v>
      </c>
      <c r="KQ15" s="133">
        <v>266</v>
      </c>
      <c r="KR15" s="133">
        <v>226</v>
      </c>
      <c r="KS15" s="133">
        <v>218</v>
      </c>
      <c r="KT15" s="133">
        <v>232</v>
      </c>
      <c r="KU15" s="133">
        <v>266</v>
      </c>
      <c r="KV15" s="133">
        <v>204</v>
      </c>
      <c r="KW15" s="133">
        <v>212</v>
      </c>
      <c r="KX15" s="133">
        <v>273</v>
      </c>
      <c r="KY15" s="133">
        <v>250</v>
      </c>
      <c r="KZ15" s="133">
        <v>231</v>
      </c>
      <c r="LA15" s="133">
        <v>237</v>
      </c>
      <c r="LB15" s="133">
        <v>233</v>
      </c>
      <c r="LC15" s="122">
        <v>372</v>
      </c>
      <c r="LD15" s="133">
        <v>364</v>
      </c>
      <c r="LE15" s="133">
        <v>349</v>
      </c>
      <c r="LF15" s="133">
        <v>306</v>
      </c>
      <c r="LG15" s="133">
        <v>298</v>
      </c>
      <c r="LH15" s="133">
        <v>262</v>
      </c>
      <c r="LI15" s="133">
        <v>241</v>
      </c>
      <c r="LJ15" s="133">
        <v>212</v>
      </c>
      <c r="LK15" s="133">
        <v>273</v>
      </c>
      <c r="LL15" s="133">
        <v>249</v>
      </c>
      <c r="LM15" s="133">
        <v>282</v>
      </c>
      <c r="LN15" s="133">
        <v>268</v>
      </c>
      <c r="LO15" s="133">
        <v>233</v>
      </c>
      <c r="LP15" s="133">
        <v>252</v>
      </c>
      <c r="LQ15" s="133">
        <v>253</v>
      </c>
      <c r="LR15" s="133">
        <v>280</v>
      </c>
      <c r="LS15" s="133">
        <v>207</v>
      </c>
      <c r="LT15" s="133">
        <v>238</v>
      </c>
      <c r="LU15" s="133">
        <v>204</v>
      </c>
      <c r="LV15" s="133">
        <v>230</v>
      </c>
      <c r="LW15" s="133">
        <v>203</v>
      </c>
      <c r="LX15" s="133">
        <v>174</v>
      </c>
      <c r="LY15" s="133">
        <v>212</v>
      </c>
      <c r="LZ15" s="133">
        <v>208</v>
      </c>
      <c r="MA15" s="133">
        <v>227</v>
      </c>
      <c r="MB15" s="133">
        <v>213</v>
      </c>
      <c r="MC15" s="133">
        <v>211</v>
      </c>
      <c r="MD15" s="133">
        <v>244</v>
      </c>
      <c r="ME15" s="133">
        <v>198</v>
      </c>
      <c r="MF15" s="133">
        <v>223</v>
      </c>
      <c r="MG15" s="133">
        <v>208</v>
      </c>
      <c r="MH15" s="133">
        <v>235</v>
      </c>
      <c r="MI15" s="133">
        <v>229</v>
      </c>
      <c r="MJ15" s="133">
        <v>206</v>
      </c>
      <c r="MK15" s="133">
        <v>187</v>
      </c>
      <c r="ML15" s="133">
        <v>150</v>
      </c>
      <c r="MM15" s="133">
        <v>223</v>
      </c>
      <c r="MN15" s="133">
        <v>185</v>
      </c>
      <c r="MO15" s="133">
        <v>189</v>
      </c>
      <c r="MP15" s="133">
        <v>248</v>
      </c>
      <c r="MQ15" s="133">
        <v>230</v>
      </c>
      <c r="MR15" s="133">
        <v>191</v>
      </c>
      <c r="MS15" s="133">
        <v>200</v>
      </c>
      <c r="MT15" s="133">
        <v>192</v>
      </c>
      <c r="MU15" s="133">
        <v>182</v>
      </c>
      <c r="MV15" s="133">
        <v>205</v>
      </c>
      <c r="MW15" s="133">
        <v>214</v>
      </c>
      <c r="MX15" s="133">
        <v>186</v>
      </c>
      <c r="MY15" s="133">
        <v>237</v>
      </c>
      <c r="MZ15" s="133">
        <v>242</v>
      </c>
      <c r="NA15" s="133">
        <v>203</v>
      </c>
      <c r="NB15" s="133">
        <v>187</v>
      </c>
      <c r="NC15" s="133">
        <v>297</v>
      </c>
      <c r="ND15" s="133">
        <v>340</v>
      </c>
      <c r="NE15" s="133">
        <v>302</v>
      </c>
      <c r="NF15" s="133">
        <v>278</v>
      </c>
      <c r="NG15" s="133">
        <v>267</v>
      </c>
      <c r="NH15" s="133">
        <v>245</v>
      </c>
      <c r="NI15" s="133">
        <v>192</v>
      </c>
      <c r="NJ15" s="211">
        <v>200</v>
      </c>
      <c r="NK15" s="133">
        <v>220</v>
      </c>
      <c r="NL15" s="133">
        <v>225</v>
      </c>
      <c r="NM15" s="133">
        <v>189</v>
      </c>
      <c r="NN15" s="133">
        <v>233</v>
      </c>
      <c r="NO15" s="133">
        <v>216</v>
      </c>
      <c r="NP15" s="133">
        <v>189</v>
      </c>
      <c r="NQ15" s="133">
        <v>215</v>
      </c>
      <c r="NR15" s="133">
        <v>172</v>
      </c>
      <c r="NS15" s="133">
        <v>188</v>
      </c>
      <c r="NT15" s="133">
        <v>205</v>
      </c>
      <c r="NU15" s="133">
        <v>243</v>
      </c>
      <c r="NV15" s="133">
        <v>179</v>
      </c>
      <c r="NW15" s="133">
        <v>158</v>
      </c>
      <c r="NX15" s="133">
        <v>169</v>
      </c>
      <c r="NY15" s="133">
        <v>203</v>
      </c>
      <c r="NZ15" s="133">
        <v>225</v>
      </c>
      <c r="OA15" s="133">
        <v>238</v>
      </c>
      <c r="OB15" s="133">
        <v>190</v>
      </c>
      <c r="OC15" s="133">
        <v>207</v>
      </c>
      <c r="OD15" s="133">
        <v>209</v>
      </c>
      <c r="OE15" s="133">
        <v>189</v>
      </c>
      <c r="OF15" s="133">
        <v>193</v>
      </c>
      <c r="OG15" s="133">
        <v>177</v>
      </c>
      <c r="OH15" s="133">
        <v>193</v>
      </c>
      <c r="OI15" s="133">
        <v>200</v>
      </c>
      <c r="OJ15" s="133">
        <v>191</v>
      </c>
      <c r="OK15" s="133">
        <v>153</v>
      </c>
      <c r="OL15" s="133">
        <v>192</v>
      </c>
      <c r="OM15" s="133">
        <v>196</v>
      </c>
      <c r="ON15" s="133">
        <v>182</v>
      </c>
      <c r="OO15" s="133">
        <v>181</v>
      </c>
      <c r="OP15" s="133">
        <v>206</v>
      </c>
      <c r="OQ15" s="133">
        <v>225</v>
      </c>
      <c r="OR15" s="133">
        <v>176</v>
      </c>
      <c r="OS15" s="133">
        <v>188</v>
      </c>
      <c r="OT15" s="133">
        <v>199</v>
      </c>
      <c r="OU15" s="133">
        <v>231</v>
      </c>
      <c r="OV15" s="133">
        <v>176</v>
      </c>
      <c r="OW15" s="133">
        <v>243</v>
      </c>
      <c r="OX15" s="133">
        <v>158</v>
      </c>
      <c r="OY15" s="133">
        <v>247</v>
      </c>
      <c r="OZ15" s="133">
        <v>221</v>
      </c>
      <c r="PA15" s="133">
        <v>195</v>
      </c>
      <c r="PB15" s="133">
        <v>166</v>
      </c>
      <c r="PC15" s="133">
        <v>227</v>
      </c>
      <c r="PD15" s="133">
        <v>370</v>
      </c>
      <c r="PE15" s="133">
        <v>291</v>
      </c>
      <c r="PF15" s="133">
        <v>251</v>
      </c>
      <c r="PG15" s="133">
        <v>211</v>
      </c>
      <c r="PH15" s="133">
        <v>210</v>
      </c>
      <c r="PI15" s="133">
        <v>192</v>
      </c>
      <c r="PJ15" s="133">
        <v>189</v>
      </c>
      <c r="PK15" s="133">
        <v>190</v>
      </c>
      <c r="PL15" s="133">
        <v>215</v>
      </c>
      <c r="PM15" s="133">
        <v>182</v>
      </c>
      <c r="PN15" s="133">
        <v>164</v>
      </c>
      <c r="PO15" s="133">
        <v>163</v>
      </c>
      <c r="PP15" s="133">
        <v>194</v>
      </c>
      <c r="PQ15" s="133">
        <v>214</v>
      </c>
      <c r="PR15" s="133">
        <v>203</v>
      </c>
      <c r="PS15" s="133">
        <v>156</v>
      </c>
      <c r="PT15" s="133">
        <v>165</v>
      </c>
      <c r="PU15" s="133">
        <v>147</v>
      </c>
      <c r="PV15" s="133">
        <v>174</v>
      </c>
      <c r="PW15" s="133">
        <v>173</v>
      </c>
      <c r="PX15" s="122">
        <v>133</v>
      </c>
      <c r="PY15" s="122">
        <v>175</v>
      </c>
      <c r="PZ15" s="122">
        <v>172</v>
      </c>
      <c r="QA15" s="122">
        <v>198</v>
      </c>
      <c r="QB15" s="122">
        <v>201</v>
      </c>
      <c r="QC15" s="122">
        <v>204</v>
      </c>
      <c r="QD15" s="122">
        <v>185</v>
      </c>
      <c r="QE15" s="122">
        <v>204</v>
      </c>
      <c r="QF15" s="122">
        <v>184</v>
      </c>
      <c r="QG15" s="122">
        <v>178</v>
      </c>
      <c r="QH15" s="122">
        <v>191</v>
      </c>
      <c r="QI15" s="122">
        <v>174</v>
      </c>
      <c r="QJ15" s="122">
        <v>147</v>
      </c>
      <c r="QK15" s="122">
        <v>167</v>
      </c>
      <c r="QL15" s="122">
        <v>171</v>
      </c>
      <c r="QM15" s="122">
        <v>152</v>
      </c>
      <c r="QN15" s="122">
        <v>157</v>
      </c>
      <c r="QO15" s="122">
        <v>161</v>
      </c>
      <c r="QP15" s="122">
        <v>151</v>
      </c>
      <c r="QQ15" s="122">
        <v>162</v>
      </c>
      <c r="QR15" s="122">
        <v>145</v>
      </c>
      <c r="QS15" s="122">
        <v>159</v>
      </c>
      <c r="QT15" s="122">
        <v>173</v>
      </c>
      <c r="QU15" s="122">
        <v>233</v>
      </c>
      <c r="QV15" s="122">
        <v>181</v>
      </c>
      <c r="QW15" s="122">
        <v>182</v>
      </c>
      <c r="QX15" s="122">
        <v>179</v>
      </c>
      <c r="QY15" s="122">
        <v>234</v>
      </c>
      <c r="QZ15" s="122">
        <v>180</v>
      </c>
      <c r="RA15" s="122">
        <v>194</v>
      </c>
      <c r="RB15" s="122">
        <v>204</v>
      </c>
      <c r="RC15" s="122">
        <v>190</v>
      </c>
      <c r="RD15" s="122">
        <v>316</v>
      </c>
      <c r="RE15" s="122">
        <v>264</v>
      </c>
      <c r="RF15" s="122">
        <v>217</v>
      </c>
      <c r="RG15" s="122">
        <v>211</v>
      </c>
      <c r="RH15" s="122">
        <v>224</v>
      </c>
      <c r="RI15" s="122">
        <v>188</v>
      </c>
      <c r="RJ15" s="122">
        <v>181</v>
      </c>
      <c r="RK15" s="122">
        <v>209</v>
      </c>
      <c r="RL15" s="122">
        <v>199</v>
      </c>
      <c r="RM15" s="122">
        <v>189</v>
      </c>
      <c r="RN15" s="122">
        <v>154</v>
      </c>
      <c r="RO15" s="122">
        <v>188</v>
      </c>
      <c r="RP15" s="122">
        <v>158</v>
      </c>
      <c r="RQ15" s="122">
        <v>209</v>
      </c>
      <c r="RR15" s="122">
        <v>178</v>
      </c>
      <c r="RS15" s="212">
        <v>158</v>
      </c>
      <c r="RT15" s="122">
        <v>179</v>
      </c>
      <c r="RU15" s="122">
        <v>168</v>
      </c>
      <c r="RV15" s="122">
        <v>144</v>
      </c>
      <c r="RW15" s="122">
        <v>174</v>
      </c>
      <c r="RX15" s="122">
        <v>156</v>
      </c>
      <c r="RY15" s="122">
        <v>170</v>
      </c>
      <c r="RZ15" s="122">
        <v>186</v>
      </c>
      <c r="SA15" s="122">
        <v>173</v>
      </c>
      <c r="SB15" s="122">
        <v>187</v>
      </c>
      <c r="SC15" s="122">
        <v>163</v>
      </c>
      <c r="SD15" s="122">
        <v>155</v>
      </c>
      <c r="SE15" s="122">
        <v>186</v>
      </c>
      <c r="SF15" s="122">
        <v>173</v>
      </c>
      <c r="SG15" s="122">
        <v>210</v>
      </c>
      <c r="SH15" s="122">
        <v>202</v>
      </c>
      <c r="SI15" s="213">
        <v>173</v>
      </c>
      <c r="SJ15" s="122">
        <v>159</v>
      </c>
      <c r="SK15" s="122">
        <v>135</v>
      </c>
      <c r="SL15" s="122">
        <v>161</v>
      </c>
      <c r="SM15" s="122">
        <v>127</v>
      </c>
      <c r="SN15" s="122">
        <v>161</v>
      </c>
      <c r="SO15" s="122">
        <v>169</v>
      </c>
      <c r="SP15" s="122">
        <v>176</v>
      </c>
      <c r="SQ15" s="122">
        <v>237</v>
      </c>
      <c r="SR15" s="122">
        <v>156</v>
      </c>
      <c r="SS15" s="122">
        <v>152</v>
      </c>
      <c r="ST15" s="122">
        <v>161</v>
      </c>
      <c r="SU15" s="122">
        <v>180</v>
      </c>
      <c r="SV15" s="122">
        <v>158</v>
      </c>
      <c r="SW15" s="122">
        <v>182</v>
      </c>
      <c r="SX15" s="122">
        <v>137</v>
      </c>
      <c r="SY15" s="122">
        <v>205</v>
      </c>
      <c r="SZ15" s="122">
        <v>198</v>
      </c>
      <c r="TA15" s="122">
        <v>190</v>
      </c>
      <c r="TB15" s="122">
        <v>182</v>
      </c>
      <c r="TC15" s="122">
        <v>188</v>
      </c>
      <c r="TD15" s="122">
        <v>151</v>
      </c>
      <c r="TE15" s="122">
        <v>204</v>
      </c>
      <c r="TF15" s="122">
        <v>212</v>
      </c>
      <c r="TG15" s="122">
        <v>186</v>
      </c>
      <c r="TH15" s="122">
        <v>192</v>
      </c>
      <c r="TI15" s="122">
        <v>169</v>
      </c>
      <c r="TJ15" s="122">
        <v>174</v>
      </c>
      <c r="TK15" s="122">
        <v>138</v>
      </c>
      <c r="TL15" s="122">
        <v>133</v>
      </c>
      <c r="TM15" s="122">
        <v>141</v>
      </c>
      <c r="TN15" s="122">
        <v>128</v>
      </c>
      <c r="TO15" s="122">
        <v>157</v>
      </c>
      <c r="TP15" s="122">
        <v>190</v>
      </c>
      <c r="TQ15" s="122">
        <v>214</v>
      </c>
      <c r="TR15" s="122">
        <v>198</v>
      </c>
      <c r="TS15" s="122">
        <v>171</v>
      </c>
      <c r="TT15" s="122">
        <v>168</v>
      </c>
      <c r="TU15" s="122">
        <v>145</v>
      </c>
      <c r="TV15" s="122">
        <v>125</v>
      </c>
      <c r="TW15" s="122">
        <v>116</v>
      </c>
      <c r="TX15" s="122">
        <v>133</v>
      </c>
      <c r="TY15" s="122">
        <v>149</v>
      </c>
      <c r="TZ15" s="122">
        <v>131</v>
      </c>
      <c r="UA15" s="122">
        <v>147</v>
      </c>
      <c r="UB15" s="122">
        <v>141</v>
      </c>
      <c r="UC15" s="122">
        <v>154</v>
      </c>
      <c r="UD15" s="122">
        <v>121</v>
      </c>
      <c r="UE15" s="122">
        <v>146</v>
      </c>
      <c r="UF15" s="122">
        <v>147</v>
      </c>
      <c r="UG15" s="122">
        <v>134</v>
      </c>
      <c r="UH15" s="122">
        <v>165</v>
      </c>
      <c r="UI15" s="122">
        <v>114</v>
      </c>
      <c r="UJ15" s="122">
        <v>138</v>
      </c>
      <c r="UK15" s="122">
        <v>127</v>
      </c>
      <c r="UL15" s="122">
        <v>123</v>
      </c>
      <c r="UM15" s="122">
        <v>120</v>
      </c>
      <c r="UN15" s="122">
        <v>124</v>
      </c>
      <c r="UO15" s="122">
        <v>140</v>
      </c>
      <c r="UP15" s="122">
        <v>116</v>
      </c>
      <c r="UQ15" s="122">
        <v>150</v>
      </c>
      <c r="UR15" s="122">
        <v>108</v>
      </c>
      <c r="US15" s="213">
        <v>99</v>
      </c>
      <c r="UT15" s="213">
        <v>101</v>
      </c>
      <c r="UU15" s="122">
        <v>119</v>
      </c>
      <c r="UV15" s="122">
        <v>121</v>
      </c>
      <c r="UW15" s="122">
        <v>159</v>
      </c>
      <c r="UX15" s="122">
        <v>111</v>
      </c>
      <c r="UY15" s="213">
        <v>148</v>
      </c>
      <c r="UZ15" s="122">
        <v>173</v>
      </c>
      <c r="VA15" s="122">
        <v>136</v>
      </c>
      <c r="VB15" s="122">
        <v>156</v>
      </c>
      <c r="VC15" s="122">
        <v>139</v>
      </c>
      <c r="VD15" s="214">
        <v>184</v>
      </c>
      <c r="VE15" s="122">
        <v>225</v>
      </c>
      <c r="VF15" s="122">
        <v>180</v>
      </c>
      <c r="VG15" s="122">
        <v>212</v>
      </c>
      <c r="VH15" s="122">
        <v>199</v>
      </c>
      <c r="VI15" s="122">
        <v>215</v>
      </c>
      <c r="VJ15" s="122">
        <v>172</v>
      </c>
      <c r="VK15" s="122">
        <v>121</v>
      </c>
      <c r="VL15" s="122">
        <v>207</v>
      </c>
      <c r="VM15" s="122">
        <v>180</v>
      </c>
      <c r="VN15" s="214">
        <v>156</v>
      </c>
      <c r="VO15" s="122">
        <v>226</v>
      </c>
      <c r="VP15" s="122">
        <v>175</v>
      </c>
      <c r="VQ15" s="122">
        <v>195</v>
      </c>
      <c r="VR15" s="122">
        <v>188</v>
      </c>
      <c r="VS15" s="215">
        <v>183</v>
      </c>
      <c r="VT15" s="122">
        <v>157</v>
      </c>
      <c r="VU15" s="122">
        <v>144</v>
      </c>
      <c r="VV15" s="122">
        <v>173</v>
      </c>
      <c r="VW15" s="122">
        <v>164</v>
      </c>
      <c r="VX15" s="122">
        <v>124</v>
      </c>
      <c r="VY15" s="122">
        <v>145</v>
      </c>
      <c r="VZ15" s="122">
        <v>158</v>
      </c>
      <c r="WA15" s="122">
        <v>173</v>
      </c>
      <c r="WB15" s="122">
        <v>172</v>
      </c>
      <c r="WC15" s="122">
        <v>148</v>
      </c>
      <c r="WD15" s="215">
        <v>210</v>
      </c>
      <c r="WE15" s="122">
        <v>168</v>
      </c>
      <c r="WF15" s="133">
        <v>153</v>
      </c>
      <c r="WG15" s="122">
        <v>133</v>
      </c>
      <c r="WH15" s="122">
        <v>118</v>
      </c>
      <c r="WI15" s="122">
        <v>118</v>
      </c>
      <c r="WJ15" s="122">
        <v>107</v>
      </c>
      <c r="WK15" s="122">
        <v>111</v>
      </c>
      <c r="WL15" s="122">
        <v>137</v>
      </c>
      <c r="WM15" s="122">
        <v>119</v>
      </c>
      <c r="WN15" s="122">
        <v>128</v>
      </c>
      <c r="WO15" s="122">
        <v>153</v>
      </c>
      <c r="WP15" s="122">
        <v>157</v>
      </c>
      <c r="WQ15" s="122">
        <v>146</v>
      </c>
      <c r="WR15" s="122">
        <v>147</v>
      </c>
      <c r="WS15" s="122">
        <v>147</v>
      </c>
      <c r="WT15" s="122">
        <v>172</v>
      </c>
      <c r="WU15" s="122">
        <v>166</v>
      </c>
      <c r="WV15" s="122">
        <v>165</v>
      </c>
      <c r="WW15" s="122">
        <v>135</v>
      </c>
      <c r="WX15" s="133">
        <v>136</v>
      </c>
      <c r="WY15" s="122">
        <v>158</v>
      </c>
      <c r="WZ15" s="122">
        <v>172</v>
      </c>
      <c r="XA15" s="122">
        <v>167</v>
      </c>
      <c r="XB15" s="122">
        <v>179</v>
      </c>
      <c r="XC15" s="122">
        <v>158</v>
      </c>
      <c r="XD15" s="122">
        <v>198</v>
      </c>
      <c r="XE15" s="122">
        <v>257</v>
      </c>
      <c r="XF15" s="122">
        <v>201</v>
      </c>
      <c r="XG15" s="122">
        <v>148</v>
      </c>
      <c r="XH15" s="122">
        <v>208</v>
      </c>
      <c r="XI15" s="122">
        <v>161</v>
      </c>
      <c r="XJ15" s="122">
        <v>181</v>
      </c>
      <c r="XK15" s="213">
        <v>144</v>
      </c>
      <c r="XL15" s="213">
        <v>147</v>
      </c>
      <c r="XM15" s="213">
        <v>179</v>
      </c>
      <c r="XN15" s="213">
        <v>153</v>
      </c>
      <c r="XO15" s="216">
        <v>184</v>
      </c>
      <c r="XP15" s="214">
        <v>136</v>
      </c>
      <c r="XQ15" s="214">
        <v>162</v>
      </c>
      <c r="XR15" s="214">
        <v>164</v>
      </c>
      <c r="XS15" s="214">
        <v>165</v>
      </c>
      <c r="XT15" s="214">
        <v>169</v>
      </c>
      <c r="XU15" s="214">
        <v>176</v>
      </c>
      <c r="XV15" s="213">
        <v>163</v>
      </c>
      <c r="XW15" s="213">
        <v>197</v>
      </c>
      <c r="XX15" s="213">
        <v>164</v>
      </c>
      <c r="XY15" s="213">
        <v>149</v>
      </c>
      <c r="XZ15" s="213">
        <v>150</v>
      </c>
      <c r="YA15" s="213">
        <v>121</v>
      </c>
      <c r="YB15" s="213">
        <v>135</v>
      </c>
      <c r="YC15" s="213">
        <v>160</v>
      </c>
      <c r="YD15" s="213">
        <v>148</v>
      </c>
      <c r="YE15" s="213">
        <v>151</v>
      </c>
      <c r="YF15" s="213">
        <v>147</v>
      </c>
      <c r="YG15" s="213">
        <v>131</v>
      </c>
      <c r="YH15" s="213">
        <v>162</v>
      </c>
      <c r="YI15" s="213">
        <v>179</v>
      </c>
      <c r="YJ15" s="213">
        <v>142</v>
      </c>
      <c r="YK15" s="213">
        <v>129</v>
      </c>
      <c r="YL15" s="213">
        <v>134</v>
      </c>
      <c r="YM15" s="213">
        <v>117</v>
      </c>
      <c r="YN15" s="213">
        <v>145</v>
      </c>
      <c r="YO15" s="213">
        <v>134</v>
      </c>
      <c r="YP15" s="213">
        <v>143</v>
      </c>
      <c r="YQ15" s="213">
        <v>135</v>
      </c>
      <c r="YR15" s="213">
        <v>164</v>
      </c>
      <c r="YS15" s="213">
        <v>149</v>
      </c>
      <c r="YT15" s="133">
        <v>160</v>
      </c>
      <c r="YU15" s="213">
        <v>172</v>
      </c>
      <c r="YV15" s="213">
        <v>181</v>
      </c>
      <c r="YW15" s="213">
        <v>167</v>
      </c>
      <c r="YX15" s="213">
        <v>162</v>
      </c>
      <c r="YY15" s="213">
        <v>127</v>
      </c>
      <c r="YZ15" s="213">
        <v>188</v>
      </c>
      <c r="ZA15" s="213">
        <v>149</v>
      </c>
      <c r="ZB15" s="213">
        <v>140</v>
      </c>
      <c r="ZC15" s="213">
        <v>127</v>
      </c>
      <c r="ZD15" s="213">
        <v>188</v>
      </c>
      <c r="ZE15" s="211">
        <v>236</v>
      </c>
      <c r="ZF15" s="211">
        <v>189</v>
      </c>
      <c r="ZG15" s="211">
        <v>189</v>
      </c>
      <c r="ZH15" s="211">
        <v>214</v>
      </c>
      <c r="ZI15" s="260">
        <v>192</v>
      </c>
      <c r="ZJ15" s="130">
        <v>208</v>
      </c>
      <c r="ZK15" s="130">
        <v>167</v>
      </c>
      <c r="ZL15" s="130">
        <v>202</v>
      </c>
      <c r="ZM15" s="130">
        <v>199</v>
      </c>
      <c r="ZN15" s="130">
        <v>282</v>
      </c>
      <c r="ZO15" s="130">
        <v>3625</v>
      </c>
      <c r="ZP15" s="211">
        <v>6348</v>
      </c>
      <c r="ZQ15" s="130">
        <v>6740</v>
      </c>
      <c r="ZR15" s="130">
        <v>4568</v>
      </c>
      <c r="ZS15" s="130">
        <v>3325</v>
      </c>
      <c r="ZT15" s="130">
        <v>3836</v>
      </c>
      <c r="ZU15" s="130">
        <v>3175</v>
      </c>
      <c r="ZV15" s="130">
        <v>3820</v>
      </c>
      <c r="ZW15" s="130">
        <v>4795</v>
      </c>
      <c r="ZX15" s="130">
        <v>1710</v>
      </c>
      <c r="ZY15" s="130">
        <v>1094</v>
      </c>
      <c r="ZZ15" s="130">
        <v>927</v>
      </c>
      <c r="AAA15" s="130">
        <v>902</v>
      </c>
      <c r="AAB15" s="130">
        <v>887</v>
      </c>
      <c r="AAC15" s="130">
        <v>982</v>
      </c>
      <c r="AAD15" s="130">
        <v>874</v>
      </c>
      <c r="AAE15" s="255">
        <v>1193</v>
      </c>
      <c r="AAF15" s="130">
        <v>928</v>
      </c>
      <c r="AAG15" s="130">
        <v>863</v>
      </c>
      <c r="AAH15" s="130">
        <v>790</v>
      </c>
      <c r="AAI15" s="130">
        <v>688</v>
      </c>
      <c r="AAJ15" s="130">
        <v>697</v>
      </c>
      <c r="AAK15" s="130">
        <v>606</v>
      </c>
      <c r="AAL15" s="130">
        <v>581</v>
      </c>
      <c r="AAM15" s="130">
        <v>579</v>
      </c>
      <c r="AAN15" s="130">
        <v>602</v>
      </c>
      <c r="AAO15" s="130">
        <v>620</v>
      </c>
      <c r="AAP15" s="130">
        <v>582</v>
      </c>
      <c r="AAQ15" s="130">
        <v>522</v>
      </c>
      <c r="AAR15" s="130">
        <v>684</v>
      </c>
      <c r="AAS15" s="130">
        <v>528</v>
      </c>
      <c r="AAT15" s="130">
        <v>457</v>
      </c>
      <c r="AAU15" s="130">
        <v>419</v>
      </c>
      <c r="AAV15" s="130">
        <v>878</v>
      </c>
      <c r="AAW15" s="130">
        <v>510</v>
      </c>
      <c r="AAX15" s="130">
        <v>768</v>
      </c>
      <c r="AAY15" s="130">
        <v>543</v>
      </c>
      <c r="AAZ15" s="130">
        <v>656</v>
      </c>
      <c r="ABA15" s="130">
        <v>609</v>
      </c>
      <c r="ABB15" s="130">
        <v>555</v>
      </c>
      <c r="ABC15" s="130">
        <v>528</v>
      </c>
      <c r="ABD15" s="130">
        <v>884</v>
      </c>
      <c r="ABE15" s="130">
        <v>920</v>
      </c>
      <c r="ABF15" s="130">
        <v>749</v>
      </c>
      <c r="ABG15" s="130">
        <v>606</v>
      </c>
      <c r="ABH15" s="130">
        <v>657</v>
      </c>
      <c r="ABI15" s="130">
        <v>627</v>
      </c>
      <c r="ABJ15" s="130">
        <v>543</v>
      </c>
      <c r="ABK15" s="130">
        <v>487</v>
      </c>
      <c r="ABL15" s="130">
        <v>500</v>
      </c>
      <c r="ABM15" s="130">
        <v>464</v>
      </c>
      <c r="ABN15" s="130">
        <v>469</v>
      </c>
      <c r="ABO15" s="130">
        <v>460</v>
      </c>
      <c r="ABP15" s="130">
        <v>465</v>
      </c>
      <c r="ABQ15" s="130">
        <v>449</v>
      </c>
      <c r="ABR15" s="130">
        <v>534</v>
      </c>
      <c r="ABS15" s="130">
        <v>547</v>
      </c>
      <c r="ABT15" s="130">
        <v>497</v>
      </c>
      <c r="ABU15" s="130">
        <v>421</v>
      </c>
      <c r="ABV15" s="130">
        <v>672</v>
      </c>
      <c r="ABW15" s="130">
        <v>816</v>
      </c>
      <c r="ABX15" s="130">
        <v>542</v>
      </c>
      <c r="ABY15" s="130">
        <v>468</v>
      </c>
      <c r="ABZ15" s="130">
        <v>372</v>
      </c>
      <c r="ACA15" s="130">
        <v>257</v>
      </c>
      <c r="ACB15" s="130">
        <v>291</v>
      </c>
      <c r="ACC15" s="130">
        <v>253</v>
      </c>
      <c r="ACD15" s="130">
        <v>210</v>
      </c>
      <c r="ACE15" s="130">
        <v>209</v>
      </c>
      <c r="ACF15" s="130">
        <v>185</v>
      </c>
      <c r="ACG15" s="130">
        <v>194</v>
      </c>
      <c r="ACH15" s="130">
        <v>186</v>
      </c>
      <c r="ACI15" s="130">
        <v>203</v>
      </c>
      <c r="ACJ15" s="130">
        <v>199</v>
      </c>
      <c r="ACK15" s="130">
        <v>216</v>
      </c>
      <c r="ACL15" s="130">
        <v>203</v>
      </c>
      <c r="ACM15" s="130">
        <v>185</v>
      </c>
      <c r="ACN15" s="130">
        <v>171</v>
      </c>
      <c r="ACO15" s="130">
        <v>149</v>
      </c>
      <c r="ACP15" s="130">
        <v>169</v>
      </c>
      <c r="ACQ15" s="130">
        <v>162</v>
      </c>
      <c r="ACR15" s="130">
        <v>155</v>
      </c>
      <c r="ACS15" s="130">
        <v>145</v>
      </c>
      <c r="ACT15" s="130">
        <v>153</v>
      </c>
      <c r="ACU15" s="130">
        <v>139</v>
      </c>
      <c r="ACV15" s="130">
        <v>155</v>
      </c>
      <c r="ACW15" s="130">
        <v>129</v>
      </c>
      <c r="ACX15" s="130">
        <v>145</v>
      </c>
      <c r="ACY15" s="130">
        <v>103</v>
      </c>
      <c r="ACZ15" s="130">
        <v>157</v>
      </c>
      <c r="ADA15" s="130">
        <v>137</v>
      </c>
      <c r="ADB15" s="130">
        <v>153</v>
      </c>
      <c r="ADC15" s="130">
        <v>145</v>
      </c>
      <c r="ADD15" s="130">
        <v>180</v>
      </c>
      <c r="ADE15" s="130">
        <v>224</v>
      </c>
      <c r="ADF15" s="130">
        <v>161</v>
      </c>
      <c r="ADG15" s="130">
        <v>160</v>
      </c>
      <c r="ADH15" s="130">
        <v>162</v>
      </c>
      <c r="ADI15" s="130">
        <v>125</v>
      </c>
      <c r="ADJ15" s="130">
        <v>130</v>
      </c>
      <c r="ADK15" s="130">
        <v>143</v>
      </c>
      <c r="ADL15" s="130">
        <v>117</v>
      </c>
      <c r="ADM15" s="130">
        <v>135</v>
      </c>
      <c r="ADN15" s="130">
        <v>123</v>
      </c>
      <c r="ADO15" s="130">
        <v>136</v>
      </c>
      <c r="ADP15" s="130">
        <v>150</v>
      </c>
      <c r="ADQ15" s="130">
        <v>137</v>
      </c>
      <c r="ADR15" s="130">
        <v>142</v>
      </c>
      <c r="ADS15" s="130">
        <v>117</v>
      </c>
      <c r="ADT15" s="130">
        <v>118</v>
      </c>
      <c r="ADU15" s="130">
        <v>119</v>
      </c>
      <c r="ADV15" s="130">
        <v>118</v>
      </c>
      <c r="ADW15" s="130">
        <v>116</v>
      </c>
      <c r="ADX15" s="130">
        <v>124</v>
      </c>
      <c r="ADY15" s="130">
        <v>133</v>
      </c>
      <c r="ADZ15" s="130">
        <v>123</v>
      </c>
      <c r="AEA15" s="130">
        <v>119</v>
      </c>
      <c r="AEB15" s="130">
        <v>118</v>
      </c>
      <c r="AEC15" s="130">
        <v>133</v>
      </c>
      <c r="AED15" s="130">
        <v>156</v>
      </c>
      <c r="AEE15" s="130">
        <v>135</v>
      </c>
      <c r="AEF15" s="130">
        <v>141</v>
      </c>
      <c r="AEG15" s="130">
        <v>130</v>
      </c>
      <c r="AEH15" s="130">
        <v>154</v>
      </c>
      <c r="AEI15" s="130">
        <v>133</v>
      </c>
      <c r="AEJ15" s="130">
        <v>129</v>
      </c>
      <c r="AEK15" s="130">
        <v>149</v>
      </c>
      <c r="AEL15" s="130">
        <v>129</v>
      </c>
      <c r="AEM15" s="130">
        <v>130</v>
      </c>
      <c r="AEN15" s="130">
        <v>112</v>
      </c>
      <c r="AEO15" s="130">
        <v>123</v>
      </c>
      <c r="AEP15" s="130">
        <v>131</v>
      </c>
      <c r="AEQ15" s="130">
        <v>126</v>
      </c>
      <c r="AER15" s="130">
        <v>137</v>
      </c>
      <c r="AES15" s="130">
        <v>184</v>
      </c>
      <c r="AET15" s="130">
        <v>143</v>
      </c>
      <c r="AEU15" s="130">
        <v>122</v>
      </c>
      <c r="AEV15" s="130">
        <v>189</v>
      </c>
      <c r="AEW15" s="130">
        <v>171</v>
      </c>
      <c r="AEX15" s="130">
        <v>176</v>
      </c>
      <c r="AEY15" s="130">
        <v>123</v>
      </c>
      <c r="AEZ15" s="130">
        <v>173</v>
      </c>
      <c r="AFA15" s="130">
        <v>173</v>
      </c>
      <c r="AFB15" s="130">
        <v>151</v>
      </c>
      <c r="AFC15" s="130">
        <v>169</v>
      </c>
      <c r="AFD15" s="130">
        <v>158</v>
      </c>
      <c r="AFE15" s="130">
        <v>223</v>
      </c>
      <c r="AFF15" s="130">
        <v>198</v>
      </c>
      <c r="AFG15" s="130">
        <v>172</v>
      </c>
      <c r="AFH15" s="130">
        <v>207</v>
      </c>
      <c r="AFI15" s="130">
        <v>193</v>
      </c>
      <c r="AFJ15" s="130">
        <v>222</v>
      </c>
      <c r="AFK15" s="130">
        <v>207</v>
      </c>
      <c r="AFL15" s="130">
        <v>149</v>
      </c>
      <c r="AFM15" s="130">
        <v>168</v>
      </c>
      <c r="AFN15" s="130">
        <v>203</v>
      </c>
      <c r="AFO15" s="130">
        <v>165</v>
      </c>
      <c r="AFP15" s="130">
        <v>156</v>
      </c>
      <c r="AFQ15" s="130">
        <v>146</v>
      </c>
      <c r="AFR15" s="130">
        <v>180</v>
      </c>
      <c r="AFS15" s="130">
        <v>162</v>
      </c>
      <c r="AFT15" s="130">
        <v>197</v>
      </c>
      <c r="AFU15" s="130">
        <v>154</v>
      </c>
      <c r="AFV15" s="130">
        <v>190</v>
      </c>
      <c r="AFW15" s="130">
        <v>166</v>
      </c>
      <c r="AFX15" s="130">
        <v>151</v>
      </c>
      <c r="AFY15" s="130">
        <v>158</v>
      </c>
      <c r="AFZ15" s="130">
        <v>138</v>
      </c>
      <c r="AGA15" s="130">
        <v>147</v>
      </c>
      <c r="AGB15" s="130">
        <v>197</v>
      </c>
      <c r="AGC15" s="130">
        <v>224</v>
      </c>
      <c r="AGD15" s="130">
        <v>205</v>
      </c>
      <c r="AGE15" s="130">
        <v>155</v>
      </c>
      <c r="AGF15" s="130">
        <v>160</v>
      </c>
      <c r="AGG15" s="130">
        <v>155</v>
      </c>
      <c r="AGH15" s="130">
        <v>140</v>
      </c>
      <c r="AGI15" s="130">
        <v>156</v>
      </c>
      <c r="AGJ15" s="130">
        <v>143</v>
      </c>
      <c r="AGK15" s="130">
        <v>140</v>
      </c>
      <c r="AGL15" s="130">
        <v>130</v>
      </c>
      <c r="AGM15" s="130">
        <v>139</v>
      </c>
      <c r="AGN15" s="130">
        <v>132</v>
      </c>
      <c r="AGO15" s="130">
        <v>142</v>
      </c>
      <c r="AGP15" s="130">
        <v>138</v>
      </c>
      <c r="AGQ15" s="130">
        <v>147</v>
      </c>
      <c r="AGR15" s="130">
        <v>137</v>
      </c>
      <c r="AGS15" s="130">
        <v>167</v>
      </c>
      <c r="AGT15" s="130">
        <v>164</v>
      </c>
      <c r="AGU15" s="130">
        <v>241</v>
      </c>
      <c r="AGV15" s="130">
        <v>195</v>
      </c>
      <c r="AGW15" s="130">
        <v>141</v>
      </c>
      <c r="AGX15" s="130">
        <v>172</v>
      </c>
      <c r="AGY15" s="130">
        <v>144</v>
      </c>
      <c r="AGZ15" s="130">
        <v>180</v>
      </c>
      <c r="AHA15" s="130">
        <v>158</v>
      </c>
      <c r="AHB15" s="130">
        <v>203</v>
      </c>
      <c r="AHC15" s="130">
        <v>266</v>
      </c>
      <c r="AHD15" s="130">
        <v>198</v>
      </c>
      <c r="AHE15" s="130">
        <v>264</v>
      </c>
      <c r="AHF15" s="241">
        <v>191</v>
      </c>
      <c r="AHG15">
        <v>187</v>
      </c>
      <c r="AHH15" s="130">
        <v>206</v>
      </c>
      <c r="AHI15" s="130">
        <v>238</v>
      </c>
      <c r="AHJ15">
        <v>236</v>
      </c>
      <c r="AHK15">
        <v>199</v>
      </c>
      <c r="AHL15">
        <v>151</v>
      </c>
      <c r="AHM15" s="130">
        <v>157</v>
      </c>
      <c r="AHN15" s="130">
        <v>147</v>
      </c>
      <c r="AHO15">
        <v>165</v>
      </c>
      <c r="AHP15">
        <v>137</v>
      </c>
      <c r="AHQ15">
        <v>189</v>
      </c>
      <c r="AHR15" s="130">
        <v>148</v>
      </c>
      <c r="AHS15" s="130">
        <v>155</v>
      </c>
      <c r="AHT15">
        <v>147</v>
      </c>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242"/>
    </row>
    <row r="16" spans="1:941" s="134" customFormat="1" ht="12.75" customHeight="1" x14ac:dyDescent="0.25">
      <c r="A16" s="221" t="s">
        <v>185</v>
      </c>
      <c r="B16" s="222" t="s">
        <v>185</v>
      </c>
      <c r="C16" s="121">
        <f>SUM(C14:C15)</f>
        <v>938</v>
      </c>
      <c r="D16" s="121">
        <f t="shared" ref="D16:BO16" si="13">SUM(D14:D15)</f>
        <v>894</v>
      </c>
      <c r="E16" s="121">
        <f t="shared" si="13"/>
        <v>796</v>
      </c>
      <c r="F16" s="121">
        <f t="shared" si="13"/>
        <v>658</v>
      </c>
      <c r="G16" s="121">
        <f t="shared" si="13"/>
        <v>699</v>
      </c>
      <c r="H16" s="121">
        <f t="shared" si="13"/>
        <v>570</v>
      </c>
      <c r="I16" s="121">
        <f t="shared" si="13"/>
        <v>514</v>
      </c>
      <c r="J16" s="121">
        <f t="shared" si="13"/>
        <v>593</v>
      </c>
      <c r="K16" s="121">
        <f t="shared" si="13"/>
        <v>628</v>
      </c>
      <c r="L16" s="121">
        <f t="shared" si="13"/>
        <v>554</v>
      </c>
      <c r="M16" s="121">
        <f t="shared" si="13"/>
        <v>532</v>
      </c>
      <c r="N16" s="121">
        <f t="shared" si="13"/>
        <v>549</v>
      </c>
      <c r="O16" s="121">
        <f t="shared" si="13"/>
        <v>684</v>
      </c>
      <c r="P16" s="121">
        <f t="shared" si="13"/>
        <v>529</v>
      </c>
      <c r="Q16" s="121">
        <f t="shared" si="13"/>
        <v>533</v>
      </c>
      <c r="R16" s="121">
        <f t="shared" si="13"/>
        <v>570</v>
      </c>
      <c r="S16" s="121">
        <f t="shared" si="13"/>
        <v>611</v>
      </c>
      <c r="T16" s="121">
        <f t="shared" si="13"/>
        <v>550</v>
      </c>
      <c r="U16" s="121">
        <f t="shared" si="13"/>
        <v>561</v>
      </c>
      <c r="V16" s="121">
        <f t="shared" si="13"/>
        <v>480</v>
      </c>
      <c r="W16" s="121">
        <f t="shared" si="13"/>
        <v>456</v>
      </c>
      <c r="X16" s="121">
        <f t="shared" si="13"/>
        <v>572</v>
      </c>
      <c r="Y16" s="121">
        <f t="shared" si="13"/>
        <v>508</v>
      </c>
      <c r="Z16" s="121">
        <f t="shared" si="13"/>
        <v>513</v>
      </c>
      <c r="AA16" s="121">
        <f t="shared" si="13"/>
        <v>520</v>
      </c>
      <c r="AB16" s="121">
        <f t="shared" si="13"/>
        <v>523</v>
      </c>
      <c r="AC16" s="121">
        <f t="shared" si="13"/>
        <v>530</v>
      </c>
      <c r="AD16" s="121">
        <f t="shared" si="13"/>
        <v>507</v>
      </c>
      <c r="AE16" s="121">
        <f t="shared" si="13"/>
        <v>513</v>
      </c>
      <c r="AF16" s="121">
        <f t="shared" si="13"/>
        <v>484</v>
      </c>
      <c r="AG16" s="121">
        <f t="shared" si="13"/>
        <v>486</v>
      </c>
      <c r="AH16" s="121">
        <f t="shared" si="13"/>
        <v>474</v>
      </c>
      <c r="AI16" s="121">
        <f t="shared" si="13"/>
        <v>505</v>
      </c>
      <c r="AJ16" s="121">
        <f t="shared" si="13"/>
        <v>490</v>
      </c>
      <c r="AK16" s="121">
        <f t="shared" si="13"/>
        <v>515</v>
      </c>
      <c r="AL16" s="121">
        <f t="shared" si="13"/>
        <v>568</v>
      </c>
      <c r="AM16" s="121">
        <f t="shared" si="13"/>
        <v>565</v>
      </c>
      <c r="AN16" s="121">
        <f t="shared" si="13"/>
        <v>536</v>
      </c>
      <c r="AO16" s="121">
        <f t="shared" si="13"/>
        <v>603</v>
      </c>
      <c r="AP16" s="121">
        <f t="shared" si="13"/>
        <v>664</v>
      </c>
      <c r="AQ16" s="121">
        <f t="shared" si="13"/>
        <v>665</v>
      </c>
      <c r="AR16" s="121">
        <f t="shared" si="13"/>
        <v>631</v>
      </c>
      <c r="AS16" s="121">
        <f t="shared" si="13"/>
        <v>664</v>
      </c>
      <c r="AT16" s="121">
        <f t="shared" si="13"/>
        <v>746</v>
      </c>
      <c r="AU16" s="121">
        <f t="shared" si="13"/>
        <v>658</v>
      </c>
      <c r="AV16" s="121">
        <f t="shared" si="13"/>
        <v>499</v>
      </c>
      <c r="AW16" s="121">
        <f t="shared" si="13"/>
        <v>801</v>
      </c>
      <c r="AX16" s="121">
        <f t="shared" si="13"/>
        <v>865</v>
      </c>
      <c r="AY16" s="121">
        <f t="shared" si="13"/>
        <v>831</v>
      </c>
      <c r="AZ16" s="121">
        <f t="shared" si="13"/>
        <v>725</v>
      </c>
      <c r="BA16" s="121">
        <f t="shared" si="13"/>
        <v>637</v>
      </c>
      <c r="BB16" s="121">
        <f t="shared" si="13"/>
        <v>936</v>
      </c>
      <c r="BC16" s="121">
        <f t="shared" si="13"/>
        <v>957</v>
      </c>
      <c r="BD16" s="121">
        <f t="shared" si="13"/>
        <v>964</v>
      </c>
      <c r="BE16" s="121">
        <f t="shared" si="13"/>
        <v>791</v>
      </c>
      <c r="BF16" s="121">
        <f t="shared" si="13"/>
        <v>842</v>
      </c>
      <c r="BG16" s="121">
        <f t="shared" si="13"/>
        <v>790</v>
      </c>
      <c r="BH16" s="121">
        <f t="shared" si="13"/>
        <v>762</v>
      </c>
      <c r="BI16" s="121">
        <f t="shared" si="13"/>
        <v>635</v>
      </c>
      <c r="BJ16" s="121">
        <f t="shared" si="13"/>
        <v>645</v>
      </c>
      <c r="BK16" s="121">
        <f t="shared" si="13"/>
        <v>667</v>
      </c>
      <c r="BL16" s="121">
        <f t="shared" si="13"/>
        <v>639</v>
      </c>
      <c r="BM16" s="121">
        <f t="shared" si="13"/>
        <v>603</v>
      </c>
      <c r="BN16" s="121">
        <f t="shared" si="13"/>
        <v>600</v>
      </c>
      <c r="BO16" s="121">
        <f t="shared" si="13"/>
        <v>645</v>
      </c>
      <c r="BP16" s="121">
        <f t="shared" ref="BP16:EA16" si="14">SUM(BP14:BP15)</f>
        <v>678</v>
      </c>
      <c r="BQ16" s="121">
        <f t="shared" si="14"/>
        <v>658</v>
      </c>
      <c r="BR16" s="121">
        <f t="shared" si="14"/>
        <v>632</v>
      </c>
      <c r="BS16" s="121">
        <f t="shared" si="14"/>
        <v>629</v>
      </c>
      <c r="BT16" s="121">
        <f t="shared" si="14"/>
        <v>791</v>
      </c>
      <c r="BU16" s="121">
        <f t="shared" si="14"/>
        <v>637</v>
      </c>
      <c r="BV16" s="121">
        <f t="shared" si="14"/>
        <v>618</v>
      </c>
      <c r="BW16" s="121">
        <f t="shared" si="14"/>
        <v>559</v>
      </c>
      <c r="BX16" s="121">
        <f t="shared" si="14"/>
        <v>694</v>
      </c>
      <c r="BY16" s="121">
        <f t="shared" si="14"/>
        <v>695</v>
      </c>
      <c r="BZ16" s="121">
        <f t="shared" si="14"/>
        <v>638</v>
      </c>
      <c r="CA16" s="121">
        <f t="shared" si="14"/>
        <v>698</v>
      </c>
      <c r="CB16" s="121">
        <f t="shared" si="14"/>
        <v>613</v>
      </c>
      <c r="CC16" s="121">
        <f t="shared" si="14"/>
        <v>732</v>
      </c>
      <c r="CD16" s="121">
        <f t="shared" si="14"/>
        <v>676</v>
      </c>
      <c r="CE16" s="121">
        <f t="shared" si="14"/>
        <v>687</v>
      </c>
      <c r="CF16" s="121">
        <f t="shared" si="14"/>
        <v>649</v>
      </c>
      <c r="CG16" s="121">
        <f t="shared" si="14"/>
        <v>690</v>
      </c>
      <c r="CH16" s="121">
        <f t="shared" si="14"/>
        <v>646</v>
      </c>
      <c r="CI16" s="121">
        <f t="shared" si="14"/>
        <v>639</v>
      </c>
      <c r="CJ16" s="121">
        <f t="shared" si="14"/>
        <v>671</v>
      </c>
      <c r="CK16" s="121">
        <f t="shared" si="14"/>
        <v>726</v>
      </c>
      <c r="CL16" s="121">
        <f t="shared" si="14"/>
        <v>774</v>
      </c>
      <c r="CM16" s="121">
        <f t="shared" si="14"/>
        <v>724</v>
      </c>
      <c r="CN16" s="121">
        <f t="shared" si="14"/>
        <v>809</v>
      </c>
      <c r="CO16" s="121">
        <f t="shared" si="14"/>
        <v>992</v>
      </c>
      <c r="CP16" s="121">
        <f t="shared" si="14"/>
        <v>1000</v>
      </c>
      <c r="CQ16" s="121">
        <f t="shared" si="14"/>
        <v>920</v>
      </c>
      <c r="CR16" s="121">
        <f t="shared" si="14"/>
        <v>973</v>
      </c>
      <c r="CS16" s="121">
        <f t="shared" si="14"/>
        <v>1012</v>
      </c>
      <c r="CT16" s="121">
        <f t="shared" si="14"/>
        <v>1268</v>
      </c>
      <c r="CU16" s="121">
        <f t="shared" si="14"/>
        <v>1028</v>
      </c>
      <c r="CV16" s="121">
        <f t="shared" si="14"/>
        <v>1219</v>
      </c>
      <c r="CW16" s="121">
        <f t="shared" si="14"/>
        <v>1066</v>
      </c>
      <c r="CX16" s="121">
        <f t="shared" si="14"/>
        <v>1354</v>
      </c>
      <c r="CY16" s="121">
        <f t="shared" si="14"/>
        <v>1328</v>
      </c>
      <c r="CZ16" s="121">
        <f t="shared" si="14"/>
        <v>1005</v>
      </c>
      <c r="DA16" s="121">
        <f t="shared" si="14"/>
        <v>1169</v>
      </c>
      <c r="DB16" s="121">
        <f t="shared" si="14"/>
        <v>1434</v>
      </c>
      <c r="DC16" s="121">
        <f t="shared" si="14"/>
        <v>2101</v>
      </c>
      <c r="DD16" s="121">
        <f t="shared" si="14"/>
        <v>1857</v>
      </c>
      <c r="DE16" s="121">
        <f t="shared" si="14"/>
        <v>1349</v>
      </c>
      <c r="DF16" s="121">
        <f t="shared" si="14"/>
        <v>1544</v>
      </c>
      <c r="DG16" s="121">
        <f t="shared" si="14"/>
        <v>1611</v>
      </c>
      <c r="DH16" s="121">
        <f t="shared" si="14"/>
        <v>1361</v>
      </c>
      <c r="DI16" s="121">
        <f t="shared" si="14"/>
        <v>1318</v>
      </c>
      <c r="DJ16" s="121">
        <f t="shared" si="14"/>
        <v>1371</v>
      </c>
      <c r="DK16" s="121">
        <f t="shared" si="14"/>
        <v>1428</v>
      </c>
      <c r="DL16" s="121">
        <f t="shared" si="14"/>
        <v>1270</v>
      </c>
      <c r="DM16" s="121">
        <f t="shared" si="14"/>
        <v>1128</v>
      </c>
      <c r="DN16" s="121">
        <f t="shared" si="14"/>
        <v>1184</v>
      </c>
      <c r="DO16" s="121">
        <f t="shared" si="14"/>
        <v>1228</v>
      </c>
      <c r="DP16" s="121">
        <f t="shared" si="14"/>
        <v>1189</v>
      </c>
      <c r="DQ16" s="121">
        <f t="shared" si="14"/>
        <v>1013</v>
      </c>
      <c r="DR16" s="121">
        <f t="shared" si="14"/>
        <v>1024</v>
      </c>
      <c r="DS16" s="121">
        <f t="shared" si="14"/>
        <v>1023</v>
      </c>
      <c r="DT16" s="121">
        <f t="shared" si="14"/>
        <v>958</v>
      </c>
      <c r="DU16" s="121">
        <f t="shared" si="14"/>
        <v>1062</v>
      </c>
      <c r="DV16" s="121">
        <f t="shared" si="14"/>
        <v>1022</v>
      </c>
      <c r="DW16" s="121">
        <f t="shared" si="14"/>
        <v>989</v>
      </c>
      <c r="DX16" s="121">
        <f t="shared" si="14"/>
        <v>1240</v>
      </c>
      <c r="DY16" s="121">
        <f t="shared" si="14"/>
        <v>1074</v>
      </c>
      <c r="DZ16" s="121">
        <f t="shared" si="14"/>
        <v>916</v>
      </c>
      <c r="EA16" s="121">
        <f t="shared" si="14"/>
        <v>974</v>
      </c>
      <c r="EB16" s="121">
        <f t="shared" ref="EB16:GM16" si="15">SUM(EB14:EB15)</f>
        <v>761</v>
      </c>
      <c r="EC16" s="121">
        <f t="shared" si="15"/>
        <v>1029</v>
      </c>
      <c r="ED16" s="121">
        <f t="shared" si="15"/>
        <v>964</v>
      </c>
      <c r="EE16" s="121">
        <f t="shared" si="15"/>
        <v>896</v>
      </c>
      <c r="EF16" s="121">
        <f t="shared" si="15"/>
        <v>824</v>
      </c>
      <c r="EG16" s="121">
        <f t="shared" si="15"/>
        <v>1057</v>
      </c>
      <c r="EH16" s="121">
        <f t="shared" si="15"/>
        <v>985</v>
      </c>
      <c r="EI16" s="121">
        <f t="shared" si="15"/>
        <v>945</v>
      </c>
      <c r="EJ16" s="121">
        <f t="shared" si="15"/>
        <v>919</v>
      </c>
      <c r="EK16" s="121">
        <f t="shared" si="15"/>
        <v>940</v>
      </c>
      <c r="EL16" s="121">
        <f t="shared" si="15"/>
        <v>824</v>
      </c>
      <c r="EM16" s="121">
        <f t="shared" si="15"/>
        <v>940</v>
      </c>
      <c r="EN16" s="121">
        <f t="shared" si="15"/>
        <v>968</v>
      </c>
      <c r="EO16" s="121">
        <f t="shared" si="15"/>
        <v>1087</v>
      </c>
      <c r="EP16" s="121">
        <f t="shared" si="15"/>
        <v>1192</v>
      </c>
      <c r="EQ16" s="121">
        <f t="shared" si="15"/>
        <v>1015</v>
      </c>
      <c r="ER16" s="121">
        <f t="shared" si="15"/>
        <v>1162</v>
      </c>
      <c r="ES16" s="121">
        <f t="shared" si="15"/>
        <v>1058</v>
      </c>
      <c r="ET16" s="121">
        <f t="shared" si="15"/>
        <v>1306</v>
      </c>
      <c r="EU16" s="121">
        <f t="shared" si="15"/>
        <v>1140</v>
      </c>
      <c r="EV16" s="121">
        <f t="shared" si="15"/>
        <v>1253</v>
      </c>
      <c r="EW16" s="121">
        <f t="shared" si="15"/>
        <v>869</v>
      </c>
      <c r="EX16" s="121">
        <f t="shared" si="15"/>
        <v>1382</v>
      </c>
      <c r="EY16" s="121">
        <f t="shared" si="15"/>
        <v>1183</v>
      </c>
      <c r="EZ16" s="121">
        <f t="shared" si="15"/>
        <v>1202</v>
      </c>
      <c r="FA16" s="121">
        <f t="shared" si="15"/>
        <v>952</v>
      </c>
      <c r="FB16" s="121">
        <f t="shared" si="15"/>
        <v>1233</v>
      </c>
      <c r="FC16" s="121">
        <f t="shared" si="15"/>
        <v>1648</v>
      </c>
      <c r="FD16" s="121">
        <f t="shared" si="15"/>
        <v>1606</v>
      </c>
      <c r="FE16" s="121">
        <f t="shared" si="15"/>
        <v>1227</v>
      </c>
      <c r="FF16" s="121">
        <f t="shared" si="15"/>
        <v>1225</v>
      </c>
      <c r="FG16" s="121">
        <f t="shared" si="15"/>
        <v>1129</v>
      </c>
      <c r="FH16" s="121">
        <f t="shared" si="15"/>
        <v>1133</v>
      </c>
      <c r="FI16" s="121">
        <f t="shared" si="15"/>
        <v>988</v>
      </c>
      <c r="FJ16" s="121">
        <f t="shared" si="15"/>
        <v>1101</v>
      </c>
      <c r="FK16" s="121">
        <f t="shared" si="15"/>
        <v>992</v>
      </c>
      <c r="FL16" s="121">
        <f t="shared" si="15"/>
        <v>924</v>
      </c>
      <c r="FM16" s="121">
        <f t="shared" si="15"/>
        <v>927</v>
      </c>
      <c r="FN16" s="121">
        <f t="shared" si="15"/>
        <v>864</v>
      </c>
      <c r="FO16" s="121">
        <f t="shared" si="15"/>
        <v>886</v>
      </c>
      <c r="FP16" s="121">
        <f t="shared" si="15"/>
        <v>1049</v>
      </c>
      <c r="FQ16" s="121">
        <f t="shared" si="15"/>
        <v>893</v>
      </c>
      <c r="FR16" s="121">
        <f t="shared" si="15"/>
        <v>871</v>
      </c>
      <c r="FS16" s="121">
        <f t="shared" si="15"/>
        <v>902</v>
      </c>
      <c r="FT16" s="121">
        <f t="shared" si="15"/>
        <v>910</v>
      </c>
      <c r="FU16" s="121">
        <f t="shared" si="15"/>
        <v>840</v>
      </c>
      <c r="FV16" s="121">
        <f t="shared" si="15"/>
        <v>839</v>
      </c>
      <c r="FW16" s="121">
        <f t="shared" si="15"/>
        <v>823</v>
      </c>
      <c r="FX16" s="121">
        <f t="shared" si="15"/>
        <v>763</v>
      </c>
      <c r="FY16" s="121">
        <f t="shared" si="15"/>
        <v>852</v>
      </c>
      <c r="FZ16" s="121">
        <f t="shared" si="15"/>
        <v>791</v>
      </c>
      <c r="GA16" s="121">
        <f t="shared" si="15"/>
        <v>869</v>
      </c>
      <c r="GB16" s="121">
        <f t="shared" si="15"/>
        <v>899</v>
      </c>
      <c r="GC16" s="121">
        <f t="shared" si="15"/>
        <v>761</v>
      </c>
      <c r="GD16" s="121">
        <f t="shared" si="15"/>
        <v>854</v>
      </c>
      <c r="GE16" s="121">
        <f t="shared" si="15"/>
        <v>911</v>
      </c>
      <c r="GF16" s="121">
        <f>SUM(GF14:GF15)</f>
        <v>833</v>
      </c>
      <c r="GG16" s="121">
        <f t="shared" si="15"/>
        <v>849</v>
      </c>
      <c r="GH16" s="121">
        <f t="shared" si="15"/>
        <v>833</v>
      </c>
      <c r="GI16" s="121">
        <f t="shared" si="15"/>
        <v>854</v>
      </c>
      <c r="GJ16" s="121">
        <f t="shared" si="15"/>
        <v>836</v>
      </c>
      <c r="GK16" s="121">
        <f t="shared" si="15"/>
        <v>884</v>
      </c>
      <c r="GL16" s="121">
        <f t="shared" si="15"/>
        <v>764</v>
      </c>
      <c r="GM16" s="121">
        <f t="shared" si="15"/>
        <v>898</v>
      </c>
      <c r="GN16" s="121">
        <f>SUM(GN14:GN15)</f>
        <v>909</v>
      </c>
      <c r="GO16" s="121">
        <f>SUM(GO14:GO15)</f>
        <v>894</v>
      </c>
      <c r="GP16" s="121">
        <v>1018</v>
      </c>
      <c r="GQ16" s="121">
        <f t="shared" ref="GQ16:JB16" si="16">SUM(GQ14:GQ15)</f>
        <v>863</v>
      </c>
      <c r="GR16" s="121">
        <f t="shared" si="16"/>
        <v>892</v>
      </c>
      <c r="GS16" s="121">
        <f t="shared" si="16"/>
        <v>957</v>
      </c>
      <c r="GT16" s="121">
        <f t="shared" si="16"/>
        <v>1085</v>
      </c>
      <c r="GU16" s="121">
        <f t="shared" si="16"/>
        <v>954</v>
      </c>
      <c r="GV16" s="121">
        <f t="shared" si="16"/>
        <v>1025</v>
      </c>
      <c r="GW16" s="121">
        <f t="shared" si="16"/>
        <v>681</v>
      </c>
      <c r="GX16" s="121">
        <f t="shared" si="16"/>
        <v>1294</v>
      </c>
      <c r="GY16" s="121">
        <f t="shared" si="16"/>
        <v>1160</v>
      </c>
      <c r="GZ16" s="121">
        <f t="shared" si="16"/>
        <v>1146</v>
      </c>
      <c r="HA16" s="121">
        <f t="shared" si="16"/>
        <v>866</v>
      </c>
      <c r="HB16" s="121">
        <f t="shared" si="16"/>
        <v>1024</v>
      </c>
      <c r="HC16" s="121">
        <f t="shared" si="16"/>
        <v>1777</v>
      </c>
      <c r="HD16" s="121">
        <f t="shared" si="16"/>
        <v>1306</v>
      </c>
      <c r="HE16" s="121">
        <f t="shared" si="16"/>
        <v>1138</v>
      </c>
      <c r="HF16" s="121">
        <f t="shared" si="16"/>
        <v>1173</v>
      </c>
      <c r="HG16" s="121">
        <f t="shared" si="16"/>
        <v>1160</v>
      </c>
      <c r="HH16" s="121">
        <f t="shared" si="16"/>
        <v>957</v>
      </c>
      <c r="HI16" s="121">
        <f t="shared" si="16"/>
        <v>876</v>
      </c>
      <c r="HJ16" s="121">
        <f t="shared" si="16"/>
        <v>789</v>
      </c>
      <c r="HK16" s="121">
        <f t="shared" si="16"/>
        <v>923</v>
      </c>
      <c r="HL16" s="121">
        <f t="shared" si="16"/>
        <v>969</v>
      </c>
      <c r="HM16" s="121">
        <f t="shared" si="16"/>
        <v>838</v>
      </c>
      <c r="HN16" s="121">
        <f t="shared" si="16"/>
        <v>803</v>
      </c>
      <c r="HO16" s="121">
        <f t="shared" si="16"/>
        <v>845</v>
      </c>
      <c r="HP16" s="121">
        <f t="shared" si="16"/>
        <v>923</v>
      </c>
      <c r="HQ16" s="121">
        <f t="shared" si="16"/>
        <v>795</v>
      </c>
      <c r="HR16" s="121">
        <f t="shared" si="16"/>
        <v>807</v>
      </c>
      <c r="HS16" s="121">
        <f t="shared" si="16"/>
        <v>748</v>
      </c>
      <c r="HT16" s="121">
        <f t="shared" si="16"/>
        <v>815</v>
      </c>
      <c r="HU16" s="121">
        <f t="shared" si="16"/>
        <v>810</v>
      </c>
      <c r="HV16" s="121">
        <f t="shared" si="16"/>
        <v>741</v>
      </c>
      <c r="HW16" s="121">
        <f t="shared" si="16"/>
        <v>712</v>
      </c>
      <c r="HX16" s="121">
        <f t="shared" si="16"/>
        <v>694</v>
      </c>
      <c r="HY16" s="121">
        <f t="shared" si="16"/>
        <v>784</v>
      </c>
      <c r="HZ16" s="121">
        <f t="shared" si="16"/>
        <v>749</v>
      </c>
      <c r="IA16" s="121">
        <f t="shared" si="16"/>
        <v>712</v>
      </c>
      <c r="IB16" s="121">
        <f>SUM(IB14:IB15)</f>
        <v>747</v>
      </c>
      <c r="IC16" s="121">
        <f t="shared" si="16"/>
        <v>750</v>
      </c>
      <c r="ID16" s="121">
        <f t="shared" si="16"/>
        <v>736</v>
      </c>
      <c r="IE16" s="121">
        <f t="shared" si="16"/>
        <v>720</v>
      </c>
      <c r="IF16" s="121">
        <f t="shared" si="16"/>
        <v>711</v>
      </c>
      <c r="IG16" s="121">
        <f t="shared" si="16"/>
        <v>682</v>
      </c>
      <c r="IH16" s="121">
        <f t="shared" si="16"/>
        <v>685</v>
      </c>
      <c r="II16" s="121">
        <f t="shared" si="16"/>
        <v>684</v>
      </c>
      <c r="IJ16" s="121">
        <f t="shared" si="16"/>
        <v>652</v>
      </c>
      <c r="IK16" s="121">
        <f t="shared" si="16"/>
        <v>738</v>
      </c>
      <c r="IL16" s="121">
        <f t="shared" si="16"/>
        <v>679</v>
      </c>
      <c r="IM16" s="121">
        <f t="shared" si="16"/>
        <v>820</v>
      </c>
      <c r="IN16" s="121">
        <f t="shared" si="16"/>
        <v>812</v>
      </c>
      <c r="IO16" s="121">
        <f t="shared" si="16"/>
        <v>691</v>
      </c>
      <c r="IP16" s="121">
        <f t="shared" si="16"/>
        <v>944</v>
      </c>
      <c r="IQ16" s="121">
        <f t="shared" si="16"/>
        <v>863</v>
      </c>
      <c r="IR16" s="121">
        <f t="shared" si="16"/>
        <v>809</v>
      </c>
      <c r="IS16" s="121">
        <f t="shared" si="16"/>
        <v>828</v>
      </c>
      <c r="IT16" s="121">
        <f t="shared" si="16"/>
        <v>1016</v>
      </c>
      <c r="IU16" s="121">
        <f t="shared" si="16"/>
        <v>793</v>
      </c>
      <c r="IV16" s="121">
        <f t="shared" si="16"/>
        <v>955</v>
      </c>
      <c r="IW16" s="121">
        <f t="shared" si="16"/>
        <v>729</v>
      </c>
      <c r="IX16" s="121">
        <f t="shared" si="16"/>
        <v>1026</v>
      </c>
      <c r="IY16" s="121">
        <f t="shared" si="16"/>
        <v>1054</v>
      </c>
      <c r="IZ16" s="121">
        <f t="shared" si="16"/>
        <v>948</v>
      </c>
      <c r="JA16" s="121">
        <f t="shared" si="16"/>
        <v>921</v>
      </c>
      <c r="JB16" s="121">
        <f t="shared" si="16"/>
        <v>952</v>
      </c>
      <c r="JC16" s="121">
        <f t="shared" ref="JC16:OD16" si="17">SUM(JC14:JC15)</f>
        <v>1297</v>
      </c>
      <c r="JD16" s="121">
        <f t="shared" si="17"/>
        <v>1204</v>
      </c>
      <c r="JE16" s="121">
        <f t="shared" si="17"/>
        <v>886</v>
      </c>
      <c r="JF16" s="121">
        <f t="shared" si="17"/>
        <v>1184</v>
      </c>
      <c r="JG16" s="121">
        <f t="shared" si="17"/>
        <v>1051</v>
      </c>
      <c r="JH16" s="121">
        <f t="shared" si="17"/>
        <v>927</v>
      </c>
      <c r="JI16" s="121">
        <f t="shared" si="17"/>
        <v>839</v>
      </c>
      <c r="JJ16" s="121">
        <f t="shared" si="17"/>
        <v>723</v>
      </c>
      <c r="JK16" s="121">
        <f t="shared" si="17"/>
        <v>867</v>
      </c>
      <c r="JL16" s="121">
        <f t="shared" si="17"/>
        <v>765</v>
      </c>
      <c r="JM16" s="121">
        <f t="shared" si="17"/>
        <v>732</v>
      </c>
      <c r="JN16" s="121">
        <f t="shared" si="17"/>
        <v>822</v>
      </c>
      <c r="JO16" s="121">
        <f t="shared" si="17"/>
        <v>713</v>
      </c>
      <c r="JP16" s="121">
        <f t="shared" si="17"/>
        <v>914</v>
      </c>
      <c r="JQ16" s="121">
        <f t="shared" si="17"/>
        <v>662</v>
      </c>
      <c r="JR16" s="121">
        <f t="shared" si="17"/>
        <v>710</v>
      </c>
      <c r="JS16" s="121">
        <f t="shared" si="17"/>
        <v>611</v>
      </c>
      <c r="JT16" s="121">
        <f t="shared" si="17"/>
        <v>796</v>
      </c>
      <c r="JU16" s="121">
        <f t="shared" si="17"/>
        <v>672</v>
      </c>
      <c r="JV16" s="121">
        <f t="shared" si="17"/>
        <v>641</v>
      </c>
      <c r="JW16" s="121">
        <f t="shared" si="17"/>
        <v>713</v>
      </c>
      <c r="JX16" s="121">
        <f t="shared" si="17"/>
        <v>763</v>
      </c>
      <c r="JY16" s="121">
        <f t="shared" si="17"/>
        <v>828</v>
      </c>
      <c r="JZ16" s="121">
        <f t="shared" si="17"/>
        <v>784</v>
      </c>
      <c r="KA16" s="121">
        <f t="shared" si="17"/>
        <v>868</v>
      </c>
      <c r="KB16" s="121">
        <f t="shared" si="17"/>
        <v>783</v>
      </c>
      <c r="KC16" s="121">
        <f t="shared" si="17"/>
        <v>1082</v>
      </c>
      <c r="KD16" s="121">
        <f t="shared" si="17"/>
        <v>695</v>
      </c>
      <c r="KE16" s="121">
        <f t="shared" si="17"/>
        <v>628</v>
      </c>
      <c r="KF16" s="121">
        <f t="shared" si="17"/>
        <v>678</v>
      </c>
      <c r="KG16" s="121">
        <f t="shared" si="17"/>
        <v>680</v>
      </c>
      <c r="KH16" s="121">
        <f t="shared" si="17"/>
        <v>640</v>
      </c>
      <c r="KI16" s="121">
        <f t="shared" si="17"/>
        <v>624</v>
      </c>
      <c r="KJ16" s="121">
        <f t="shared" si="17"/>
        <v>639</v>
      </c>
      <c r="KK16" s="121">
        <f t="shared" si="17"/>
        <v>596</v>
      </c>
      <c r="KL16" s="121">
        <f t="shared" si="17"/>
        <v>654</v>
      </c>
      <c r="KM16" s="121">
        <f t="shared" si="17"/>
        <v>657</v>
      </c>
      <c r="KN16" s="121">
        <f t="shared" si="17"/>
        <v>654</v>
      </c>
      <c r="KO16" s="121">
        <f t="shared" si="17"/>
        <v>694</v>
      </c>
      <c r="KP16" s="121">
        <f t="shared" si="17"/>
        <v>769</v>
      </c>
      <c r="KQ16" s="121">
        <f t="shared" si="17"/>
        <v>854</v>
      </c>
      <c r="KR16" s="121">
        <f t="shared" si="17"/>
        <v>801</v>
      </c>
      <c r="KS16" s="121">
        <f t="shared" si="17"/>
        <v>725</v>
      </c>
      <c r="KT16" s="121">
        <f t="shared" si="17"/>
        <v>798</v>
      </c>
      <c r="KU16" s="121">
        <f t="shared" si="17"/>
        <v>882</v>
      </c>
      <c r="KV16" s="121">
        <f t="shared" si="17"/>
        <v>743</v>
      </c>
      <c r="KW16" s="121">
        <f t="shared" si="17"/>
        <v>683</v>
      </c>
      <c r="KX16" s="121">
        <f t="shared" si="17"/>
        <v>901</v>
      </c>
      <c r="KY16" s="121">
        <f t="shared" si="17"/>
        <v>868</v>
      </c>
      <c r="KZ16" s="121">
        <f t="shared" si="17"/>
        <v>790</v>
      </c>
      <c r="LA16" s="121">
        <f t="shared" si="17"/>
        <v>726</v>
      </c>
      <c r="LB16" s="121">
        <f t="shared" si="17"/>
        <v>747</v>
      </c>
      <c r="LC16" s="121">
        <f t="shared" si="17"/>
        <v>1100</v>
      </c>
      <c r="LD16" s="121">
        <f t="shared" si="17"/>
        <v>1082</v>
      </c>
      <c r="LE16" s="121">
        <f t="shared" si="17"/>
        <v>1036</v>
      </c>
      <c r="LF16" s="121">
        <f t="shared" si="17"/>
        <v>907</v>
      </c>
      <c r="LG16" s="121">
        <f t="shared" si="17"/>
        <v>932</v>
      </c>
      <c r="LH16" s="121">
        <f t="shared" si="17"/>
        <v>875</v>
      </c>
      <c r="LI16" s="121">
        <f t="shared" si="17"/>
        <v>771</v>
      </c>
      <c r="LJ16" s="121">
        <f t="shared" si="17"/>
        <v>685</v>
      </c>
      <c r="LK16" s="121">
        <f t="shared" si="17"/>
        <v>782</v>
      </c>
      <c r="LL16" s="121">
        <f t="shared" si="17"/>
        <v>698</v>
      </c>
      <c r="LM16" s="121">
        <f t="shared" si="17"/>
        <v>711</v>
      </c>
      <c r="LN16" s="121">
        <f t="shared" si="17"/>
        <v>670</v>
      </c>
      <c r="LO16" s="121">
        <f t="shared" si="17"/>
        <v>651</v>
      </c>
      <c r="LP16" s="121">
        <f t="shared" si="17"/>
        <v>690</v>
      </c>
      <c r="LQ16" s="121">
        <f>SUM(LQ14:LQ15)</f>
        <v>693</v>
      </c>
      <c r="LR16" s="121">
        <f t="shared" si="17"/>
        <v>710</v>
      </c>
      <c r="LS16" s="121">
        <f t="shared" si="17"/>
        <v>607</v>
      </c>
      <c r="LT16" s="121">
        <f>SUM(LT14:LT15)</f>
        <v>629</v>
      </c>
      <c r="LU16" s="121">
        <f t="shared" si="17"/>
        <v>578</v>
      </c>
      <c r="LV16" s="121">
        <f t="shared" si="17"/>
        <v>604</v>
      </c>
      <c r="LW16" s="121">
        <f>SUM(LW14:LW15)</f>
        <v>566</v>
      </c>
      <c r="LX16" s="121">
        <f t="shared" si="17"/>
        <v>496</v>
      </c>
      <c r="LY16" s="121">
        <f t="shared" si="17"/>
        <v>602</v>
      </c>
      <c r="LZ16" s="121">
        <f>SUM(LZ14:LZ15)</f>
        <v>615</v>
      </c>
      <c r="MA16" s="121">
        <f t="shared" si="17"/>
        <v>565</v>
      </c>
      <c r="MB16" s="121">
        <f t="shared" si="17"/>
        <v>597</v>
      </c>
      <c r="MC16" s="121">
        <f>SUM(MC14:MC15)</f>
        <v>540</v>
      </c>
      <c r="MD16" s="121">
        <f t="shared" si="17"/>
        <v>626</v>
      </c>
      <c r="ME16" s="121">
        <f t="shared" si="17"/>
        <v>591</v>
      </c>
      <c r="MF16" s="121">
        <f>SUM(MF14:MF15)</f>
        <v>575</v>
      </c>
      <c r="MG16" s="121">
        <f t="shared" si="17"/>
        <v>606</v>
      </c>
      <c r="MH16" s="121">
        <f t="shared" si="17"/>
        <v>632</v>
      </c>
      <c r="MI16" s="121">
        <f t="shared" si="17"/>
        <v>590</v>
      </c>
      <c r="MJ16" s="121">
        <f t="shared" si="17"/>
        <v>563</v>
      </c>
      <c r="MK16" s="121">
        <f t="shared" si="17"/>
        <v>541</v>
      </c>
      <c r="ML16" s="121">
        <f t="shared" si="17"/>
        <v>482</v>
      </c>
      <c r="MM16" s="121">
        <f t="shared" si="17"/>
        <v>655</v>
      </c>
      <c r="MN16" s="121">
        <f t="shared" si="17"/>
        <v>555</v>
      </c>
      <c r="MO16" s="121">
        <f t="shared" si="17"/>
        <v>590</v>
      </c>
      <c r="MP16" s="121">
        <f t="shared" si="17"/>
        <v>745</v>
      </c>
      <c r="MQ16" s="121">
        <f t="shared" si="17"/>
        <v>694</v>
      </c>
      <c r="MR16" s="121">
        <f t="shared" si="17"/>
        <v>589</v>
      </c>
      <c r="MS16" s="121">
        <f t="shared" si="17"/>
        <v>646</v>
      </c>
      <c r="MT16" s="121">
        <f t="shared" si="17"/>
        <v>672</v>
      </c>
      <c r="MU16" s="121">
        <f t="shared" si="17"/>
        <v>647</v>
      </c>
      <c r="MV16" s="121">
        <f t="shared" si="17"/>
        <v>668</v>
      </c>
      <c r="MW16" s="121">
        <f t="shared" si="17"/>
        <v>714</v>
      </c>
      <c r="MX16" s="121">
        <f t="shared" si="17"/>
        <v>595</v>
      </c>
      <c r="MY16" s="121">
        <f t="shared" si="17"/>
        <v>896</v>
      </c>
      <c r="MZ16" s="121">
        <f t="shared" si="17"/>
        <v>808</v>
      </c>
      <c r="NA16" s="121">
        <f t="shared" si="17"/>
        <v>661</v>
      </c>
      <c r="NB16" s="121">
        <f t="shared" si="17"/>
        <v>610</v>
      </c>
      <c r="NC16" s="121">
        <f t="shared" si="17"/>
        <v>886</v>
      </c>
      <c r="ND16" s="121">
        <f t="shared" si="17"/>
        <v>1094</v>
      </c>
      <c r="NE16" s="121">
        <f t="shared" si="17"/>
        <v>1028</v>
      </c>
      <c r="NF16" s="121">
        <f t="shared" si="17"/>
        <v>836</v>
      </c>
      <c r="NG16" s="121">
        <f t="shared" si="17"/>
        <v>817</v>
      </c>
      <c r="NH16" s="121">
        <f t="shared" si="17"/>
        <v>806</v>
      </c>
      <c r="NI16" s="121">
        <f t="shared" si="17"/>
        <v>684</v>
      </c>
      <c r="NJ16" s="121">
        <f t="shared" si="17"/>
        <v>644</v>
      </c>
      <c r="NK16" s="121">
        <f t="shared" si="17"/>
        <v>663</v>
      </c>
      <c r="NL16" s="121">
        <f t="shared" si="17"/>
        <v>657</v>
      </c>
      <c r="NM16" s="121">
        <f t="shared" si="17"/>
        <v>581</v>
      </c>
      <c r="NN16" s="121">
        <f t="shared" si="17"/>
        <v>626</v>
      </c>
      <c r="NO16" s="121">
        <f t="shared" si="17"/>
        <v>570</v>
      </c>
      <c r="NP16" s="121">
        <f t="shared" si="17"/>
        <v>571</v>
      </c>
      <c r="NQ16" s="121">
        <f t="shared" si="17"/>
        <v>616</v>
      </c>
      <c r="NR16" s="121">
        <f t="shared" si="17"/>
        <v>528</v>
      </c>
      <c r="NS16" s="121">
        <f t="shared" si="17"/>
        <v>602</v>
      </c>
      <c r="NT16" s="121">
        <f t="shared" si="17"/>
        <v>589</v>
      </c>
      <c r="NU16" s="121">
        <f t="shared" si="17"/>
        <v>613</v>
      </c>
      <c r="NV16" s="121">
        <f t="shared" si="17"/>
        <v>514</v>
      </c>
      <c r="NW16" s="121">
        <f t="shared" si="17"/>
        <v>436</v>
      </c>
      <c r="NX16" s="121">
        <f t="shared" si="17"/>
        <v>480</v>
      </c>
      <c r="NY16" s="121">
        <f t="shared" si="17"/>
        <v>607</v>
      </c>
      <c r="NZ16" s="121">
        <f t="shared" si="17"/>
        <v>563</v>
      </c>
      <c r="OA16" s="121">
        <f t="shared" si="17"/>
        <v>589</v>
      </c>
      <c r="OB16" s="121">
        <f t="shared" si="17"/>
        <v>493</v>
      </c>
      <c r="OC16" s="121">
        <f t="shared" si="17"/>
        <v>510</v>
      </c>
      <c r="OD16" s="121">
        <f t="shared" si="17"/>
        <v>567</v>
      </c>
      <c r="OE16" s="121">
        <f t="shared" ref="OE16:QP16" si="18">SUM(OE14:OE15)</f>
        <v>507</v>
      </c>
      <c r="OF16" s="121">
        <f t="shared" si="18"/>
        <v>493</v>
      </c>
      <c r="OG16" s="121">
        <f t="shared" si="18"/>
        <v>534</v>
      </c>
      <c r="OH16" s="121">
        <f t="shared" si="18"/>
        <v>575</v>
      </c>
      <c r="OI16" s="121">
        <f t="shared" si="18"/>
        <v>513</v>
      </c>
      <c r="OJ16" s="121">
        <f t="shared" si="18"/>
        <v>477</v>
      </c>
      <c r="OK16" s="121">
        <f t="shared" si="18"/>
        <v>465</v>
      </c>
      <c r="OL16" s="121">
        <f t="shared" si="18"/>
        <v>543</v>
      </c>
      <c r="OM16" s="121">
        <f t="shared" si="18"/>
        <v>559</v>
      </c>
      <c r="ON16" s="121">
        <f t="shared" si="18"/>
        <v>499</v>
      </c>
      <c r="OO16" s="121">
        <f t="shared" si="18"/>
        <v>532</v>
      </c>
      <c r="OP16" s="121">
        <f t="shared" si="18"/>
        <v>606</v>
      </c>
      <c r="OQ16" s="121">
        <f t="shared" si="18"/>
        <v>634</v>
      </c>
      <c r="OR16" s="121">
        <f t="shared" si="18"/>
        <v>538</v>
      </c>
      <c r="OS16" s="121">
        <f t="shared" si="18"/>
        <v>594</v>
      </c>
      <c r="OT16" s="121">
        <f t="shared" si="18"/>
        <v>566</v>
      </c>
      <c r="OU16" s="121">
        <f t="shared" si="18"/>
        <v>693</v>
      </c>
      <c r="OV16" s="121">
        <f t="shared" si="18"/>
        <v>599</v>
      </c>
      <c r="OW16" s="121">
        <f t="shared" si="18"/>
        <v>688</v>
      </c>
      <c r="OX16" s="121">
        <f t="shared" si="18"/>
        <v>507</v>
      </c>
      <c r="OY16" s="121">
        <f t="shared" si="18"/>
        <v>743</v>
      </c>
      <c r="OZ16" s="121">
        <f t="shared" si="18"/>
        <v>676</v>
      </c>
      <c r="PA16" s="121">
        <f t="shared" si="18"/>
        <v>660</v>
      </c>
      <c r="PB16" s="121">
        <f t="shared" si="18"/>
        <v>562</v>
      </c>
      <c r="PC16" s="121">
        <f t="shared" si="18"/>
        <v>655</v>
      </c>
      <c r="PD16" s="121">
        <f t="shared" si="18"/>
        <v>999</v>
      </c>
      <c r="PE16" s="121">
        <f t="shared" si="18"/>
        <v>814</v>
      </c>
      <c r="PF16" s="121">
        <f t="shared" si="18"/>
        <v>706</v>
      </c>
      <c r="PG16" s="121">
        <f t="shared" si="18"/>
        <v>617</v>
      </c>
      <c r="PH16" s="121">
        <f t="shared" si="18"/>
        <v>632</v>
      </c>
      <c r="PI16" s="121">
        <f t="shared" si="18"/>
        <v>585</v>
      </c>
      <c r="PJ16" s="121">
        <f t="shared" si="18"/>
        <v>558</v>
      </c>
      <c r="PK16" s="121">
        <f t="shared" si="18"/>
        <v>550</v>
      </c>
      <c r="PL16" s="121">
        <f t="shared" si="18"/>
        <v>594</v>
      </c>
      <c r="PM16" s="121">
        <f t="shared" si="18"/>
        <v>517</v>
      </c>
      <c r="PN16" s="121">
        <f t="shared" si="18"/>
        <v>483</v>
      </c>
      <c r="PO16" s="121">
        <f t="shared" si="18"/>
        <v>474</v>
      </c>
      <c r="PP16" s="121">
        <f t="shared" si="18"/>
        <v>505</v>
      </c>
      <c r="PQ16" s="121">
        <f t="shared" si="18"/>
        <v>580</v>
      </c>
      <c r="PR16" s="121">
        <f t="shared" si="18"/>
        <v>527</v>
      </c>
      <c r="PS16" s="121">
        <f t="shared" si="18"/>
        <v>452</v>
      </c>
      <c r="PT16" s="121">
        <f t="shared" si="18"/>
        <v>459</v>
      </c>
      <c r="PU16" s="121">
        <f t="shared" si="18"/>
        <v>483</v>
      </c>
      <c r="PV16" s="121">
        <f t="shared" si="18"/>
        <v>459</v>
      </c>
      <c r="PW16" s="121">
        <f t="shared" si="18"/>
        <v>463</v>
      </c>
      <c r="PX16" s="121">
        <f t="shared" si="18"/>
        <v>388</v>
      </c>
      <c r="PY16" s="121">
        <f t="shared" si="18"/>
        <v>479</v>
      </c>
      <c r="PZ16" s="121">
        <f t="shared" si="18"/>
        <v>450</v>
      </c>
      <c r="QA16" s="121">
        <f t="shared" si="18"/>
        <v>518</v>
      </c>
      <c r="QB16" s="121">
        <f t="shared" si="18"/>
        <v>503</v>
      </c>
      <c r="QC16" s="121">
        <f t="shared" si="18"/>
        <v>461</v>
      </c>
      <c r="QD16" s="121">
        <f t="shared" si="18"/>
        <v>498</v>
      </c>
      <c r="QE16" s="121">
        <f t="shared" si="18"/>
        <v>537</v>
      </c>
      <c r="QF16" s="121">
        <f t="shared" si="18"/>
        <v>496</v>
      </c>
      <c r="QG16" s="121">
        <f t="shared" si="18"/>
        <v>496</v>
      </c>
      <c r="QH16" s="121">
        <f t="shared" si="18"/>
        <v>494</v>
      </c>
      <c r="QI16" s="121">
        <f t="shared" si="18"/>
        <v>476</v>
      </c>
      <c r="QJ16" s="121">
        <f t="shared" si="18"/>
        <v>436</v>
      </c>
      <c r="QK16" s="121">
        <f t="shared" si="18"/>
        <v>451</v>
      </c>
      <c r="QL16" s="121">
        <f t="shared" si="18"/>
        <v>500</v>
      </c>
      <c r="QM16" s="121">
        <f t="shared" si="18"/>
        <v>472</v>
      </c>
      <c r="QN16" s="121">
        <f t="shared" si="18"/>
        <v>470</v>
      </c>
      <c r="QO16" s="121">
        <f t="shared" si="18"/>
        <v>489</v>
      </c>
      <c r="QP16" s="121">
        <f t="shared" si="18"/>
        <v>517</v>
      </c>
      <c r="QQ16" s="121">
        <f t="shared" ref="QQ16:TY16" si="19">SUM(QQ14:QQ15)</f>
        <v>584</v>
      </c>
      <c r="QR16" s="121">
        <f t="shared" si="19"/>
        <v>503</v>
      </c>
      <c r="QS16" s="121">
        <f t="shared" si="19"/>
        <v>523</v>
      </c>
      <c r="QT16" s="121">
        <f t="shared" si="19"/>
        <v>541</v>
      </c>
      <c r="QU16" s="121">
        <f t="shared" si="19"/>
        <v>676</v>
      </c>
      <c r="QV16" s="121">
        <f t="shared" si="19"/>
        <v>535</v>
      </c>
      <c r="QW16" s="121">
        <f t="shared" si="19"/>
        <v>606</v>
      </c>
      <c r="QX16" s="121">
        <f t="shared" si="19"/>
        <v>514</v>
      </c>
      <c r="QY16" s="121">
        <f t="shared" si="19"/>
        <v>829</v>
      </c>
      <c r="QZ16" s="121">
        <f t="shared" si="19"/>
        <v>693</v>
      </c>
      <c r="RA16" s="121">
        <f t="shared" si="19"/>
        <v>618</v>
      </c>
      <c r="RB16" s="121">
        <f t="shared" si="19"/>
        <v>524</v>
      </c>
      <c r="RC16" s="121">
        <f t="shared" si="19"/>
        <v>619</v>
      </c>
      <c r="RD16" s="121">
        <f t="shared" si="19"/>
        <v>866</v>
      </c>
      <c r="RE16" s="121">
        <f t="shared" si="19"/>
        <v>766</v>
      </c>
      <c r="RF16" s="121">
        <f t="shared" si="19"/>
        <v>645</v>
      </c>
      <c r="RG16" s="121">
        <f t="shared" si="19"/>
        <v>594</v>
      </c>
      <c r="RH16" s="121">
        <f t="shared" si="19"/>
        <v>632</v>
      </c>
      <c r="RI16" s="121">
        <f t="shared" si="19"/>
        <v>543</v>
      </c>
      <c r="RJ16" s="121">
        <f t="shared" si="19"/>
        <v>484</v>
      </c>
      <c r="RK16" s="121">
        <f t="shared" si="19"/>
        <v>536</v>
      </c>
      <c r="RL16" s="121">
        <f t="shared" si="19"/>
        <v>548</v>
      </c>
      <c r="RM16" s="121">
        <f t="shared" si="19"/>
        <v>512</v>
      </c>
      <c r="RN16" s="121">
        <f t="shared" si="19"/>
        <v>448</v>
      </c>
      <c r="RO16" s="121">
        <f t="shared" si="19"/>
        <v>493</v>
      </c>
      <c r="RP16" s="121">
        <f t="shared" si="19"/>
        <v>428</v>
      </c>
      <c r="RQ16" s="121">
        <f t="shared" si="19"/>
        <v>529</v>
      </c>
      <c r="RR16" s="121">
        <f t="shared" si="19"/>
        <v>462</v>
      </c>
      <c r="RS16" s="121">
        <f t="shared" si="19"/>
        <v>421</v>
      </c>
      <c r="RT16" s="121">
        <f t="shared" si="19"/>
        <v>459</v>
      </c>
      <c r="RU16" s="121">
        <f t="shared" si="19"/>
        <v>505</v>
      </c>
      <c r="RV16" s="121">
        <f t="shared" si="19"/>
        <v>446</v>
      </c>
      <c r="RW16" s="121">
        <f t="shared" si="19"/>
        <v>453</v>
      </c>
      <c r="RX16" s="121">
        <f t="shared" si="19"/>
        <v>432</v>
      </c>
      <c r="RY16" s="121">
        <f t="shared" si="19"/>
        <v>393</v>
      </c>
      <c r="RZ16" s="121">
        <f t="shared" si="19"/>
        <v>447</v>
      </c>
      <c r="SA16" s="121">
        <f t="shared" si="19"/>
        <v>425</v>
      </c>
      <c r="SB16" s="121">
        <f t="shared" si="19"/>
        <v>425</v>
      </c>
      <c r="SC16" s="121">
        <f t="shared" si="19"/>
        <v>441</v>
      </c>
      <c r="SD16" s="121">
        <f t="shared" si="19"/>
        <v>422</v>
      </c>
      <c r="SE16" s="121">
        <f t="shared" si="19"/>
        <v>450</v>
      </c>
      <c r="SF16" s="121">
        <f t="shared" si="19"/>
        <v>456</v>
      </c>
      <c r="SG16" s="121">
        <f t="shared" si="19"/>
        <v>476</v>
      </c>
      <c r="SH16" s="121">
        <f t="shared" si="19"/>
        <v>506</v>
      </c>
      <c r="SI16" s="121">
        <f t="shared" si="19"/>
        <v>431</v>
      </c>
      <c r="SJ16" s="121">
        <f t="shared" si="19"/>
        <v>436</v>
      </c>
      <c r="SK16" s="121">
        <f t="shared" si="19"/>
        <v>385</v>
      </c>
      <c r="SL16" s="121">
        <f t="shared" si="19"/>
        <v>504</v>
      </c>
      <c r="SM16" s="121">
        <f t="shared" si="19"/>
        <v>416</v>
      </c>
      <c r="SN16" s="121">
        <f t="shared" si="19"/>
        <v>450</v>
      </c>
      <c r="SO16" s="121">
        <f t="shared" si="19"/>
        <v>450</v>
      </c>
      <c r="SP16" s="121">
        <f t="shared" si="19"/>
        <v>464</v>
      </c>
      <c r="SQ16" s="121">
        <f t="shared" si="19"/>
        <v>615</v>
      </c>
      <c r="SR16" s="121">
        <f t="shared" si="19"/>
        <v>461</v>
      </c>
      <c r="SS16" s="121">
        <f t="shared" si="19"/>
        <v>448</v>
      </c>
      <c r="ST16" s="121">
        <f t="shared" si="19"/>
        <v>472</v>
      </c>
      <c r="SU16" s="121">
        <f t="shared" si="19"/>
        <v>585</v>
      </c>
      <c r="SV16" s="121">
        <f t="shared" si="19"/>
        <v>518</v>
      </c>
      <c r="SW16" s="121">
        <f t="shared" si="19"/>
        <v>521</v>
      </c>
      <c r="SX16" s="121">
        <f t="shared" si="19"/>
        <v>410</v>
      </c>
      <c r="SY16" s="121">
        <f t="shared" si="19"/>
        <v>593</v>
      </c>
      <c r="SZ16" s="121">
        <f t="shared" si="19"/>
        <v>588</v>
      </c>
      <c r="TA16" s="121">
        <f t="shared" si="19"/>
        <v>576</v>
      </c>
      <c r="TB16" s="121">
        <f t="shared" si="19"/>
        <v>559</v>
      </c>
      <c r="TC16" s="121">
        <f t="shared" si="19"/>
        <v>544</v>
      </c>
      <c r="TD16" s="121">
        <f t="shared" si="19"/>
        <v>506</v>
      </c>
      <c r="TE16" s="121">
        <f t="shared" si="19"/>
        <v>595</v>
      </c>
      <c r="TF16" s="121">
        <f t="shared" si="19"/>
        <v>591</v>
      </c>
      <c r="TG16" s="121">
        <f t="shared" si="19"/>
        <v>562</v>
      </c>
      <c r="TH16" s="121">
        <f t="shared" si="19"/>
        <v>621</v>
      </c>
      <c r="TI16" s="121">
        <f t="shared" si="19"/>
        <v>538</v>
      </c>
      <c r="TJ16" s="121">
        <f t="shared" si="19"/>
        <v>449</v>
      </c>
      <c r="TK16" s="121">
        <f t="shared" si="19"/>
        <v>397</v>
      </c>
      <c r="TL16" s="121">
        <f t="shared" si="19"/>
        <v>377</v>
      </c>
      <c r="TM16" s="121">
        <f t="shared" si="19"/>
        <v>395</v>
      </c>
      <c r="TN16" s="121">
        <f t="shared" si="19"/>
        <v>388</v>
      </c>
      <c r="TO16" s="121">
        <f t="shared" si="19"/>
        <v>384</v>
      </c>
      <c r="TP16" s="121">
        <f t="shared" si="19"/>
        <v>470</v>
      </c>
      <c r="TQ16" s="121">
        <f t="shared" si="19"/>
        <v>505</v>
      </c>
      <c r="TR16" s="121">
        <f t="shared" si="19"/>
        <v>594</v>
      </c>
      <c r="TS16" s="121">
        <f t="shared" si="19"/>
        <v>418</v>
      </c>
      <c r="TT16" s="121">
        <f t="shared" si="19"/>
        <v>393</v>
      </c>
      <c r="TU16" s="121">
        <f t="shared" si="19"/>
        <v>396</v>
      </c>
      <c r="TV16" s="121">
        <f t="shared" si="19"/>
        <v>414</v>
      </c>
      <c r="TW16" s="121">
        <f t="shared" si="19"/>
        <v>370</v>
      </c>
      <c r="TX16" s="121">
        <f t="shared" si="19"/>
        <v>367</v>
      </c>
      <c r="TY16" s="121">
        <f t="shared" si="19"/>
        <v>407</v>
      </c>
      <c r="TZ16" s="121">
        <v>394</v>
      </c>
      <c r="UA16" s="121">
        <v>380</v>
      </c>
      <c r="UB16" s="121">
        <v>361</v>
      </c>
      <c r="UC16" s="121">
        <v>359</v>
      </c>
      <c r="UD16" s="121">
        <v>293</v>
      </c>
      <c r="UE16" s="123">
        <v>395</v>
      </c>
      <c r="UF16" s="121">
        <v>394</v>
      </c>
      <c r="UG16" s="121">
        <v>322</v>
      </c>
      <c r="UH16" s="121">
        <v>404</v>
      </c>
      <c r="UI16" s="121">
        <v>338</v>
      </c>
      <c r="UJ16" s="121">
        <v>343</v>
      </c>
      <c r="UK16" s="121">
        <v>334</v>
      </c>
      <c r="UL16" s="121">
        <v>357</v>
      </c>
      <c r="UM16" s="121">
        <v>355</v>
      </c>
      <c r="UN16" s="121">
        <v>373</v>
      </c>
      <c r="UO16" s="121">
        <v>387</v>
      </c>
      <c r="UP16" s="121">
        <v>346</v>
      </c>
      <c r="UQ16" s="121">
        <v>429</v>
      </c>
      <c r="UR16" s="121">
        <v>323</v>
      </c>
      <c r="US16" s="121">
        <v>346</v>
      </c>
      <c r="UT16" s="121">
        <v>359</v>
      </c>
      <c r="UU16" s="121">
        <v>410</v>
      </c>
      <c r="UV16" s="121">
        <v>373</v>
      </c>
      <c r="UW16" s="121">
        <v>466</v>
      </c>
      <c r="UX16" s="134">
        <v>297</v>
      </c>
      <c r="UY16" s="223">
        <v>455</v>
      </c>
      <c r="UZ16" s="121">
        <v>479</v>
      </c>
      <c r="VA16" s="121">
        <v>446</v>
      </c>
      <c r="VB16" s="121">
        <v>442</v>
      </c>
      <c r="VC16" s="134">
        <v>386</v>
      </c>
      <c r="VD16" s="224">
        <v>545</v>
      </c>
      <c r="VE16" s="134">
        <v>689</v>
      </c>
      <c r="VF16" s="134">
        <v>565</v>
      </c>
      <c r="VG16" s="134">
        <v>556</v>
      </c>
      <c r="VH16" s="134">
        <v>551</v>
      </c>
      <c r="VI16" s="134">
        <v>581</v>
      </c>
      <c r="VJ16" s="134">
        <v>488</v>
      </c>
      <c r="VK16" s="134">
        <v>370</v>
      </c>
      <c r="VL16" s="134">
        <v>531</v>
      </c>
      <c r="VM16" s="134">
        <v>497</v>
      </c>
      <c r="VN16" s="224">
        <v>432</v>
      </c>
      <c r="VO16" s="134">
        <v>459</v>
      </c>
      <c r="VP16" s="134">
        <v>429</v>
      </c>
      <c r="VQ16" s="134">
        <v>447</v>
      </c>
      <c r="VR16" s="134">
        <v>457</v>
      </c>
      <c r="VS16" s="225">
        <v>409</v>
      </c>
      <c r="VT16" s="134">
        <v>380</v>
      </c>
      <c r="VU16" s="134">
        <v>381</v>
      </c>
      <c r="VV16" s="134">
        <v>396</v>
      </c>
      <c r="VW16" s="134">
        <v>441</v>
      </c>
      <c r="VX16" s="134">
        <v>379</v>
      </c>
      <c r="VY16" s="134">
        <v>363</v>
      </c>
      <c r="VZ16" s="134">
        <v>422</v>
      </c>
      <c r="WA16" s="134">
        <v>421</v>
      </c>
      <c r="WB16" s="134">
        <v>420</v>
      </c>
      <c r="WC16" s="134">
        <v>381</v>
      </c>
      <c r="WD16" s="135">
        <v>443</v>
      </c>
      <c r="WE16" s="134">
        <v>409</v>
      </c>
      <c r="WF16" s="135">
        <v>372</v>
      </c>
      <c r="WG16" s="134">
        <v>365</v>
      </c>
      <c r="WH16" s="134">
        <v>378</v>
      </c>
      <c r="WI16" s="134">
        <v>337</v>
      </c>
      <c r="WJ16" s="134">
        <v>333</v>
      </c>
      <c r="WK16" s="134">
        <v>338</v>
      </c>
      <c r="WL16" s="134">
        <v>369</v>
      </c>
      <c r="WM16" s="134">
        <v>354</v>
      </c>
      <c r="WN16" s="134">
        <v>393</v>
      </c>
      <c r="WO16" s="134">
        <v>433</v>
      </c>
      <c r="WP16" s="134">
        <v>415</v>
      </c>
      <c r="WQ16" s="134">
        <v>453</v>
      </c>
      <c r="WR16" s="134">
        <v>441</v>
      </c>
      <c r="WS16" s="134">
        <v>446</v>
      </c>
      <c r="WT16" s="134">
        <v>460</v>
      </c>
      <c r="WU16" s="134">
        <v>452</v>
      </c>
      <c r="WV16" s="134">
        <v>523</v>
      </c>
      <c r="WW16" s="134">
        <v>482</v>
      </c>
      <c r="WX16" s="135">
        <v>367</v>
      </c>
      <c r="WY16" s="134">
        <v>533</v>
      </c>
      <c r="WZ16" s="134">
        <v>541</v>
      </c>
      <c r="XA16" s="134">
        <v>495</v>
      </c>
      <c r="XB16" s="134">
        <v>553</v>
      </c>
      <c r="XC16" s="134">
        <v>430</v>
      </c>
      <c r="XD16" s="134">
        <v>633</v>
      </c>
      <c r="XE16" s="121">
        <v>741</v>
      </c>
      <c r="XF16" s="121">
        <v>610</v>
      </c>
      <c r="XG16" s="121">
        <v>513</v>
      </c>
      <c r="XH16" s="134">
        <v>564</v>
      </c>
      <c r="XI16" s="134">
        <v>553</v>
      </c>
      <c r="XJ16" s="134">
        <v>521</v>
      </c>
      <c r="XK16" s="223">
        <v>505</v>
      </c>
      <c r="XL16" s="223">
        <v>470</v>
      </c>
      <c r="XM16" s="223">
        <v>499</v>
      </c>
      <c r="XN16" s="223">
        <v>450</v>
      </c>
      <c r="XO16" s="226">
        <v>428</v>
      </c>
      <c r="XP16" s="224">
        <v>398</v>
      </c>
      <c r="XQ16" s="224">
        <v>393</v>
      </c>
      <c r="XR16" s="224">
        <v>447</v>
      </c>
      <c r="XS16" s="224">
        <v>454</v>
      </c>
      <c r="XT16" s="224">
        <v>418</v>
      </c>
      <c r="XU16" s="224">
        <v>481</v>
      </c>
      <c r="XV16" s="223">
        <v>455</v>
      </c>
      <c r="XW16" s="223">
        <v>422</v>
      </c>
      <c r="XX16" s="223">
        <v>399</v>
      </c>
      <c r="XY16" s="223">
        <v>415</v>
      </c>
      <c r="XZ16" s="223">
        <v>446</v>
      </c>
      <c r="YA16" s="223">
        <v>370</v>
      </c>
      <c r="YB16" s="223">
        <v>355</v>
      </c>
      <c r="YC16" s="223">
        <v>408</v>
      </c>
      <c r="YD16" s="223">
        <v>365</v>
      </c>
      <c r="YE16" s="223">
        <v>427</v>
      </c>
      <c r="YF16" s="223">
        <v>413</v>
      </c>
      <c r="YG16" s="223">
        <v>381</v>
      </c>
      <c r="YH16" s="223">
        <v>434</v>
      </c>
      <c r="YI16" s="223">
        <v>430</v>
      </c>
      <c r="YJ16" s="223">
        <v>409</v>
      </c>
      <c r="YK16" s="223">
        <v>390</v>
      </c>
      <c r="YL16" s="223">
        <v>381</v>
      </c>
      <c r="YM16" s="223">
        <v>364</v>
      </c>
      <c r="YN16" s="223">
        <v>433</v>
      </c>
      <c r="YO16" s="223">
        <v>443</v>
      </c>
      <c r="YP16" s="223">
        <v>411</v>
      </c>
      <c r="YQ16" s="223">
        <v>450</v>
      </c>
      <c r="YR16" s="223">
        <v>462</v>
      </c>
      <c r="YS16" s="223">
        <v>459</v>
      </c>
      <c r="YT16" s="135">
        <v>474</v>
      </c>
      <c r="YU16" s="223">
        <v>481</v>
      </c>
      <c r="YV16" s="223">
        <v>552</v>
      </c>
      <c r="YW16" s="223">
        <v>495</v>
      </c>
      <c r="YX16" s="223">
        <v>470</v>
      </c>
      <c r="YY16" s="223">
        <v>378</v>
      </c>
      <c r="YZ16" s="223">
        <v>558</v>
      </c>
      <c r="ZA16" s="223">
        <v>452</v>
      </c>
      <c r="ZB16" s="223">
        <v>477</v>
      </c>
      <c r="ZC16" s="223">
        <v>365</v>
      </c>
      <c r="ZD16" s="223">
        <v>609</v>
      </c>
      <c r="ZE16" s="257">
        <v>646</v>
      </c>
      <c r="ZF16" s="257">
        <v>582</v>
      </c>
      <c r="ZG16" s="257">
        <v>505</v>
      </c>
      <c r="ZH16" s="257">
        <v>538</v>
      </c>
      <c r="ZI16" s="261">
        <v>533</v>
      </c>
      <c r="ZJ16" s="244">
        <v>517</v>
      </c>
      <c r="ZK16" s="244">
        <v>460</v>
      </c>
      <c r="ZL16" s="244">
        <v>429</v>
      </c>
      <c r="ZM16" s="244">
        <v>458</v>
      </c>
      <c r="ZN16" s="244">
        <v>675</v>
      </c>
      <c r="ZO16" s="244">
        <v>8700</v>
      </c>
      <c r="ZP16" s="257">
        <v>22002</v>
      </c>
      <c r="ZQ16" s="244">
        <v>20508</v>
      </c>
      <c r="ZR16" s="244">
        <v>15911</v>
      </c>
      <c r="ZS16" s="244">
        <v>9485</v>
      </c>
      <c r="ZT16" s="244">
        <v>10538</v>
      </c>
      <c r="ZU16" s="244">
        <v>8685</v>
      </c>
      <c r="ZV16" s="244">
        <v>8947</v>
      </c>
      <c r="ZW16" s="244">
        <v>10634</v>
      </c>
      <c r="ZX16" s="244">
        <f>SUM(ZX14:ZX15)</f>
        <v>4236</v>
      </c>
      <c r="ZY16" s="244">
        <v>2826</v>
      </c>
      <c r="ZZ16" s="244">
        <v>2539</v>
      </c>
      <c r="AAA16" s="244">
        <v>2411</v>
      </c>
      <c r="AAB16" s="244">
        <v>2361</v>
      </c>
      <c r="AAC16" s="244">
        <v>2757</v>
      </c>
      <c r="AAD16" s="244">
        <v>2217</v>
      </c>
      <c r="AAE16" s="259">
        <v>3023</v>
      </c>
      <c r="AAF16" s="244">
        <v>2339</v>
      </c>
      <c r="AAG16" s="244">
        <v>2289</v>
      </c>
      <c r="AAH16" s="244">
        <v>2049</v>
      </c>
      <c r="AAI16" s="244">
        <v>1759</v>
      </c>
      <c r="AAJ16" s="244">
        <v>1770</v>
      </c>
      <c r="AAK16" s="244">
        <v>1532</v>
      </c>
      <c r="AAL16" s="244">
        <v>1534</v>
      </c>
      <c r="AAM16" s="244">
        <v>1506</v>
      </c>
      <c r="AAN16" s="244">
        <v>1533</v>
      </c>
      <c r="AAO16" s="244">
        <v>1493</v>
      </c>
      <c r="AAP16" s="244">
        <v>1461</v>
      </c>
      <c r="AAQ16" s="244">
        <v>1297</v>
      </c>
      <c r="AAR16" s="244">
        <v>1649</v>
      </c>
      <c r="AAS16" s="244">
        <v>1224</v>
      </c>
      <c r="AAT16" s="244">
        <v>1135</v>
      </c>
      <c r="AAU16" s="244">
        <v>1054</v>
      </c>
      <c r="AAV16" s="244">
        <v>2240</v>
      </c>
      <c r="AAW16" s="244">
        <v>1339</v>
      </c>
      <c r="AAX16" s="244">
        <v>2118</v>
      </c>
      <c r="AAY16" s="244">
        <v>1398</v>
      </c>
      <c r="AAZ16" s="244">
        <v>1735</v>
      </c>
      <c r="ABA16" s="244">
        <v>1604</v>
      </c>
      <c r="ABB16" s="244">
        <v>1457</v>
      </c>
      <c r="ABC16" s="244">
        <v>1456</v>
      </c>
      <c r="ABD16" s="244">
        <v>2230</v>
      </c>
      <c r="ABE16" s="244">
        <v>2256</v>
      </c>
      <c r="ABF16" s="244">
        <v>1820</v>
      </c>
      <c r="ABG16" s="244">
        <v>1502</v>
      </c>
      <c r="ABH16" s="244">
        <v>1583</v>
      </c>
      <c r="ABI16" s="244">
        <v>1543</v>
      </c>
      <c r="ABJ16" s="244">
        <v>1303</v>
      </c>
      <c r="ABK16" s="244">
        <v>1226</v>
      </c>
      <c r="ABL16" s="244">
        <v>1198</v>
      </c>
      <c r="ABM16" s="244">
        <v>1183</v>
      </c>
      <c r="ABN16" s="244">
        <v>1124</v>
      </c>
      <c r="ABO16" s="244">
        <v>1068</v>
      </c>
      <c r="ABP16" s="244">
        <v>1116</v>
      </c>
      <c r="ABQ16" s="244">
        <v>1110</v>
      </c>
      <c r="ABR16" s="244">
        <v>1247</v>
      </c>
      <c r="ABS16" s="244">
        <v>1208</v>
      </c>
      <c r="ABT16" s="244">
        <v>1143</v>
      </c>
      <c r="ABU16" s="244">
        <v>988</v>
      </c>
      <c r="ABV16" s="244">
        <v>1454</v>
      </c>
      <c r="ABW16" s="244">
        <v>1780</v>
      </c>
      <c r="ABX16" s="244">
        <v>1180</v>
      </c>
      <c r="ABY16" s="244">
        <v>1028</v>
      </c>
      <c r="ABZ16" s="244">
        <v>869</v>
      </c>
      <c r="ACA16" s="244">
        <v>656</v>
      </c>
      <c r="ACB16" s="244">
        <v>691</v>
      </c>
      <c r="ACC16" s="244">
        <v>600</v>
      </c>
      <c r="ACD16" s="244">
        <v>507</v>
      </c>
      <c r="ACE16" s="244">
        <v>532</v>
      </c>
      <c r="ACF16" s="244">
        <v>446</v>
      </c>
      <c r="ACG16" s="244">
        <v>427</v>
      </c>
      <c r="ACH16" s="244">
        <v>445</v>
      </c>
      <c r="ACI16" s="244">
        <v>488</v>
      </c>
      <c r="ACJ16" s="244">
        <v>507</v>
      </c>
      <c r="ACK16" s="244">
        <v>538</v>
      </c>
      <c r="ACL16" s="244">
        <v>474</v>
      </c>
      <c r="ACM16" s="244">
        <v>456</v>
      </c>
      <c r="ACN16" s="244">
        <v>389</v>
      </c>
      <c r="ACO16" s="244">
        <v>360</v>
      </c>
      <c r="ACP16" s="244">
        <v>432</v>
      </c>
      <c r="ACQ16" s="244">
        <v>387</v>
      </c>
      <c r="ACR16" s="244">
        <v>361</v>
      </c>
      <c r="ACS16" s="244">
        <v>372</v>
      </c>
      <c r="ACT16" s="244">
        <v>386</v>
      </c>
      <c r="ACU16" s="244">
        <v>384</v>
      </c>
      <c r="ACV16" s="244">
        <v>438</v>
      </c>
      <c r="ACW16" s="244">
        <v>375</v>
      </c>
      <c r="ACX16" s="244">
        <v>372</v>
      </c>
      <c r="ACY16" s="244">
        <v>268</v>
      </c>
      <c r="ACZ16" s="244">
        <v>422</v>
      </c>
      <c r="ADA16" s="244">
        <v>375</v>
      </c>
      <c r="ADB16" s="244">
        <v>390</v>
      </c>
      <c r="ADC16" s="244">
        <v>331</v>
      </c>
      <c r="ADD16" s="244">
        <v>476</v>
      </c>
      <c r="ADE16" s="244">
        <v>593</v>
      </c>
      <c r="ADF16" s="244">
        <v>450</v>
      </c>
      <c r="ADG16" s="244">
        <v>403</v>
      </c>
      <c r="ADH16" s="244">
        <v>396</v>
      </c>
      <c r="ADI16" s="244">
        <v>364</v>
      </c>
      <c r="ADJ16" s="244">
        <v>349</v>
      </c>
      <c r="ADK16" s="244">
        <v>339</v>
      </c>
      <c r="ADL16" s="244">
        <v>285</v>
      </c>
      <c r="ADM16" s="244">
        <v>364</v>
      </c>
      <c r="ADN16" s="244">
        <v>316</v>
      </c>
      <c r="ADO16" s="244">
        <v>322</v>
      </c>
      <c r="ADP16" s="244">
        <v>313</v>
      </c>
      <c r="ADQ16" s="244">
        <v>306</v>
      </c>
      <c r="ADR16" s="244">
        <v>290</v>
      </c>
      <c r="ADS16" s="244">
        <v>273</v>
      </c>
      <c r="ADT16" s="244">
        <v>280</v>
      </c>
      <c r="ADU16" s="244">
        <v>278</v>
      </c>
      <c r="ADV16" s="244">
        <v>280</v>
      </c>
      <c r="ADW16" s="244">
        <v>266</v>
      </c>
      <c r="ADX16" s="244">
        <v>289</v>
      </c>
      <c r="ADY16" s="244">
        <v>284</v>
      </c>
      <c r="ADZ16" s="244">
        <v>282</v>
      </c>
      <c r="AEA16" s="244">
        <v>282</v>
      </c>
      <c r="AEB16" s="244">
        <v>266</v>
      </c>
      <c r="AEC16" s="244">
        <v>310</v>
      </c>
      <c r="AED16" s="244">
        <v>337</v>
      </c>
      <c r="AEE16" s="244">
        <v>302</v>
      </c>
      <c r="AEF16" s="244">
        <v>307</v>
      </c>
      <c r="AEG16" s="244">
        <v>311</v>
      </c>
      <c r="AEH16" s="244">
        <v>340</v>
      </c>
      <c r="AEI16" s="244">
        <v>321</v>
      </c>
      <c r="AEJ16" s="244">
        <v>283</v>
      </c>
      <c r="AEK16" s="244">
        <v>331</v>
      </c>
      <c r="AEL16" s="244">
        <v>299</v>
      </c>
      <c r="AEM16" s="244">
        <v>305</v>
      </c>
      <c r="AEN16" s="244">
        <v>268</v>
      </c>
      <c r="AEO16" s="244">
        <v>285</v>
      </c>
      <c r="AEP16" s="244">
        <v>296</v>
      </c>
      <c r="AEQ16" s="244">
        <v>324</v>
      </c>
      <c r="AER16" s="244">
        <v>351</v>
      </c>
      <c r="AES16" s="244">
        <v>360</v>
      </c>
      <c r="AET16" s="244">
        <v>293</v>
      </c>
      <c r="AEU16" s="244">
        <v>280</v>
      </c>
      <c r="AEV16" s="244">
        <v>373</v>
      </c>
      <c r="AEW16" s="244">
        <v>352</v>
      </c>
      <c r="AEX16" s="244">
        <v>359</v>
      </c>
      <c r="AEY16" s="244">
        <v>279</v>
      </c>
      <c r="AEZ16" s="244">
        <v>376</v>
      </c>
      <c r="AFA16" s="244">
        <v>431</v>
      </c>
      <c r="AFB16" s="244">
        <v>380</v>
      </c>
      <c r="AFC16" s="244">
        <v>382</v>
      </c>
      <c r="AFD16" s="244">
        <v>335</v>
      </c>
      <c r="AFE16" s="244">
        <v>440</v>
      </c>
      <c r="AFF16" s="244">
        <v>438</v>
      </c>
      <c r="AFG16" s="244">
        <v>395</v>
      </c>
      <c r="AFH16" s="244">
        <v>402</v>
      </c>
      <c r="AFI16" s="244">
        <v>379</v>
      </c>
      <c r="AFJ16" s="244">
        <v>429</v>
      </c>
      <c r="AFK16" s="244">
        <v>386</v>
      </c>
      <c r="AFL16" s="244">
        <v>302</v>
      </c>
      <c r="AFM16" s="244">
        <v>365</v>
      </c>
      <c r="AFN16" s="244">
        <v>359</v>
      </c>
      <c r="AFO16" s="244">
        <v>313</v>
      </c>
      <c r="AFP16" s="244">
        <v>331</v>
      </c>
      <c r="AFQ16" s="244">
        <v>327</v>
      </c>
      <c r="AFR16" s="244">
        <v>366</v>
      </c>
      <c r="AFS16" s="244">
        <v>341</v>
      </c>
      <c r="AFT16" s="244">
        <v>389</v>
      </c>
      <c r="AFU16" s="244">
        <v>345</v>
      </c>
      <c r="AFV16" s="244">
        <v>388</v>
      </c>
      <c r="AFW16" s="244">
        <v>316</v>
      </c>
      <c r="AFX16" s="244">
        <v>290</v>
      </c>
      <c r="AFY16" s="244">
        <v>310</v>
      </c>
      <c r="AFZ16" s="244">
        <v>283</v>
      </c>
      <c r="AGA16" s="244">
        <v>293</v>
      </c>
      <c r="AGB16" s="244">
        <v>385</v>
      </c>
      <c r="AGC16" s="244">
        <v>402</v>
      </c>
      <c r="AGD16" s="244">
        <v>376</v>
      </c>
      <c r="AGE16" s="244">
        <v>343</v>
      </c>
      <c r="AGF16" s="244">
        <v>333</v>
      </c>
      <c r="AGG16" s="244">
        <v>297</v>
      </c>
      <c r="AGH16" s="244">
        <v>292</v>
      </c>
      <c r="AGI16" s="244">
        <v>337</v>
      </c>
      <c r="AGJ16" s="244">
        <v>299</v>
      </c>
      <c r="AGK16" s="244">
        <v>285</v>
      </c>
      <c r="AGL16" s="244">
        <f>SUM(AGL14:AGL15)</f>
        <v>249</v>
      </c>
      <c r="AGM16" s="244">
        <f>SUM(AGM14:AGM15)</f>
        <v>302</v>
      </c>
      <c r="AGN16" s="244">
        <v>286</v>
      </c>
      <c r="AGO16" s="244">
        <v>332</v>
      </c>
      <c r="AGP16" s="244">
        <f>SUM(AGP14:AGP15)</f>
        <v>286</v>
      </c>
      <c r="AGQ16" s="244">
        <f>SUM(AGQ13:AGQ15)</f>
        <v>519</v>
      </c>
      <c r="AGR16" s="244">
        <f t="shared" ref="AGR16:AGW16" si="20">SUM(AGR14:AGR15)</f>
        <v>322</v>
      </c>
      <c r="AGS16" s="244">
        <f t="shared" si="20"/>
        <v>365</v>
      </c>
      <c r="AGT16" s="244">
        <f t="shared" si="20"/>
        <v>330</v>
      </c>
      <c r="AGU16" s="244">
        <f t="shared" si="20"/>
        <v>434</v>
      </c>
      <c r="AGV16" s="244">
        <f t="shared" si="20"/>
        <v>438</v>
      </c>
      <c r="AGW16" s="244">
        <f t="shared" si="20"/>
        <v>369</v>
      </c>
      <c r="AGX16" s="244">
        <f t="shared" ref="AGX16:AHC16" si="21">SUM(AGX14:AGX15)</f>
        <v>382</v>
      </c>
      <c r="AGY16" s="244">
        <f t="shared" si="21"/>
        <v>303</v>
      </c>
      <c r="AGZ16" s="244">
        <f t="shared" si="21"/>
        <v>399</v>
      </c>
      <c r="AHA16" s="244">
        <f t="shared" si="21"/>
        <v>398</v>
      </c>
      <c r="AHB16" s="244">
        <f t="shared" si="21"/>
        <v>453</v>
      </c>
      <c r="AHC16" s="244">
        <f t="shared" si="21"/>
        <v>518</v>
      </c>
      <c r="AHD16" s="244">
        <f t="shared" ref="AHD16:AHI16" si="22">SUM(AHD14:AHD15)</f>
        <v>438</v>
      </c>
      <c r="AHE16" s="244">
        <f t="shared" si="22"/>
        <v>522</v>
      </c>
      <c r="AHF16" s="243">
        <f t="shared" si="22"/>
        <v>453</v>
      </c>
      <c r="AHG16" s="134">
        <f t="shared" si="22"/>
        <v>399</v>
      </c>
      <c r="AHH16" s="244">
        <f t="shared" si="22"/>
        <v>464</v>
      </c>
      <c r="AHI16" s="244">
        <f t="shared" si="22"/>
        <v>500</v>
      </c>
      <c r="AHJ16" s="134">
        <f t="shared" ref="AHJ16:AHO16" si="23">SUM(AHJ14:AHJ15)</f>
        <v>432</v>
      </c>
      <c r="AHK16" s="134">
        <f t="shared" si="23"/>
        <v>378</v>
      </c>
      <c r="AHL16" s="134">
        <f t="shared" si="23"/>
        <v>342</v>
      </c>
      <c r="AHM16" s="244">
        <f t="shared" si="23"/>
        <v>354</v>
      </c>
      <c r="AHN16" s="244">
        <f t="shared" si="23"/>
        <v>364</v>
      </c>
      <c r="AHO16" s="134">
        <f t="shared" si="23"/>
        <v>351</v>
      </c>
      <c r="AHP16" s="134">
        <f>SUM(AHP14:AHP15)</f>
        <v>307</v>
      </c>
      <c r="AHQ16" s="134">
        <f>SUM(AHQ14:AHQ15)</f>
        <v>339</v>
      </c>
      <c r="AHR16" s="244">
        <f>SUM(AHR14:AHR15)</f>
        <v>347</v>
      </c>
      <c r="AHS16" s="244">
        <f>SUM(AHS14:AHS15)</f>
        <v>334</v>
      </c>
      <c r="AHT16" s="134">
        <f>SUM(AHT14:AHT15)</f>
        <v>302</v>
      </c>
      <c r="AHU16" s="244"/>
      <c r="AHV16" s="244"/>
      <c r="AHW16" s="244"/>
      <c r="AHX16" s="244"/>
      <c r="AHY16" s="244"/>
      <c r="AHZ16" s="244"/>
      <c r="AIA16" s="244"/>
      <c r="AIB16" s="244"/>
      <c r="AIC16" s="244"/>
      <c r="AID16" s="244"/>
      <c r="AIE16" s="244"/>
      <c r="AIF16" s="244"/>
      <c r="AIG16" s="244"/>
      <c r="AIH16" s="244"/>
      <c r="AII16" s="244"/>
      <c r="AIJ16" s="244"/>
      <c r="AIK16" s="244"/>
      <c r="AIL16" s="244"/>
      <c r="AIM16" s="244"/>
      <c r="AIN16" s="244"/>
      <c r="AIO16" s="244"/>
      <c r="AIP16" s="244"/>
      <c r="AIQ16" s="244"/>
      <c r="AIR16" s="244"/>
      <c r="AIS16" s="244"/>
      <c r="AIT16" s="244"/>
      <c r="AIU16" s="244"/>
      <c r="AIV16" s="244"/>
      <c r="AIW16" s="244"/>
      <c r="AIX16" s="244"/>
      <c r="AIY16" s="244"/>
      <c r="AIZ16" s="244"/>
      <c r="AJA16" s="244"/>
      <c r="AJB16" s="244"/>
      <c r="AJC16" s="244"/>
      <c r="AJD16" s="244"/>
      <c r="AJE16" s="245"/>
    </row>
    <row r="17" spans="1:16383" ht="12.75" customHeight="1" x14ac:dyDescent="0.25">
      <c r="A17" s="200">
        <v>48</v>
      </c>
      <c r="B17" s="201" t="s">
        <v>186</v>
      </c>
      <c r="C17" s="217">
        <v>342</v>
      </c>
      <c r="D17" s="217">
        <v>387</v>
      </c>
      <c r="E17" s="217">
        <v>309</v>
      </c>
      <c r="F17" s="217">
        <v>224</v>
      </c>
      <c r="G17" s="217">
        <v>200</v>
      </c>
      <c r="H17" s="217">
        <v>254</v>
      </c>
      <c r="I17" s="217">
        <v>347</v>
      </c>
      <c r="J17" s="217">
        <v>231</v>
      </c>
      <c r="K17" s="217">
        <v>226</v>
      </c>
      <c r="L17" s="217">
        <v>196</v>
      </c>
      <c r="M17" s="217">
        <v>209</v>
      </c>
      <c r="N17" s="217">
        <v>196</v>
      </c>
      <c r="O17" s="220">
        <v>430</v>
      </c>
      <c r="P17" s="217">
        <v>380</v>
      </c>
      <c r="Q17" s="217">
        <v>200</v>
      </c>
      <c r="R17" s="217">
        <v>189</v>
      </c>
      <c r="S17" s="217">
        <v>184</v>
      </c>
      <c r="T17" s="217">
        <v>158</v>
      </c>
      <c r="U17" s="217">
        <v>136</v>
      </c>
      <c r="V17" s="217">
        <v>157</v>
      </c>
      <c r="W17" s="217">
        <v>133</v>
      </c>
      <c r="X17" s="217">
        <v>177</v>
      </c>
      <c r="Y17" s="217">
        <v>188</v>
      </c>
      <c r="Z17" s="217">
        <v>343</v>
      </c>
      <c r="AA17" s="217">
        <v>449</v>
      </c>
      <c r="AB17" s="217">
        <v>314</v>
      </c>
      <c r="AC17" s="217">
        <v>213</v>
      </c>
      <c r="AD17" s="217">
        <v>178</v>
      </c>
      <c r="AE17" s="217">
        <v>209</v>
      </c>
      <c r="AF17" s="217">
        <v>198</v>
      </c>
      <c r="AG17" s="217">
        <v>186</v>
      </c>
      <c r="AH17" s="217">
        <v>153</v>
      </c>
      <c r="AI17" s="217">
        <v>149</v>
      </c>
      <c r="AJ17" s="217">
        <v>165</v>
      </c>
      <c r="AK17" s="217">
        <v>147</v>
      </c>
      <c r="AL17" s="217">
        <v>137</v>
      </c>
      <c r="AM17" s="217">
        <v>159</v>
      </c>
      <c r="AN17" s="217">
        <v>168</v>
      </c>
      <c r="AO17" s="217">
        <v>210</v>
      </c>
      <c r="AP17" s="217">
        <v>225</v>
      </c>
      <c r="AQ17" s="217">
        <v>211</v>
      </c>
      <c r="AR17" s="217">
        <v>207</v>
      </c>
      <c r="AS17" s="217">
        <v>264</v>
      </c>
      <c r="AT17" s="217">
        <v>321</v>
      </c>
      <c r="AU17" s="217">
        <v>311</v>
      </c>
      <c r="AV17" s="217">
        <v>313</v>
      </c>
      <c r="AW17" s="217">
        <v>375</v>
      </c>
      <c r="AX17" s="217">
        <v>391</v>
      </c>
      <c r="AY17" s="217">
        <v>306</v>
      </c>
      <c r="AZ17" s="217">
        <v>476</v>
      </c>
      <c r="BA17" s="217">
        <v>576</v>
      </c>
      <c r="BB17" s="217">
        <v>447</v>
      </c>
      <c r="BC17" s="217">
        <v>393</v>
      </c>
      <c r="BD17" s="217">
        <v>297</v>
      </c>
      <c r="BE17" s="217">
        <v>314</v>
      </c>
      <c r="BF17" s="217">
        <v>395</v>
      </c>
      <c r="BG17" s="227">
        <v>333</v>
      </c>
      <c r="BH17" s="217">
        <v>304</v>
      </c>
      <c r="BI17" s="217">
        <v>349</v>
      </c>
      <c r="BJ17" s="217">
        <v>286</v>
      </c>
      <c r="BK17" s="217">
        <v>285</v>
      </c>
      <c r="BL17" s="227">
        <v>249</v>
      </c>
      <c r="BM17" s="227">
        <v>256</v>
      </c>
      <c r="BN17" s="218">
        <v>299</v>
      </c>
      <c r="BO17" s="218">
        <v>545</v>
      </c>
      <c r="BP17" s="227">
        <v>366</v>
      </c>
      <c r="BQ17" s="227">
        <v>267</v>
      </c>
      <c r="BR17" s="227">
        <v>240</v>
      </c>
      <c r="BS17" s="227">
        <v>258</v>
      </c>
      <c r="BT17" s="227">
        <v>198</v>
      </c>
      <c r="BU17" s="227">
        <v>198</v>
      </c>
      <c r="BV17" s="227">
        <v>248</v>
      </c>
      <c r="BW17" s="139">
        <v>202</v>
      </c>
      <c r="BX17" s="139">
        <v>235</v>
      </c>
      <c r="BY17" s="139">
        <v>284</v>
      </c>
      <c r="BZ17" s="139">
        <v>564</v>
      </c>
      <c r="CA17" s="228">
        <v>408</v>
      </c>
      <c r="CB17" s="228">
        <v>270</v>
      </c>
      <c r="CC17" s="227">
        <v>337</v>
      </c>
      <c r="CD17" s="227">
        <v>250</v>
      </c>
      <c r="CE17" s="227">
        <v>277</v>
      </c>
      <c r="CF17" s="218">
        <v>206</v>
      </c>
      <c r="CG17" s="227">
        <v>277</v>
      </c>
      <c r="CH17" s="228">
        <v>271</v>
      </c>
      <c r="CI17" s="228">
        <v>230</v>
      </c>
      <c r="CJ17" s="227">
        <v>225</v>
      </c>
      <c r="CK17" s="228">
        <v>220</v>
      </c>
      <c r="CL17" s="228">
        <v>233</v>
      </c>
      <c r="CM17" s="228">
        <v>219</v>
      </c>
      <c r="CN17" s="228">
        <v>282</v>
      </c>
      <c r="CO17" s="228">
        <v>300</v>
      </c>
      <c r="CP17" s="228">
        <v>336</v>
      </c>
      <c r="CQ17" s="227">
        <v>357</v>
      </c>
      <c r="CR17" s="228">
        <v>362</v>
      </c>
      <c r="CS17" s="228">
        <v>387</v>
      </c>
      <c r="CT17" s="228">
        <v>568</v>
      </c>
      <c r="CU17" s="227">
        <v>522</v>
      </c>
      <c r="CV17" s="228">
        <v>522</v>
      </c>
      <c r="CW17" s="228">
        <v>503</v>
      </c>
      <c r="CX17" s="228">
        <v>594</v>
      </c>
      <c r="CY17" s="228">
        <v>583</v>
      </c>
      <c r="CZ17" s="227">
        <v>799</v>
      </c>
      <c r="DA17" s="228">
        <v>1053</v>
      </c>
      <c r="DB17" s="227">
        <v>581</v>
      </c>
      <c r="DC17" s="228">
        <v>647</v>
      </c>
      <c r="DD17" s="228">
        <v>599</v>
      </c>
      <c r="DE17" s="228">
        <v>437</v>
      </c>
      <c r="DF17" s="228">
        <v>603</v>
      </c>
      <c r="DG17" s="228">
        <v>615</v>
      </c>
      <c r="DH17" s="228">
        <v>622</v>
      </c>
      <c r="DI17" s="227">
        <v>685</v>
      </c>
      <c r="DJ17" s="227">
        <v>613</v>
      </c>
      <c r="DK17" s="227">
        <v>596</v>
      </c>
      <c r="DL17" s="227">
        <v>535</v>
      </c>
      <c r="DM17" s="227">
        <v>474</v>
      </c>
      <c r="DN17" s="227">
        <v>546</v>
      </c>
      <c r="DO17" s="227">
        <v>798</v>
      </c>
      <c r="DP17" s="227">
        <v>583</v>
      </c>
      <c r="DQ17" s="227">
        <v>430</v>
      </c>
      <c r="DR17" s="227">
        <v>444</v>
      </c>
      <c r="DS17" s="227">
        <v>439</v>
      </c>
      <c r="DT17" s="227">
        <v>387</v>
      </c>
      <c r="DU17" s="227">
        <v>473</v>
      </c>
      <c r="DV17" s="227">
        <v>361</v>
      </c>
      <c r="DW17" s="227">
        <v>393</v>
      </c>
      <c r="DX17" s="227">
        <v>408</v>
      </c>
      <c r="DY17" s="227">
        <v>403</v>
      </c>
      <c r="DZ17" s="227">
        <v>662</v>
      </c>
      <c r="EA17" s="227">
        <v>750</v>
      </c>
      <c r="EB17" s="227">
        <v>478</v>
      </c>
      <c r="EC17" s="218">
        <v>562</v>
      </c>
      <c r="ED17" s="227">
        <v>407</v>
      </c>
      <c r="EE17" s="227">
        <v>357</v>
      </c>
      <c r="EF17" s="229">
        <v>379</v>
      </c>
      <c r="EG17" s="229">
        <v>400</v>
      </c>
      <c r="EH17" s="230">
        <v>369</v>
      </c>
      <c r="EI17" s="227">
        <v>374</v>
      </c>
      <c r="EJ17" s="229">
        <v>319</v>
      </c>
      <c r="EK17" s="229">
        <v>376</v>
      </c>
      <c r="EL17" s="229">
        <v>348</v>
      </c>
      <c r="EM17" s="229">
        <v>379</v>
      </c>
      <c r="EN17" s="229">
        <v>300</v>
      </c>
      <c r="EO17" s="229">
        <v>374</v>
      </c>
      <c r="EP17" s="229">
        <v>510</v>
      </c>
      <c r="EQ17" s="229">
        <v>422</v>
      </c>
      <c r="ER17" s="229">
        <v>462</v>
      </c>
      <c r="ES17" s="229">
        <v>509</v>
      </c>
      <c r="ET17" s="229">
        <v>530</v>
      </c>
      <c r="EU17" s="229">
        <v>529</v>
      </c>
      <c r="EV17" s="227">
        <v>614</v>
      </c>
      <c r="EW17" s="229">
        <v>507</v>
      </c>
      <c r="EX17" s="229">
        <v>592</v>
      </c>
      <c r="EY17" s="229">
        <v>514</v>
      </c>
      <c r="EZ17" s="229">
        <v>586</v>
      </c>
      <c r="FA17" s="229">
        <v>928</v>
      </c>
      <c r="FB17" s="229">
        <v>626</v>
      </c>
      <c r="FC17" s="229">
        <v>566</v>
      </c>
      <c r="FD17" s="229">
        <v>531</v>
      </c>
      <c r="FE17" s="229">
        <v>432</v>
      </c>
      <c r="FF17" s="229">
        <v>456</v>
      </c>
      <c r="FG17" s="229">
        <v>397</v>
      </c>
      <c r="FH17" s="207">
        <v>438</v>
      </c>
      <c r="FI17" s="229">
        <v>520</v>
      </c>
      <c r="FJ17" s="229">
        <v>402</v>
      </c>
      <c r="FK17" s="231">
        <v>352</v>
      </c>
      <c r="FL17" s="229">
        <v>352</v>
      </c>
      <c r="FM17" s="230">
        <v>390</v>
      </c>
      <c r="FN17" s="230">
        <v>344</v>
      </c>
      <c r="FO17" s="230">
        <v>663</v>
      </c>
      <c r="FP17" s="230">
        <v>529</v>
      </c>
      <c r="FQ17" s="227">
        <v>361</v>
      </c>
      <c r="FR17" s="227">
        <v>306</v>
      </c>
      <c r="FS17" s="230">
        <v>312</v>
      </c>
      <c r="FT17" s="227">
        <v>351</v>
      </c>
      <c r="FU17" s="227">
        <v>318</v>
      </c>
      <c r="FV17" s="227">
        <v>322</v>
      </c>
      <c r="FW17" s="227">
        <v>311</v>
      </c>
      <c r="FX17" s="227">
        <v>333</v>
      </c>
      <c r="FY17" s="227">
        <v>403</v>
      </c>
      <c r="FZ17" s="227">
        <v>568</v>
      </c>
      <c r="GA17" s="227">
        <v>643</v>
      </c>
      <c r="GB17" s="227">
        <v>401</v>
      </c>
      <c r="GC17" s="227">
        <v>355</v>
      </c>
      <c r="GD17" s="227">
        <v>304</v>
      </c>
      <c r="GE17" s="133">
        <v>280</v>
      </c>
      <c r="GF17" s="133">
        <v>297</v>
      </c>
      <c r="GG17" s="133">
        <v>307</v>
      </c>
      <c r="GH17" s="133">
        <v>347</v>
      </c>
      <c r="GI17" s="133">
        <v>281</v>
      </c>
      <c r="GJ17" s="133">
        <v>274</v>
      </c>
      <c r="GK17" s="133">
        <v>309</v>
      </c>
      <c r="GL17" s="133">
        <v>221</v>
      </c>
      <c r="GM17" s="133">
        <v>290</v>
      </c>
      <c r="GN17" s="122">
        <v>229</v>
      </c>
      <c r="GO17" s="133">
        <v>296</v>
      </c>
      <c r="GP17" s="209">
        <v>307</v>
      </c>
      <c r="GQ17" s="133">
        <v>298</v>
      </c>
      <c r="GR17" s="133">
        <v>302</v>
      </c>
      <c r="GS17" s="133">
        <v>392</v>
      </c>
      <c r="GT17" s="133">
        <v>414</v>
      </c>
      <c r="GU17" s="133">
        <v>407</v>
      </c>
      <c r="GV17" s="133">
        <v>477</v>
      </c>
      <c r="GW17" s="133">
        <v>548</v>
      </c>
      <c r="GX17" s="133">
        <v>722</v>
      </c>
      <c r="GY17" s="133">
        <v>344</v>
      </c>
      <c r="GZ17" s="133">
        <v>534</v>
      </c>
      <c r="HA17" s="133">
        <v>897</v>
      </c>
      <c r="HB17" s="133">
        <v>589</v>
      </c>
      <c r="HC17" s="133">
        <v>592</v>
      </c>
      <c r="HD17" s="133">
        <v>448</v>
      </c>
      <c r="HE17" s="133">
        <v>411</v>
      </c>
      <c r="HF17" s="133">
        <v>373</v>
      </c>
      <c r="HG17" s="133">
        <v>337</v>
      </c>
      <c r="HH17" s="133">
        <v>347</v>
      </c>
      <c r="HI17" s="133">
        <v>333</v>
      </c>
      <c r="HJ17" s="133">
        <v>571</v>
      </c>
      <c r="HK17" s="133">
        <v>457</v>
      </c>
      <c r="HL17" s="133">
        <v>320</v>
      </c>
      <c r="HM17" s="133">
        <v>343</v>
      </c>
      <c r="HN17" s="133">
        <v>281</v>
      </c>
      <c r="HO17" s="133">
        <v>337</v>
      </c>
      <c r="HP17" s="133">
        <v>592</v>
      </c>
      <c r="HQ17" s="133">
        <v>383</v>
      </c>
      <c r="HR17" s="133">
        <v>457</v>
      </c>
      <c r="HS17" s="133">
        <v>322</v>
      </c>
      <c r="HT17" s="133">
        <v>282</v>
      </c>
      <c r="HU17" s="133">
        <v>281</v>
      </c>
      <c r="HV17" s="133">
        <v>298</v>
      </c>
      <c r="HW17" s="133">
        <v>265</v>
      </c>
      <c r="HX17" s="133">
        <v>214</v>
      </c>
      <c r="HY17" s="133">
        <v>253</v>
      </c>
      <c r="HZ17" s="133">
        <v>417</v>
      </c>
      <c r="IA17" s="133">
        <v>560</v>
      </c>
      <c r="IB17" s="133">
        <v>493</v>
      </c>
      <c r="IC17" s="133">
        <v>324</v>
      </c>
      <c r="ID17" s="133">
        <v>268</v>
      </c>
      <c r="IE17" s="133">
        <v>220</v>
      </c>
      <c r="IF17" s="133">
        <v>213</v>
      </c>
      <c r="IG17" s="133">
        <v>218</v>
      </c>
      <c r="IH17" s="133">
        <v>228</v>
      </c>
      <c r="II17" s="133">
        <v>239</v>
      </c>
      <c r="IJ17" s="133">
        <v>203</v>
      </c>
      <c r="IK17" s="133">
        <v>246</v>
      </c>
      <c r="IL17" s="133">
        <v>211</v>
      </c>
      <c r="IM17" s="133">
        <v>236</v>
      </c>
      <c r="IN17" s="133">
        <v>265</v>
      </c>
      <c r="IO17" s="133">
        <v>252</v>
      </c>
      <c r="IP17" s="133">
        <v>471</v>
      </c>
      <c r="IQ17" s="133">
        <v>341</v>
      </c>
      <c r="IR17" s="133">
        <v>286</v>
      </c>
      <c r="IS17" s="133">
        <v>303</v>
      </c>
      <c r="IT17" s="133">
        <v>390</v>
      </c>
      <c r="IU17" s="133">
        <v>399</v>
      </c>
      <c r="IV17" s="133">
        <v>450</v>
      </c>
      <c r="IW17" s="133">
        <v>493</v>
      </c>
      <c r="IX17" s="133">
        <v>528</v>
      </c>
      <c r="IY17" s="133">
        <v>332</v>
      </c>
      <c r="IZ17" s="133">
        <v>449</v>
      </c>
      <c r="JA17" s="133">
        <v>837</v>
      </c>
      <c r="JB17" s="133">
        <v>555</v>
      </c>
      <c r="JC17" s="133">
        <v>509</v>
      </c>
      <c r="JD17" s="133">
        <v>382</v>
      </c>
      <c r="JE17" s="219">
        <v>615</v>
      </c>
      <c r="JF17" s="122">
        <v>621</v>
      </c>
      <c r="JG17" s="133">
        <v>291</v>
      </c>
      <c r="JH17" s="133">
        <v>300</v>
      </c>
      <c r="JI17" s="133">
        <v>363</v>
      </c>
      <c r="JJ17" s="133">
        <v>534</v>
      </c>
      <c r="JK17" s="133">
        <v>360</v>
      </c>
      <c r="JL17" s="133">
        <v>311</v>
      </c>
      <c r="JM17" s="122">
        <v>298</v>
      </c>
      <c r="JN17" s="133">
        <v>345</v>
      </c>
      <c r="JO17" s="133">
        <v>317</v>
      </c>
      <c r="JP17" s="133">
        <v>578</v>
      </c>
      <c r="JQ17" s="133">
        <v>434</v>
      </c>
      <c r="JR17" s="133">
        <v>416</v>
      </c>
      <c r="JS17" s="133">
        <v>246</v>
      </c>
      <c r="JT17" s="133">
        <v>261</v>
      </c>
      <c r="JU17" s="133">
        <v>238</v>
      </c>
      <c r="JV17" s="133">
        <v>228</v>
      </c>
      <c r="JW17" s="133">
        <v>253</v>
      </c>
      <c r="JX17" s="133">
        <v>238</v>
      </c>
      <c r="JY17" s="122">
        <v>349</v>
      </c>
      <c r="JZ17" s="122">
        <v>280</v>
      </c>
      <c r="KA17" s="133">
        <v>576</v>
      </c>
      <c r="KB17" s="133">
        <v>527</v>
      </c>
      <c r="KC17" s="133">
        <v>392</v>
      </c>
      <c r="KD17" s="133">
        <v>277</v>
      </c>
      <c r="KE17" s="133">
        <v>235</v>
      </c>
      <c r="KF17" s="133">
        <v>222</v>
      </c>
      <c r="KG17" s="133">
        <v>220</v>
      </c>
      <c r="KH17" s="133">
        <v>228</v>
      </c>
      <c r="KI17" s="133">
        <v>213</v>
      </c>
      <c r="KJ17" s="133">
        <v>226</v>
      </c>
      <c r="KK17" s="133">
        <v>202</v>
      </c>
      <c r="KL17" s="133">
        <v>283</v>
      </c>
      <c r="KM17" s="133">
        <v>234</v>
      </c>
      <c r="KN17" s="133">
        <v>252</v>
      </c>
      <c r="KO17" s="137">
        <v>259</v>
      </c>
      <c r="KP17" s="133">
        <v>250</v>
      </c>
      <c r="KQ17" s="133">
        <v>356</v>
      </c>
      <c r="KR17" s="133">
        <v>333</v>
      </c>
      <c r="KS17" s="133">
        <v>304</v>
      </c>
      <c r="KT17" s="133">
        <v>357</v>
      </c>
      <c r="KU17" s="133">
        <v>364</v>
      </c>
      <c r="KV17" s="133">
        <v>380</v>
      </c>
      <c r="KW17" s="133">
        <v>445</v>
      </c>
      <c r="KX17" s="133">
        <v>442</v>
      </c>
      <c r="KY17" s="133">
        <v>306</v>
      </c>
      <c r="KZ17" s="133">
        <v>362</v>
      </c>
      <c r="LA17" s="133">
        <v>704</v>
      </c>
      <c r="LB17" s="133">
        <v>603</v>
      </c>
      <c r="LC17" s="122">
        <v>413</v>
      </c>
      <c r="LD17" s="133">
        <v>447</v>
      </c>
      <c r="LE17" s="133">
        <v>295</v>
      </c>
      <c r="LF17" s="133">
        <v>325</v>
      </c>
      <c r="LG17" s="133">
        <v>330</v>
      </c>
      <c r="LH17" s="133">
        <v>276</v>
      </c>
      <c r="LI17" s="133">
        <v>269</v>
      </c>
      <c r="LJ17" s="133">
        <v>283</v>
      </c>
      <c r="LK17" s="133">
        <v>313</v>
      </c>
      <c r="LL17" s="133">
        <v>254</v>
      </c>
      <c r="LM17" s="133">
        <v>266</v>
      </c>
      <c r="LN17" s="133">
        <v>301</v>
      </c>
      <c r="LO17" s="133">
        <v>330</v>
      </c>
      <c r="LP17" s="133">
        <v>419</v>
      </c>
      <c r="LQ17" s="133">
        <v>401</v>
      </c>
      <c r="LR17" s="133">
        <v>370</v>
      </c>
      <c r="LS17" s="133">
        <v>262</v>
      </c>
      <c r="LT17" s="133">
        <v>279</v>
      </c>
      <c r="LU17" s="133">
        <v>216</v>
      </c>
      <c r="LV17" s="133">
        <v>222</v>
      </c>
      <c r="LW17" s="133">
        <v>245</v>
      </c>
      <c r="LX17" s="133">
        <v>270</v>
      </c>
      <c r="LY17" s="133">
        <v>237</v>
      </c>
      <c r="LZ17" s="133">
        <v>379</v>
      </c>
      <c r="MA17" s="133">
        <v>655</v>
      </c>
      <c r="MB17" s="133">
        <v>349</v>
      </c>
      <c r="MC17" s="133">
        <v>220</v>
      </c>
      <c r="MD17" s="133">
        <v>275</v>
      </c>
      <c r="ME17" s="133">
        <v>208</v>
      </c>
      <c r="MF17" s="133">
        <v>235</v>
      </c>
      <c r="MG17" s="133">
        <v>219</v>
      </c>
      <c r="MH17" s="133">
        <v>216</v>
      </c>
      <c r="MI17" s="133">
        <v>181</v>
      </c>
      <c r="MJ17" s="133">
        <v>214</v>
      </c>
      <c r="MK17" s="133">
        <v>168</v>
      </c>
      <c r="ML17" s="133">
        <v>153</v>
      </c>
      <c r="MM17" s="133">
        <v>205</v>
      </c>
      <c r="MN17" s="133">
        <v>156</v>
      </c>
      <c r="MO17" s="133">
        <v>201</v>
      </c>
      <c r="MP17" s="133">
        <v>272</v>
      </c>
      <c r="MQ17" s="133">
        <v>255</v>
      </c>
      <c r="MR17" s="133">
        <v>230</v>
      </c>
      <c r="MS17" s="133">
        <v>210</v>
      </c>
      <c r="MT17" s="133">
        <v>250</v>
      </c>
      <c r="MU17" s="133">
        <v>324</v>
      </c>
      <c r="MV17" s="133">
        <v>291</v>
      </c>
      <c r="MW17" s="133">
        <v>301</v>
      </c>
      <c r="MX17" s="133">
        <v>302</v>
      </c>
      <c r="MY17" s="133">
        <v>445</v>
      </c>
      <c r="MZ17" s="133">
        <v>366</v>
      </c>
      <c r="NA17" s="133">
        <v>294</v>
      </c>
      <c r="NB17" s="133">
        <v>684</v>
      </c>
      <c r="NC17" s="133">
        <v>486</v>
      </c>
      <c r="ND17" s="133">
        <v>374</v>
      </c>
      <c r="NE17" s="133">
        <v>310</v>
      </c>
      <c r="NF17" s="133">
        <v>259</v>
      </c>
      <c r="NG17" s="133">
        <v>256</v>
      </c>
      <c r="NH17" s="133">
        <v>290</v>
      </c>
      <c r="NI17" s="133">
        <v>299</v>
      </c>
      <c r="NJ17" s="211">
        <v>386</v>
      </c>
      <c r="NK17" s="133">
        <v>281</v>
      </c>
      <c r="NL17" s="133">
        <v>277</v>
      </c>
      <c r="NM17" s="133">
        <v>255</v>
      </c>
      <c r="NN17" s="133">
        <v>237</v>
      </c>
      <c r="NO17" s="133">
        <v>236</v>
      </c>
      <c r="NP17" s="133">
        <v>306</v>
      </c>
      <c r="NQ17" s="133">
        <v>455</v>
      </c>
      <c r="NR17" s="133">
        <v>383</v>
      </c>
      <c r="NS17" s="133">
        <v>271</v>
      </c>
      <c r="NT17" s="133">
        <v>203</v>
      </c>
      <c r="NU17" s="133">
        <v>214</v>
      </c>
      <c r="NV17" s="133">
        <v>194</v>
      </c>
      <c r="NW17" s="133">
        <v>178</v>
      </c>
      <c r="NX17" s="133">
        <v>170</v>
      </c>
      <c r="NY17" s="133">
        <v>206</v>
      </c>
      <c r="NZ17" s="133">
        <v>239</v>
      </c>
      <c r="OA17" s="133">
        <v>485</v>
      </c>
      <c r="OB17" s="133">
        <v>497</v>
      </c>
      <c r="OC17" s="133">
        <v>223</v>
      </c>
      <c r="OD17" s="133">
        <v>239</v>
      </c>
      <c r="OE17" s="133">
        <v>184</v>
      </c>
      <c r="OF17" s="133">
        <v>207</v>
      </c>
      <c r="OG17" s="133">
        <v>157</v>
      </c>
      <c r="OH17" s="133">
        <v>209</v>
      </c>
      <c r="OI17" s="133">
        <v>186</v>
      </c>
      <c r="OJ17" s="133">
        <v>168</v>
      </c>
      <c r="OK17" s="133">
        <v>154</v>
      </c>
      <c r="OL17" s="133">
        <v>176</v>
      </c>
      <c r="OM17" s="133">
        <v>185</v>
      </c>
      <c r="ON17" s="133">
        <v>163</v>
      </c>
      <c r="OO17" s="133">
        <v>178</v>
      </c>
      <c r="OP17" s="133">
        <v>201</v>
      </c>
      <c r="OQ17" s="133">
        <v>225</v>
      </c>
      <c r="OR17" s="133">
        <v>190</v>
      </c>
      <c r="OS17" s="133">
        <v>250</v>
      </c>
      <c r="OT17" s="133">
        <v>249</v>
      </c>
      <c r="OU17" s="133">
        <v>318</v>
      </c>
      <c r="OV17" s="133">
        <v>319</v>
      </c>
      <c r="OW17" s="133">
        <v>276</v>
      </c>
      <c r="OX17" s="133">
        <v>280</v>
      </c>
      <c r="OY17" s="133">
        <v>364</v>
      </c>
      <c r="OZ17" s="133">
        <v>254</v>
      </c>
      <c r="PA17" s="133">
        <v>315</v>
      </c>
      <c r="PB17" s="133">
        <v>690</v>
      </c>
      <c r="PC17" s="133">
        <v>435</v>
      </c>
      <c r="PD17" s="133">
        <v>318</v>
      </c>
      <c r="PE17" s="133">
        <v>267</v>
      </c>
      <c r="PF17" s="133">
        <v>241</v>
      </c>
      <c r="PG17" s="133">
        <v>271</v>
      </c>
      <c r="PH17" s="133">
        <v>290</v>
      </c>
      <c r="PI17" s="133">
        <v>260</v>
      </c>
      <c r="PJ17" s="133">
        <v>230</v>
      </c>
      <c r="PK17" s="133">
        <v>231</v>
      </c>
      <c r="PL17" s="133">
        <v>213</v>
      </c>
      <c r="PM17" s="133">
        <v>190</v>
      </c>
      <c r="PN17" s="133">
        <v>187</v>
      </c>
      <c r="PO17" s="133">
        <v>193</v>
      </c>
      <c r="PP17" s="133">
        <v>267</v>
      </c>
      <c r="PQ17" s="133">
        <v>447</v>
      </c>
      <c r="PR17" s="133">
        <v>341</v>
      </c>
      <c r="PS17" s="133">
        <v>212</v>
      </c>
      <c r="PT17" s="133">
        <v>199</v>
      </c>
      <c r="PU17" s="133">
        <v>164</v>
      </c>
      <c r="PV17" s="133">
        <v>182</v>
      </c>
      <c r="PW17" s="133">
        <v>147</v>
      </c>
      <c r="PX17" s="122">
        <v>131</v>
      </c>
      <c r="PY17" s="122">
        <v>191</v>
      </c>
      <c r="PZ17" s="122">
        <v>235</v>
      </c>
      <c r="QA17" s="122">
        <v>370</v>
      </c>
      <c r="QB17" s="122">
        <v>498</v>
      </c>
      <c r="QC17" s="122">
        <v>243</v>
      </c>
      <c r="QD17" s="122">
        <v>292</v>
      </c>
      <c r="QE17" s="122">
        <v>195</v>
      </c>
      <c r="QF17" s="122">
        <v>170</v>
      </c>
      <c r="QG17" s="122">
        <v>193</v>
      </c>
      <c r="QH17" s="122">
        <v>183</v>
      </c>
      <c r="QI17" s="122">
        <v>170</v>
      </c>
      <c r="QJ17" s="122">
        <v>181</v>
      </c>
      <c r="QK17" s="122">
        <v>180</v>
      </c>
      <c r="QL17" s="122">
        <v>201</v>
      </c>
      <c r="QM17" s="122">
        <v>162</v>
      </c>
      <c r="QN17" s="122">
        <v>190</v>
      </c>
      <c r="QO17" s="122">
        <v>178</v>
      </c>
      <c r="QP17" s="122">
        <v>185</v>
      </c>
      <c r="QQ17" s="122">
        <v>241</v>
      </c>
      <c r="QR17" s="122">
        <v>208</v>
      </c>
      <c r="QS17" s="122">
        <v>254</v>
      </c>
      <c r="QT17" s="122">
        <v>257</v>
      </c>
      <c r="QU17" s="122">
        <v>275</v>
      </c>
      <c r="QV17" s="122">
        <v>243</v>
      </c>
      <c r="QW17" s="122">
        <v>294</v>
      </c>
      <c r="QX17" s="122">
        <v>312</v>
      </c>
      <c r="QY17" s="122">
        <v>349</v>
      </c>
      <c r="QZ17" s="122">
        <v>294</v>
      </c>
      <c r="RA17" s="122">
        <v>309</v>
      </c>
      <c r="RB17" s="122">
        <v>664</v>
      </c>
      <c r="RC17" s="122">
        <v>433</v>
      </c>
      <c r="RD17" s="122">
        <v>340</v>
      </c>
      <c r="RE17" s="122">
        <v>273</v>
      </c>
      <c r="RF17" s="122">
        <v>243</v>
      </c>
      <c r="RG17" s="122">
        <v>240</v>
      </c>
      <c r="RH17" s="122">
        <v>238</v>
      </c>
      <c r="RI17" s="122">
        <v>228</v>
      </c>
      <c r="RJ17" s="122">
        <v>238</v>
      </c>
      <c r="RK17" s="122">
        <v>216</v>
      </c>
      <c r="RL17" s="122">
        <v>242</v>
      </c>
      <c r="RM17" s="122">
        <v>251</v>
      </c>
      <c r="RN17" s="122">
        <v>246</v>
      </c>
      <c r="RO17" s="122">
        <v>184</v>
      </c>
      <c r="RP17" s="122">
        <v>226</v>
      </c>
      <c r="RQ17" s="122">
        <v>485</v>
      </c>
      <c r="RR17" s="122">
        <v>362</v>
      </c>
      <c r="RS17" s="212">
        <v>242</v>
      </c>
      <c r="RT17" s="122">
        <v>209</v>
      </c>
      <c r="RU17" s="122">
        <v>226</v>
      </c>
      <c r="RV17" s="122">
        <v>187</v>
      </c>
      <c r="RW17" s="122">
        <v>159</v>
      </c>
      <c r="RX17" s="122">
        <v>185</v>
      </c>
      <c r="RY17" s="122">
        <v>206</v>
      </c>
      <c r="RZ17" s="122">
        <v>173</v>
      </c>
      <c r="SA17" s="122">
        <v>285</v>
      </c>
      <c r="SB17" s="122">
        <v>426</v>
      </c>
      <c r="SC17" s="122">
        <v>331</v>
      </c>
      <c r="SD17" s="122">
        <v>243</v>
      </c>
      <c r="SE17" s="122">
        <v>197</v>
      </c>
      <c r="SF17" s="122">
        <v>170</v>
      </c>
      <c r="SG17" s="122">
        <v>219</v>
      </c>
      <c r="SH17" s="122">
        <v>190</v>
      </c>
      <c r="SI17" s="213">
        <v>191</v>
      </c>
      <c r="SJ17" s="122">
        <v>153</v>
      </c>
      <c r="SK17" s="122">
        <v>132</v>
      </c>
      <c r="SL17" s="122">
        <v>184</v>
      </c>
      <c r="SM17" s="122">
        <v>166</v>
      </c>
      <c r="SN17" s="122">
        <v>126</v>
      </c>
      <c r="SO17" s="122">
        <v>155</v>
      </c>
      <c r="SP17" s="122">
        <v>143</v>
      </c>
      <c r="SQ17" s="122">
        <v>197</v>
      </c>
      <c r="SR17" s="122">
        <v>173</v>
      </c>
      <c r="SS17" s="122">
        <v>247</v>
      </c>
      <c r="ST17" s="122">
        <v>238</v>
      </c>
      <c r="SU17" s="122">
        <v>250</v>
      </c>
      <c r="SV17" s="122">
        <v>246</v>
      </c>
      <c r="SW17" s="122">
        <v>264</v>
      </c>
      <c r="SX17" s="122">
        <v>278</v>
      </c>
      <c r="SY17" s="122">
        <v>322</v>
      </c>
      <c r="SZ17" s="122">
        <v>296</v>
      </c>
      <c r="TA17" s="122">
        <v>337</v>
      </c>
      <c r="TB17" s="122">
        <v>655</v>
      </c>
      <c r="TC17" s="122">
        <v>320</v>
      </c>
      <c r="TD17" s="122">
        <v>212</v>
      </c>
      <c r="TE17" s="122">
        <v>266</v>
      </c>
      <c r="TF17" s="122">
        <v>259</v>
      </c>
      <c r="TG17" s="122">
        <v>197</v>
      </c>
      <c r="TH17" s="122">
        <v>190</v>
      </c>
      <c r="TI17" s="122">
        <v>191</v>
      </c>
      <c r="TJ17" s="122">
        <v>164</v>
      </c>
      <c r="TK17" s="122">
        <v>273</v>
      </c>
      <c r="TL17" s="122">
        <v>174</v>
      </c>
      <c r="TM17" s="122">
        <v>227</v>
      </c>
      <c r="TN17" s="122">
        <v>170</v>
      </c>
      <c r="TO17" s="122">
        <v>155</v>
      </c>
      <c r="TP17" s="122">
        <v>157</v>
      </c>
      <c r="TQ17" s="122">
        <v>414</v>
      </c>
      <c r="TR17" s="122">
        <v>300</v>
      </c>
      <c r="TS17" s="122">
        <v>168</v>
      </c>
      <c r="TT17" s="122">
        <v>135</v>
      </c>
      <c r="TU17" s="122">
        <v>158</v>
      </c>
      <c r="TV17" s="122">
        <v>138</v>
      </c>
      <c r="TW17" s="122">
        <v>133</v>
      </c>
      <c r="TX17" s="122">
        <v>113</v>
      </c>
      <c r="TY17" s="122">
        <v>106</v>
      </c>
      <c r="TZ17" s="122">
        <v>147</v>
      </c>
      <c r="UA17" s="122">
        <v>188</v>
      </c>
      <c r="UB17" s="122">
        <v>363</v>
      </c>
      <c r="UC17" s="122">
        <v>331</v>
      </c>
      <c r="UD17" s="122">
        <v>206</v>
      </c>
      <c r="UE17" s="122">
        <v>157</v>
      </c>
      <c r="UF17" s="122">
        <v>127</v>
      </c>
      <c r="UG17" s="122">
        <v>126</v>
      </c>
      <c r="UH17" s="122">
        <v>156</v>
      </c>
      <c r="UI17" s="122">
        <v>148</v>
      </c>
      <c r="UJ17" s="122">
        <v>136</v>
      </c>
      <c r="UK17" s="122">
        <v>108</v>
      </c>
      <c r="UL17" s="122">
        <v>106</v>
      </c>
      <c r="UM17" s="122">
        <v>113</v>
      </c>
      <c r="UN17" s="122">
        <v>122</v>
      </c>
      <c r="UO17" s="122">
        <v>130</v>
      </c>
      <c r="UP17" s="122">
        <v>113</v>
      </c>
      <c r="UQ17" s="122">
        <v>146</v>
      </c>
      <c r="UR17" s="122">
        <v>144</v>
      </c>
      <c r="US17" s="213">
        <v>166</v>
      </c>
      <c r="UT17" s="213">
        <v>128</v>
      </c>
      <c r="UU17" s="122">
        <v>167</v>
      </c>
      <c r="UV17" s="122">
        <v>169</v>
      </c>
      <c r="UW17" s="122">
        <v>185</v>
      </c>
      <c r="UX17" s="122">
        <v>213</v>
      </c>
      <c r="UY17" s="213">
        <v>232</v>
      </c>
      <c r="UZ17" s="122">
        <v>171</v>
      </c>
      <c r="VA17" s="122">
        <v>220</v>
      </c>
      <c r="VB17" s="122">
        <v>456</v>
      </c>
      <c r="VC17" s="122">
        <v>342</v>
      </c>
      <c r="VD17" s="214">
        <v>197</v>
      </c>
      <c r="VE17" s="122">
        <v>282</v>
      </c>
      <c r="VF17" s="122">
        <v>235</v>
      </c>
      <c r="VG17" s="122">
        <v>252</v>
      </c>
      <c r="VH17" s="122">
        <v>231</v>
      </c>
      <c r="VI17" s="122">
        <v>243</v>
      </c>
      <c r="VJ17" s="122">
        <v>213</v>
      </c>
      <c r="VK17" s="122">
        <v>319</v>
      </c>
      <c r="VL17" s="122">
        <v>307</v>
      </c>
      <c r="VM17" s="122">
        <v>189</v>
      </c>
      <c r="VN17" s="214">
        <v>215</v>
      </c>
      <c r="VO17" s="122">
        <v>206</v>
      </c>
      <c r="VP17" s="122">
        <v>190</v>
      </c>
      <c r="VQ17" s="122">
        <v>406</v>
      </c>
      <c r="VR17" s="122">
        <v>333</v>
      </c>
      <c r="VS17" s="215">
        <v>231</v>
      </c>
      <c r="VT17" s="122">
        <v>165</v>
      </c>
      <c r="VU17" s="122">
        <v>165</v>
      </c>
      <c r="VV17" s="122">
        <v>168</v>
      </c>
      <c r="VW17" s="122">
        <v>170</v>
      </c>
      <c r="VX17" s="122">
        <v>128</v>
      </c>
      <c r="VY17" s="122">
        <v>138</v>
      </c>
      <c r="VZ17" s="122">
        <v>132</v>
      </c>
      <c r="WA17" s="122">
        <v>180</v>
      </c>
      <c r="WB17" s="122">
        <v>428</v>
      </c>
      <c r="WC17" s="122">
        <v>339</v>
      </c>
      <c r="WD17" s="215">
        <v>249</v>
      </c>
      <c r="WE17" s="122">
        <v>222</v>
      </c>
      <c r="WF17" s="133">
        <v>166</v>
      </c>
      <c r="WG17" s="122">
        <v>154</v>
      </c>
      <c r="WH17" s="122">
        <v>152</v>
      </c>
      <c r="WI17" s="122">
        <v>154</v>
      </c>
      <c r="WJ17" s="122">
        <v>171</v>
      </c>
      <c r="WK17" s="122">
        <v>143</v>
      </c>
      <c r="WL17" s="122">
        <v>211</v>
      </c>
      <c r="WM17" s="122">
        <v>118</v>
      </c>
      <c r="WN17" s="122">
        <v>152</v>
      </c>
      <c r="WO17" s="122">
        <v>150</v>
      </c>
      <c r="WP17" s="122">
        <v>162</v>
      </c>
      <c r="WQ17" s="122">
        <v>161</v>
      </c>
      <c r="WR17" s="122">
        <v>201</v>
      </c>
      <c r="WS17" s="122">
        <v>184</v>
      </c>
      <c r="WT17" s="122">
        <v>189</v>
      </c>
      <c r="WU17" s="122">
        <v>206</v>
      </c>
      <c r="WV17" s="122">
        <v>264</v>
      </c>
      <c r="WW17" s="122">
        <v>217</v>
      </c>
      <c r="WX17" s="133">
        <v>269</v>
      </c>
      <c r="WY17" s="122">
        <v>267</v>
      </c>
      <c r="WZ17" s="122">
        <v>240</v>
      </c>
      <c r="XA17" s="122">
        <v>247</v>
      </c>
      <c r="XB17" s="122">
        <v>276</v>
      </c>
      <c r="XC17" s="122">
        <v>558</v>
      </c>
      <c r="XD17" s="122">
        <v>369</v>
      </c>
      <c r="XE17" s="122">
        <v>249</v>
      </c>
      <c r="XF17" s="122">
        <v>206</v>
      </c>
      <c r="XG17" s="122">
        <v>208</v>
      </c>
      <c r="XH17" s="122">
        <v>188</v>
      </c>
      <c r="XI17" s="122">
        <v>320</v>
      </c>
      <c r="XJ17" s="122">
        <v>395</v>
      </c>
      <c r="XK17" s="213">
        <v>313</v>
      </c>
      <c r="XL17" s="213">
        <v>173</v>
      </c>
      <c r="XM17" s="213">
        <v>212</v>
      </c>
      <c r="XN17" s="213">
        <v>211</v>
      </c>
      <c r="XO17" s="216">
        <v>181</v>
      </c>
      <c r="XP17" s="214">
        <v>182</v>
      </c>
      <c r="XQ17" s="214">
        <v>384</v>
      </c>
      <c r="XR17" s="214">
        <v>382</v>
      </c>
      <c r="XS17" s="214">
        <v>224</v>
      </c>
      <c r="XT17" s="214">
        <v>159</v>
      </c>
      <c r="XU17" s="214">
        <v>161</v>
      </c>
      <c r="XV17" s="213">
        <v>147</v>
      </c>
      <c r="XW17" s="213">
        <v>231</v>
      </c>
      <c r="XX17" s="213">
        <v>172</v>
      </c>
      <c r="XY17" s="213">
        <v>157</v>
      </c>
      <c r="XZ17" s="213">
        <v>177</v>
      </c>
      <c r="YA17" s="213">
        <v>173</v>
      </c>
      <c r="YB17" s="213">
        <v>397</v>
      </c>
      <c r="YC17" s="213">
        <v>320</v>
      </c>
      <c r="YD17" s="213">
        <v>278</v>
      </c>
      <c r="YE17" s="213">
        <v>252</v>
      </c>
      <c r="YF17" s="213">
        <v>181</v>
      </c>
      <c r="YG17" s="213">
        <v>146</v>
      </c>
      <c r="YH17" s="213">
        <v>168</v>
      </c>
      <c r="YI17" s="213">
        <v>202</v>
      </c>
      <c r="YJ17" s="213">
        <v>175</v>
      </c>
      <c r="YK17" s="213">
        <v>214</v>
      </c>
      <c r="YL17" s="213">
        <v>166</v>
      </c>
      <c r="YM17" s="213">
        <v>151</v>
      </c>
      <c r="YN17" s="213">
        <v>198</v>
      </c>
      <c r="YO17" s="213">
        <v>172</v>
      </c>
      <c r="YP17" s="213">
        <v>182</v>
      </c>
      <c r="YQ17" s="213">
        <v>172</v>
      </c>
      <c r="YR17" s="213">
        <v>233</v>
      </c>
      <c r="YS17" s="213">
        <v>262</v>
      </c>
      <c r="YT17" s="133">
        <v>205</v>
      </c>
      <c r="YU17" s="213">
        <v>211</v>
      </c>
      <c r="YV17" s="213">
        <v>291</v>
      </c>
      <c r="YW17" s="213">
        <v>265</v>
      </c>
      <c r="YX17" s="213">
        <v>237</v>
      </c>
      <c r="YY17" s="213">
        <v>286</v>
      </c>
      <c r="YZ17" s="213">
        <v>359</v>
      </c>
      <c r="ZA17" s="213">
        <v>204</v>
      </c>
      <c r="ZB17" s="213">
        <v>344</v>
      </c>
      <c r="ZC17" s="213">
        <v>633</v>
      </c>
      <c r="ZD17" s="213">
        <v>424</v>
      </c>
      <c r="ZE17" s="211">
        <v>290</v>
      </c>
      <c r="ZF17" s="211">
        <v>270</v>
      </c>
      <c r="ZG17" s="211">
        <v>284</v>
      </c>
      <c r="ZH17" s="211">
        <v>197</v>
      </c>
      <c r="ZI17" s="260">
        <v>269</v>
      </c>
      <c r="ZJ17" s="130">
        <v>246</v>
      </c>
      <c r="ZK17" s="130">
        <v>303</v>
      </c>
      <c r="ZL17" s="130">
        <v>217</v>
      </c>
      <c r="ZM17" s="130">
        <v>265</v>
      </c>
      <c r="ZN17" s="130">
        <v>530</v>
      </c>
      <c r="ZO17" s="130">
        <v>1678</v>
      </c>
      <c r="ZP17" s="211">
        <v>3092</v>
      </c>
      <c r="ZQ17" s="130">
        <v>4019</v>
      </c>
      <c r="ZR17" s="130">
        <v>3269</v>
      </c>
      <c r="ZS17" s="130">
        <v>2346</v>
      </c>
      <c r="ZT17" s="130">
        <v>2535</v>
      </c>
      <c r="ZU17" s="130">
        <v>2949</v>
      </c>
      <c r="ZV17" s="130">
        <v>4148</v>
      </c>
      <c r="ZW17" s="130">
        <v>4592</v>
      </c>
      <c r="ZX17" s="130">
        <v>1313</v>
      </c>
      <c r="ZY17" s="130">
        <v>902</v>
      </c>
      <c r="ZZ17" s="130">
        <v>1250</v>
      </c>
      <c r="AAA17" s="130">
        <v>882</v>
      </c>
      <c r="AAB17" s="130">
        <v>905</v>
      </c>
      <c r="AAC17" s="130">
        <v>1141</v>
      </c>
      <c r="AAD17" s="130">
        <v>939</v>
      </c>
      <c r="AAE17" s="255">
        <v>957</v>
      </c>
      <c r="AAF17" s="130">
        <v>763</v>
      </c>
      <c r="AAG17" s="130">
        <v>748</v>
      </c>
      <c r="AAH17" s="130">
        <v>628</v>
      </c>
      <c r="AAI17" s="130">
        <v>518</v>
      </c>
      <c r="AAJ17" s="130">
        <v>636</v>
      </c>
      <c r="AAK17" s="130">
        <v>534</v>
      </c>
      <c r="AAL17" s="130">
        <v>572</v>
      </c>
      <c r="AAM17" s="130">
        <v>573</v>
      </c>
      <c r="AAN17" s="130">
        <v>537</v>
      </c>
      <c r="AAO17" s="130">
        <v>558</v>
      </c>
      <c r="AAP17" s="130">
        <v>501</v>
      </c>
      <c r="AAQ17" s="130">
        <v>555</v>
      </c>
      <c r="AAR17" s="130">
        <v>784</v>
      </c>
      <c r="AAS17" s="130">
        <v>601</v>
      </c>
      <c r="AAT17" s="130">
        <v>464</v>
      </c>
      <c r="AAU17" s="130">
        <v>410</v>
      </c>
      <c r="AAV17" s="130">
        <v>796</v>
      </c>
      <c r="AAW17" s="130">
        <v>499</v>
      </c>
      <c r="AAX17" s="130">
        <v>529</v>
      </c>
      <c r="AAY17" s="130">
        <v>441</v>
      </c>
      <c r="AAZ17" s="130">
        <v>591</v>
      </c>
      <c r="ABA17" s="130">
        <v>523</v>
      </c>
      <c r="ABB17" s="130">
        <v>467</v>
      </c>
      <c r="ABC17" s="130">
        <v>537</v>
      </c>
      <c r="ABD17" s="130">
        <v>750</v>
      </c>
      <c r="ABE17" s="130">
        <v>612</v>
      </c>
      <c r="ABF17" s="130">
        <v>483</v>
      </c>
      <c r="ABG17" s="130">
        <v>466</v>
      </c>
      <c r="ABH17" s="130">
        <v>434</v>
      </c>
      <c r="ABI17" s="130">
        <v>452</v>
      </c>
      <c r="ABJ17" s="130">
        <v>419</v>
      </c>
      <c r="ABK17" s="130">
        <v>341</v>
      </c>
      <c r="ABL17" s="130">
        <v>363</v>
      </c>
      <c r="ABM17" s="130">
        <v>348</v>
      </c>
      <c r="ABN17" s="130">
        <v>342</v>
      </c>
      <c r="ABO17" s="130">
        <v>329</v>
      </c>
      <c r="ABP17" s="130">
        <v>356</v>
      </c>
      <c r="ABQ17" s="130">
        <v>340</v>
      </c>
      <c r="ABR17" s="130">
        <v>382</v>
      </c>
      <c r="ABS17" s="130">
        <v>369</v>
      </c>
      <c r="ABT17" s="130">
        <v>306</v>
      </c>
      <c r="ABU17" s="130">
        <v>244</v>
      </c>
      <c r="ABV17" s="130">
        <v>410</v>
      </c>
      <c r="ABW17" s="130">
        <v>524</v>
      </c>
      <c r="ABX17" s="130">
        <v>290</v>
      </c>
      <c r="ABY17" s="130">
        <v>283</v>
      </c>
      <c r="ABZ17" s="130">
        <v>230</v>
      </c>
      <c r="ACA17" s="130">
        <v>223</v>
      </c>
      <c r="ACB17" s="130">
        <v>305</v>
      </c>
      <c r="ACC17" s="130">
        <v>358</v>
      </c>
      <c r="ACD17" s="130">
        <v>217</v>
      </c>
      <c r="ACE17" s="130">
        <v>168</v>
      </c>
      <c r="ACF17" s="130">
        <v>137</v>
      </c>
      <c r="ACG17" s="130">
        <v>112</v>
      </c>
      <c r="ACH17" s="130">
        <v>139</v>
      </c>
      <c r="ACI17" s="130">
        <v>179</v>
      </c>
      <c r="ACJ17" s="130">
        <v>176</v>
      </c>
      <c r="ACK17" s="130">
        <v>170</v>
      </c>
      <c r="ACL17" s="130">
        <v>147</v>
      </c>
      <c r="ACM17" s="130">
        <v>142</v>
      </c>
      <c r="ACN17" s="130">
        <v>117</v>
      </c>
      <c r="ACO17" s="130">
        <v>120</v>
      </c>
      <c r="ACP17" s="130">
        <v>152</v>
      </c>
      <c r="ACQ17" s="130">
        <v>122</v>
      </c>
      <c r="ACR17" s="130">
        <v>134</v>
      </c>
      <c r="ACS17" s="130">
        <v>127</v>
      </c>
      <c r="ACT17" s="130">
        <v>131</v>
      </c>
      <c r="ACU17" s="130">
        <v>133</v>
      </c>
      <c r="ACV17" s="130">
        <v>150</v>
      </c>
      <c r="ACW17" s="130">
        <v>127</v>
      </c>
      <c r="ACX17" s="130">
        <v>156</v>
      </c>
      <c r="ACY17" s="130">
        <v>160</v>
      </c>
      <c r="ACZ17" s="130">
        <v>157</v>
      </c>
      <c r="ADA17" s="130">
        <v>155</v>
      </c>
      <c r="ADB17" s="130">
        <v>191</v>
      </c>
      <c r="ADC17" s="130">
        <v>347</v>
      </c>
      <c r="ADD17" s="130">
        <v>403</v>
      </c>
      <c r="ADE17" s="130">
        <v>315</v>
      </c>
      <c r="ADF17" s="130">
        <v>143</v>
      </c>
      <c r="ADG17" s="130">
        <v>107</v>
      </c>
      <c r="ADH17" s="130">
        <v>156</v>
      </c>
      <c r="ADI17" s="130">
        <v>110</v>
      </c>
      <c r="ADJ17" s="130">
        <v>147</v>
      </c>
      <c r="ADK17" s="130">
        <v>159</v>
      </c>
      <c r="ADL17" s="130">
        <v>178</v>
      </c>
      <c r="ADM17" s="130">
        <v>161</v>
      </c>
      <c r="ADN17" s="130">
        <v>130</v>
      </c>
      <c r="ADO17" s="130">
        <v>109</v>
      </c>
      <c r="ADP17" s="130">
        <v>133</v>
      </c>
      <c r="ADQ17" s="130">
        <v>146</v>
      </c>
      <c r="ADR17" s="130">
        <v>228</v>
      </c>
      <c r="ADS17" s="130">
        <v>209</v>
      </c>
      <c r="ADT17" s="130">
        <v>129</v>
      </c>
      <c r="ADU17" s="130">
        <v>104</v>
      </c>
      <c r="ADV17" s="130">
        <v>118</v>
      </c>
      <c r="ADW17" s="130">
        <v>89</v>
      </c>
      <c r="ADX17" s="130">
        <v>76</v>
      </c>
      <c r="ADY17" s="130">
        <v>92</v>
      </c>
      <c r="ADZ17" s="130">
        <v>74</v>
      </c>
      <c r="AEA17" s="130">
        <v>95</v>
      </c>
      <c r="AEB17" s="130">
        <v>141</v>
      </c>
      <c r="AEC17" s="130">
        <v>333</v>
      </c>
      <c r="AED17" s="130">
        <v>203</v>
      </c>
      <c r="AEE17" s="130">
        <v>127</v>
      </c>
      <c r="AEF17" s="130">
        <v>107</v>
      </c>
      <c r="AEG17" s="130">
        <v>80</v>
      </c>
      <c r="AEH17" s="130">
        <v>104</v>
      </c>
      <c r="AEI17" s="130">
        <v>138</v>
      </c>
      <c r="AEJ17" s="130">
        <v>123</v>
      </c>
      <c r="AEK17" s="130">
        <v>122</v>
      </c>
      <c r="AEL17" s="130">
        <v>113</v>
      </c>
      <c r="AEM17" s="130">
        <v>111</v>
      </c>
      <c r="AEN17" s="130">
        <v>86</v>
      </c>
      <c r="AEO17" s="130">
        <v>109</v>
      </c>
      <c r="AEP17" s="130">
        <v>95</v>
      </c>
      <c r="AEQ17" s="130">
        <v>99</v>
      </c>
      <c r="AER17" s="130">
        <v>141</v>
      </c>
      <c r="AES17" s="130">
        <v>114</v>
      </c>
      <c r="AET17" s="130">
        <v>116</v>
      </c>
      <c r="AEU17" s="130">
        <v>143</v>
      </c>
      <c r="AEV17" s="130">
        <v>172</v>
      </c>
      <c r="AEW17" s="130">
        <v>161</v>
      </c>
      <c r="AEX17" s="130">
        <v>187</v>
      </c>
      <c r="AEY17" s="130">
        <v>168</v>
      </c>
      <c r="AEZ17" s="130">
        <v>324</v>
      </c>
      <c r="AFA17" s="130">
        <v>264</v>
      </c>
      <c r="AFB17" s="130">
        <v>207</v>
      </c>
      <c r="AFC17" s="130">
        <v>428</v>
      </c>
      <c r="AFD17" s="130">
        <v>323</v>
      </c>
      <c r="AFE17" s="130">
        <v>234</v>
      </c>
      <c r="AFF17" s="130">
        <v>157</v>
      </c>
      <c r="AFG17" s="130">
        <v>174</v>
      </c>
      <c r="AFH17" s="130">
        <v>143</v>
      </c>
      <c r="AFI17" s="130">
        <v>138</v>
      </c>
      <c r="AFJ17" s="130">
        <v>173</v>
      </c>
      <c r="AFK17" s="130">
        <v>162</v>
      </c>
      <c r="AFL17" s="130">
        <v>240</v>
      </c>
      <c r="AFM17" s="130">
        <v>212</v>
      </c>
      <c r="AFN17" s="130">
        <v>178</v>
      </c>
      <c r="AFO17" s="130">
        <v>161</v>
      </c>
      <c r="AFP17" s="130">
        <v>171</v>
      </c>
      <c r="AFQ17" s="130">
        <v>145</v>
      </c>
      <c r="AFR17" s="130">
        <v>255</v>
      </c>
      <c r="AFS17" s="130">
        <v>287</v>
      </c>
      <c r="AFT17" s="130">
        <v>162</v>
      </c>
      <c r="AFU17" s="130">
        <v>173</v>
      </c>
      <c r="AFV17" s="130">
        <v>183</v>
      </c>
      <c r="AFW17" s="130">
        <v>168</v>
      </c>
      <c r="AFX17" s="130">
        <v>136</v>
      </c>
      <c r="AFY17" s="130">
        <v>128</v>
      </c>
      <c r="AFZ17" s="130">
        <v>137</v>
      </c>
      <c r="AGA17" s="130">
        <v>142</v>
      </c>
      <c r="AGB17" s="130">
        <v>170</v>
      </c>
      <c r="AGC17" s="130">
        <v>285</v>
      </c>
      <c r="AGD17" s="130">
        <v>303</v>
      </c>
      <c r="AGE17" s="130">
        <v>309</v>
      </c>
      <c r="AGF17" s="130">
        <v>221</v>
      </c>
      <c r="AGG17" s="130">
        <v>103</v>
      </c>
      <c r="AGH17" s="130">
        <v>123</v>
      </c>
      <c r="AGI17" s="130">
        <v>297</v>
      </c>
      <c r="AGJ17" s="130">
        <v>186</v>
      </c>
      <c r="AGK17" s="130">
        <v>141</v>
      </c>
      <c r="AGL17" s="130">
        <v>119</v>
      </c>
      <c r="AGM17" s="130">
        <v>129</v>
      </c>
      <c r="AGN17" s="130">
        <v>122</v>
      </c>
      <c r="AGO17" s="130">
        <v>114</v>
      </c>
      <c r="AGP17" s="130">
        <v>115</v>
      </c>
      <c r="AGQ17" s="130">
        <v>108</v>
      </c>
      <c r="AGR17" s="130">
        <v>141</v>
      </c>
      <c r="AGS17" s="130">
        <v>160</v>
      </c>
      <c r="AGT17" s="130">
        <v>178</v>
      </c>
      <c r="AGU17" s="130">
        <v>168</v>
      </c>
      <c r="AGV17" s="130">
        <v>159</v>
      </c>
      <c r="AGW17" s="130">
        <v>193</v>
      </c>
      <c r="AGX17" s="130">
        <v>209</v>
      </c>
      <c r="AGY17" s="130">
        <v>208</v>
      </c>
      <c r="AGZ17" s="130">
        <v>247</v>
      </c>
      <c r="AHA17" s="130">
        <v>190</v>
      </c>
      <c r="AHB17" s="130">
        <v>218</v>
      </c>
      <c r="AHC17" s="130">
        <v>381</v>
      </c>
      <c r="AHD17" s="130">
        <v>336</v>
      </c>
      <c r="AHE17" s="130">
        <v>263</v>
      </c>
      <c r="AHF17" s="241">
        <v>198</v>
      </c>
      <c r="AHG17">
        <v>189</v>
      </c>
      <c r="AHH17" s="130">
        <v>176</v>
      </c>
      <c r="AHI17" s="130">
        <v>177</v>
      </c>
      <c r="AHJ17">
        <v>185</v>
      </c>
      <c r="AHK17">
        <v>171</v>
      </c>
      <c r="AHL17">
        <v>219</v>
      </c>
      <c r="AHM17" s="130">
        <v>184</v>
      </c>
      <c r="AHN17" s="130">
        <v>140</v>
      </c>
      <c r="AHO17">
        <v>172</v>
      </c>
      <c r="AHP17">
        <v>179</v>
      </c>
      <c r="AHQ17">
        <v>171</v>
      </c>
      <c r="AHR17" s="130">
        <v>271</v>
      </c>
      <c r="AHS17" s="130">
        <v>314</v>
      </c>
      <c r="AHT17">
        <v>183</v>
      </c>
      <c r="AHU17" s="130"/>
      <c r="AHV17" s="130"/>
      <c r="AHW17" s="130"/>
      <c r="AHX17" s="130"/>
      <c r="AHY17" s="130"/>
      <c r="AHZ17" s="130"/>
      <c r="AIA17" s="130"/>
      <c r="AIB17" s="130"/>
      <c r="AIC17" s="130"/>
      <c r="AID17" s="130"/>
      <c r="AIE17" s="130"/>
      <c r="AIF17" s="130"/>
      <c r="AIG17" s="130"/>
      <c r="AIH17" s="130"/>
      <c r="AII17" s="130"/>
      <c r="AIJ17" s="130"/>
      <c r="AIK17" s="130"/>
      <c r="AIL17" s="130"/>
      <c r="AIM17" s="130"/>
      <c r="AIN17" s="130"/>
      <c r="AIO17" s="130"/>
      <c r="AIP17" s="130"/>
      <c r="AIQ17" s="130"/>
      <c r="AIR17" s="130"/>
      <c r="AIS17" s="130"/>
      <c r="AIT17" s="130"/>
      <c r="AIU17" s="130"/>
      <c r="AIV17" s="130"/>
      <c r="AIW17" s="130"/>
      <c r="AIX17" s="130"/>
      <c r="AIY17" s="130"/>
      <c r="AIZ17" s="130"/>
      <c r="AJA17" s="130"/>
      <c r="AJB17" s="130"/>
      <c r="AJC17" s="130"/>
      <c r="AJD17" s="130"/>
      <c r="AJE17" s="242"/>
    </row>
    <row r="18" spans="1:16383" ht="12.75" customHeight="1" x14ac:dyDescent="0.25">
      <c r="A18" s="200">
        <v>49</v>
      </c>
      <c r="B18" s="201" t="s">
        <v>186</v>
      </c>
      <c r="C18" s="217">
        <v>69</v>
      </c>
      <c r="D18" s="217">
        <v>50</v>
      </c>
      <c r="E18" s="217">
        <v>62</v>
      </c>
      <c r="F18" s="217">
        <v>38</v>
      </c>
      <c r="G18" s="217">
        <v>47</v>
      </c>
      <c r="H18" s="217">
        <v>39</v>
      </c>
      <c r="I18" s="217">
        <v>65</v>
      </c>
      <c r="J18" s="217">
        <v>45</v>
      </c>
      <c r="K18" s="217">
        <v>57</v>
      </c>
      <c r="L18" s="217">
        <v>68</v>
      </c>
      <c r="M18" s="217">
        <v>54</v>
      </c>
      <c r="N18" s="217">
        <v>61</v>
      </c>
      <c r="O18" s="220">
        <v>78</v>
      </c>
      <c r="P18" s="217">
        <v>45</v>
      </c>
      <c r="Q18" s="217">
        <v>48</v>
      </c>
      <c r="R18" s="217">
        <v>35</v>
      </c>
      <c r="S18" s="217">
        <v>68</v>
      </c>
      <c r="T18" s="217">
        <v>30</v>
      </c>
      <c r="U18" s="217">
        <v>45</v>
      </c>
      <c r="V18" s="217">
        <v>55</v>
      </c>
      <c r="W18" s="217">
        <v>34</v>
      </c>
      <c r="X18" s="217">
        <v>57</v>
      </c>
      <c r="Y18" s="217">
        <v>34</v>
      </c>
      <c r="Z18" s="217">
        <v>30</v>
      </c>
      <c r="AA18" s="217">
        <v>36</v>
      </c>
      <c r="AB18" s="217">
        <v>91</v>
      </c>
      <c r="AC18" s="217">
        <v>62</v>
      </c>
      <c r="AD18" s="217">
        <v>40</v>
      </c>
      <c r="AE18" s="217">
        <v>58</v>
      </c>
      <c r="AF18" s="217">
        <v>65</v>
      </c>
      <c r="AG18" s="217">
        <v>53</v>
      </c>
      <c r="AH18" s="217">
        <v>75</v>
      </c>
      <c r="AI18" s="217">
        <v>27</v>
      </c>
      <c r="AJ18" s="217">
        <v>43</v>
      </c>
      <c r="AK18" s="217">
        <v>51</v>
      </c>
      <c r="AL18" s="217">
        <v>24</v>
      </c>
      <c r="AM18" s="217">
        <v>22</v>
      </c>
      <c r="AN18" s="217">
        <v>20</v>
      </c>
      <c r="AO18" s="217">
        <v>29</v>
      </c>
      <c r="AP18" s="217">
        <v>40</v>
      </c>
      <c r="AQ18" s="217">
        <v>49</v>
      </c>
      <c r="AR18" s="217">
        <v>32</v>
      </c>
      <c r="AS18" s="217">
        <v>34</v>
      </c>
      <c r="AT18" s="217">
        <v>30</v>
      </c>
      <c r="AU18" s="217">
        <v>56</v>
      </c>
      <c r="AV18" s="217">
        <v>45</v>
      </c>
      <c r="AW18" s="217">
        <v>69</v>
      </c>
      <c r="AX18" s="217">
        <v>45</v>
      </c>
      <c r="AY18" s="217">
        <v>40</v>
      </c>
      <c r="AZ18" s="217">
        <v>44</v>
      </c>
      <c r="BA18" s="217">
        <v>54</v>
      </c>
      <c r="BB18" s="217">
        <v>71</v>
      </c>
      <c r="BC18" s="217">
        <v>75</v>
      </c>
      <c r="BD18" s="217">
        <v>42</v>
      </c>
      <c r="BE18" s="217">
        <v>50</v>
      </c>
      <c r="BF18" s="217">
        <v>68</v>
      </c>
      <c r="BG18" s="227">
        <v>45</v>
      </c>
      <c r="BH18" s="217">
        <v>39</v>
      </c>
      <c r="BI18" s="217">
        <v>45</v>
      </c>
      <c r="BJ18" s="217">
        <v>59</v>
      </c>
      <c r="BK18" s="217">
        <v>47</v>
      </c>
      <c r="BL18" s="227">
        <v>53</v>
      </c>
      <c r="BM18" s="227">
        <v>40</v>
      </c>
      <c r="BN18" s="218">
        <v>42</v>
      </c>
      <c r="BO18" s="218">
        <v>61</v>
      </c>
      <c r="BP18" s="227">
        <v>55</v>
      </c>
      <c r="BQ18" s="227">
        <v>56</v>
      </c>
      <c r="BR18" s="227">
        <v>64</v>
      </c>
      <c r="BS18" s="227">
        <v>56</v>
      </c>
      <c r="BT18" s="227">
        <v>59</v>
      </c>
      <c r="BU18" s="227">
        <v>52</v>
      </c>
      <c r="BV18" s="227">
        <v>71</v>
      </c>
      <c r="BW18" s="139">
        <v>58</v>
      </c>
      <c r="BX18" s="139">
        <v>42</v>
      </c>
      <c r="BY18" s="139">
        <v>57</v>
      </c>
      <c r="BZ18" s="139">
        <v>63</v>
      </c>
      <c r="CA18" s="228">
        <v>68</v>
      </c>
      <c r="CB18" s="228">
        <v>47</v>
      </c>
      <c r="CC18" s="227">
        <v>81</v>
      </c>
      <c r="CD18" s="227">
        <v>75</v>
      </c>
      <c r="CE18" s="227">
        <v>53</v>
      </c>
      <c r="CF18" s="218">
        <v>63</v>
      </c>
      <c r="CG18" s="227">
        <v>79</v>
      </c>
      <c r="CH18" s="228">
        <v>52</v>
      </c>
      <c r="CI18" s="228">
        <v>58</v>
      </c>
      <c r="CJ18" s="227">
        <v>40</v>
      </c>
      <c r="CK18" s="228">
        <v>34</v>
      </c>
      <c r="CL18" s="228">
        <v>46</v>
      </c>
      <c r="CM18" s="228">
        <v>54</v>
      </c>
      <c r="CN18" s="228">
        <v>46</v>
      </c>
      <c r="CO18" s="228">
        <v>52</v>
      </c>
      <c r="CP18" s="228">
        <v>60</v>
      </c>
      <c r="CQ18" s="227">
        <v>55</v>
      </c>
      <c r="CR18" s="228">
        <v>69</v>
      </c>
      <c r="CS18" s="228">
        <v>72</v>
      </c>
      <c r="CT18" s="228">
        <v>91</v>
      </c>
      <c r="CU18" s="227">
        <v>77</v>
      </c>
      <c r="CV18" s="228">
        <v>86</v>
      </c>
      <c r="CW18" s="228">
        <v>75</v>
      </c>
      <c r="CX18" s="228">
        <v>94</v>
      </c>
      <c r="CY18" s="228">
        <v>103</v>
      </c>
      <c r="CZ18" s="227">
        <v>75</v>
      </c>
      <c r="DA18" s="228">
        <v>101</v>
      </c>
      <c r="DB18" s="227">
        <v>82</v>
      </c>
      <c r="DC18" s="228">
        <v>148</v>
      </c>
      <c r="DD18" s="228">
        <v>127</v>
      </c>
      <c r="DE18" s="228">
        <v>95</v>
      </c>
      <c r="DF18" s="228">
        <v>99</v>
      </c>
      <c r="DG18" s="228">
        <v>124</v>
      </c>
      <c r="DH18" s="228">
        <v>107</v>
      </c>
      <c r="DI18" s="227">
        <v>102</v>
      </c>
      <c r="DJ18" s="227">
        <v>138</v>
      </c>
      <c r="DK18" s="227">
        <v>128</v>
      </c>
      <c r="DL18" s="227">
        <v>119</v>
      </c>
      <c r="DM18" s="227">
        <v>110</v>
      </c>
      <c r="DN18" s="227">
        <v>86</v>
      </c>
      <c r="DO18" s="227">
        <v>94</v>
      </c>
      <c r="DP18" s="227">
        <v>87</v>
      </c>
      <c r="DQ18" s="227">
        <v>70</v>
      </c>
      <c r="DR18" s="227">
        <v>95</v>
      </c>
      <c r="DS18" s="227">
        <v>116</v>
      </c>
      <c r="DT18" s="227">
        <v>74</v>
      </c>
      <c r="DU18" s="227">
        <v>106</v>
      </c>
      <c r="DV18" s="227">
        <v>97</v>
      </c>
      <c r="DW18" s="227">
        <v>84</v>
      </c>
      <c r="DX18" s="227">
        <v>110</v>
      </c>
      <c r="DY18" s="227">
        <v>78</v>
      </c>
      <c r="DZ18" s="227">
        <v>75</v>
      </c>
      <c r="EA18" s="227">
        <v>75</v>
      </c>
      <c r="EB18" s="227">
        <v>60</v>
      </c>
      <c r="EC18" s="218">
        <v>78</v>
      </c>
      <c r="ED18" s="227">
        <v>67</v>
      </c>
      <c r="EE18" s="227">
        <v>82</v>
      </c>
      <c r="EF18" s="229">
        <v>168</v>
      </c>
      <c r="EG18" s="229">
        <v>103</v>
      </c>
      <c r="EH18" s="230">
        <v>94</v>
      </c>
      <c r="EI18" s="227">
        <v>69</v>
      </c>
      <c r="EJ18" s="229">
        <v>57</v>
      </c>
      <c r="EK18" s="229">
        <v>92</v>
      </c>
      <c r="EL18" s="229">
        <v>80</v>
      </c>
      <c r="EM18" s="229">
        <v>76</v>
      </c>
      <c r="EN18" s="229">
        <v>56</v>
      </c>
      <c r="EO18" s="229">
        <v>83</v>
      </c>
      <c r="EP18" s="229">
        <v>104</v>
      </c>
      <c r="EQ18" s="229">
        <v>53</v>
      </c>
      <c r="ER18" s="229">
        <v>71</v>
      </c>
      <c r="ES18" s="229">
        <v>77</v>
      </c>
      <c r="ET18" s="229">
        <v>83</v>
      </c>
      <c r="EU18" s="229">
        <v>75</v>
      </c>
      <c r="EV18" s="227">
        <v>81</v>
      </c>
      <c r="EW18" s="229">
        <v>77</v>
      </c>
      <c r="EX18" s="229">
        <v>87</v>
      </c>
      <c r="EY18" s="229">
        <v>73</v>
      </c>
      <c r="EZ18" s="229">
        <v>80</v>
      </c>
      <c r="FA18" s="229">
        <v>69</v>
      </c>
      <c r="FB18" s="229">
        <v>103</v>
      </c>
      <c r="FC18" s="229">
        <v>124</v>
      </c>
      <c r="FD18" s="229">
        <v>88</v>
      </c>
      <c r="FE18" s="229">
        <v>71</v>
      </c>
      <c r="FF18" s="229">
        <v>76</v>
      </c>
      <c r="FG18" s="229">
        <v>97</v>
      </c>
      <c r="FH18" s="207">
        <v>112</v>
      </c>
      <c r="FI18" s="229">
        <v>84</v>
      </c>
      <c r="FJ18" s="229">
        <v>120</v>
      </c>
      <c r="FK18" s="231">
        <v>130</v>
      </c>
      <c r="FL18" s="229">
        <v>156</v>
      </c>
      <c r="FM18" s="230">
        <v>110</v>
      </c>
      <c r="FN18" s="230">
        <v>79</v>
      </c>
      <c r="FO18" s="230">
        <v>93</v>
      </c>
      <c r="FP18" s="230">
        <v>146</v>
      </c>
      <c r="FQ18" s="227">
        <v>91</v>
      </c>
      <c r="FR18" s="227">
        <v>99</v>
      </c>
      <c r="FS18" s="230">
        <v>109</v>
      </c>
      <c r="FT18" s="227">
        <v>88</v>
      </c>
      <c r="FU18" s="227">
        <v>70</v>
      </c>
      <c r="FV18" s="227">
        <v>74</v>
      </c>
      <c r="FW18" s="227">
        <v>86</v>
      </c>
      <c r="FX18" s="227">
        <v>135</v>
      </c>
      <c r="FY18" s="227">
        <v>119</v>
      </c>
      <c r="FZ18" s="227">
        <v>75</v>
      </c>
      <c r="GA18" s="227">
        <v>73</v>
      </c>
      <c r="GB18" s="227">
        <v>75</v>
      </c>
      <c r="GC18" s="227">
        <v>84</v>
      </c>
      <c r="GD18" s="227">
        <v>127</v>
      </c>
      <c r="GE18" s="133">
        <v>87</v>
      </c>
      <c r="GF18" s="133">
        <v>107</v>
      </c>
      <c r="GG18" s="133">
        <v>101</v>
      </c>
      <c r="GH18" s="133">
        <v>87</v>
      </c>
      <c r="GI18" s="133">
        <v>52</v>
      </c>
      <c r="GJ18" s="133">
        <v>64</v>
      </c>
      <c r="GK18" s="133">
        <v>59</v>
      </c>
      <c r="GL18" s="133">
        <v>84</v>
      </c>
      <c r="GM18" s="133">
        <v>86</v>
      </c>
      <c r="GN18" s="122">
        <v>72</v>
      </c>
      <c r="GO18" s="133">
        <v>89</v>
      </c>
      <c r="GP18" s="209">
        <v>90</v>
      </c>
      <c r="GQ18" s="133">
        <v>58</v>
      </c>
      <c r="GR18" s="133">
        <v>76</v>
      </c>
      <c r="GS18" s="133">
        <v>82</v>
      </c>
      <c r="GT18" s="133">
        <v>60</v>
      </c>
      <c r="GU18" s="133">
        <v>64</v>
      </c>
      <c r="GV18" s="133">
        <v>74</v>
      </c>
      <c r="GW18" s="133">
        <v>61</v>
      </c>
      <c r="GX18" s="133">
        <v>104</v>
      </c>
      <c r="GY18" s="133">
        <v>80</v>
      </c>
      <c r="GZ18" s="133">
        <v>73</v>
      </c>
      <c r="HA18" s="133">
        <v>51</v>
      </c>
      <c r="HB18" s="133">
        <v>64</v>
      </c>
      <c r="HC18" s="133">
        <v>131</v>
      </c>
      <c r="HD18" s="133">
        <v>97</v>
      </c>
      <c r="HE18" s="133">
        <v>89</v>
      </c>
      <c r="HF18" s="133">
        <v>82</v>
      </c>
      <c r="HG18" s="133">
        <v>95</v>
      </c>
      <c r="HH18" s="133">
        <v>86</v>
      </c>
      <c r="HI18" s="133">
        <v>87</v>
      </c>
      <c r="HJ18" s="133">
        <v>81</v>
      </c>
      <c r="HK18" s="133">
        <v>90</v>
      </c>
      <c r="HL18" s="133">
        <v>106</v>
      </c>
      <c r="HM18" s="133">
        <v>121</v>
      </c>
      <c r="HN18" s="133">
        <v>62</v>
      </c>
      <c r="HO18" s="133">
        <v>80</v>
      </c>
      <c r="HP18" s="133">
        <v>87</v>
      </c>
      <c r="HQ18" s="133">
        <v>100</v>
      </c>
      <c r="HR18" s="133">
        <v>77</v>
      </c>
      <c r="HS18" s="133">
        <v>72</v>
      </c>
      <c r="HT18" s="133">
        <v>80</v>
      </c>
      <c r="HU18" s="133">
        <v>71</v>
      </c>
      <c r="HV18" s="133">
        <v>67</v>
      </c>
      <c r="HW18" s="133">
        <v>68</v>
      </c>
      <c r="HX18" s="133">
        <v>54</v>
      </c>
      <c r="HY18" s="133">
        <v>70</v>
      </c>
      <c r="HZ18" s="133">
        <v>56</v>
      </c>
      <c r="IA18" s="133">
        <v>64</v>
      </c>
      <c r="IB18" s="133">
        <v>45</v>
      </c>
      <c r="IC18" s="133">
        <v>62</v>
      </c>
      <c r="ID18" s="133">
        <v>87</v>
      </c>
      <c r="IE18" s="133">
        <v>58</v>
      </c>
      <c r="IF18" s="133">
        <v>65</v>
      </c>
      <c r="IG18" s="133">
        <v>83</v>
      </c>
      <c r="IH18" s="133">
        <v>77</v>
      </c>
      <c r="II18" s="133">
        <v>84</v>
      </c>
      <c r="IJ18" s="133">
        <v>80</v>
      </c>
      <c r="IK18" s="133">
        <v>64</v>
      </c>
      <c r="IL18" s="133">
        <v>41</v>
      </c>
      <c r="IM18" s="133">
        <v>49</v>
      </c>
      <c r="IN18" s="133">
        <v>59</v>
      </c>
      <c r="IO18" s="133">
        <v>59</v>
      </c>
      <c r="IP18" s="133">
        <v>54</v>
      </c>
      <c r="IQ18" s="133">
        <v>49</v>
      </c>
      <c r="IR18" s="133">
        <v>45</v>
      </c>
      <c r="IS18" s="133">
        <v>84</v>
      </c>
      <c r="IT18" s="133">
        <v>92</v>
      </c>
      <c r="IU18" s="133">
        <v>47</v>
      </c>
      <c r="IV18" s="133">
        <v>111</v>
      </c>
      <c r="IW18" s="133">
        <v>109</v>
      </c>
      <c r="IX18" s="133">
        <v>87</v>
      </c>
      <c r="IY18" s="133">
        <v>74</v>
      </c>
      <c r="IZ18" s="133">
        <v>73</v>
      </c>
      <c r="JA18" s="133">
        <v>58</v>
      </c>
      <c r="JB18" s="133">
        <v>62</v>
      </c>
      <c r="JC18" s="133">
        <v>149</v>
      </c>
      <c r="JD18" s="133">
        <v>116</v>
      </c>
      <c r="JE18" s="219">
        <v>73</v>
      </c>
      <c r="JF18" s="122">
        <v>93</v>
      </c>
      <c r="JG18" s="133">
        <v>72</v>
      </c>
      <c r="JH18" s="133">
        <v>76</v>
      </c>
      <c r="JI18" s="133">
        <v>54</v>
      </c>
      <c r="JJ18" s="133">
        <v>59</v>
      </c>
      <c r="JK18" s="133">
        <v>73</v>
      </c>
      <c r="JL18" s="133">
        <v>58</v>
      </c>
      <c r="JM18" s="122">
        <v>77</v>
      </c>
      <c r="JN18" s="133">
        <v>74</v>
      </c>
      <c r="JO18" s="133">
        <v>64</v>
      </c>
      <c r="JP18" s="133">
        <v>108</v>
      </c>
      <c r="JQ18" s="133">
        <v>78</v>
      </c>
      <c r="JR18" s="133">
        <v>62</v>
      </c>
      <c r="JS18" s="133">
        <v>57</v>
      </c>
      <c r="JT18" s="133">
        <v>68</v>
      </c>
      <c r="JU18" s="133">
        <v>45</v>
      </c>
      <c r="JV18" s="133">
        <v>52</v>
      </c>
      <c r="JW18" s="133">
        <v>43</v>
      </c>
      <c r="JX18" s="133">
        <v>41</v>
      </c>
      <c r="JY18" s="122">
        <v>66</v>
      </c>
      <c r="JZ18" s="122">
        <v>92</v>
      </c>
      <c r="KA18" s="133">
        <v>46</v>
      </c>
      <c r="KB18" s="133">
        <v>69</v>
      </c>
      <c r="KC18" s="133">
        <v>48</v>
      </c>
      <c r="KD18" s="133">
        <v>50</v>
      </c>
      <c r="KE18" s="133">
        <v>31</v>
      </c>
      <c r="KF18" s="133">
        <v>58</v>
      </c>
      <c r="KG18" s="133">
        <v>42</v>
      </c>
      <c r="KH18" s="133">
        <v>54</v>
      </c>
      <c r="KI18" s="133">
        <v>44</v>
      </c>
      <c r="KJ18" s="133">
        <v>41</v>
      </c>
      <c r="KK18" s="133">
        <v>45</v>
      </c>
      <c r="KL18" s="133">
        <v>31</v>
      </c>
      <c r="KM18" s="133">
        <v>39</v>
      </c>
      <c r="KN18" s="133">
        <v>35</v>
      </c>
      <c r="KO18" s="137">
        <v>37</v>
      </c>
      <c r="KP18" s="133">
        <v>34</v>
      </c>
      <c r="KQ18" s="133">
        <v>42</v>
      </c>
      <c r="KR18" s="133">
        <v>33</v>
      </c>
      <c r="KS18" s="133">
        <v>33</v>
      </c>
      <c r="KT18" s="133">
        <v>55</v>
      </c>
      <c r="KU18" s="133">
        <v>69</v>
      </c>
      <c r="KV18" s="133">
        <v>50</v>
      </c>
      <c r="KW18" s="133">
        <v>60</v>
      </c>
      <c r="KX18" s="133">
        <v>58</v>
      </c>
      <c r="KY18" s="133">
        <v>69</v>
      </c>
      <c r="KZ18" s="133">
        <v>37</v>
      </c>
      <c r="LA18" s="133">
        <v>48</v>
      </c>
      <c r="LB18" s="133">
        <v>50</v>
      </c>
      <c r="LC18" s="122">
        <v>65</v>
      </c>
      <c r="LD18" s="133">
        <v>76</v>
      </c>
      <c r="LE18" s="133">
        <v>61</v>
      </c>
      <c r="LF18" s="133">
        <v>88</v>
      </c>
      <c r="LG18" s="133">
        <v>73</v>
      </c>
      <c r="LH18" s="133">
        <v>64</v>
      </c>
      <c r="LI18" s="133">
        <v>55</v>
      </c>
      <c r="LJ18" s="133">
        <v>58</v>
      </c>
      <c r="LK18" s="133">
        <v>56</v>
      </c>
      <c r="LL18" s="133">
        <v>64</v>
      </c>
      <c r="LM18" s="133">
        <v>66</v>
      </c>
      <c r="LN18" s="133">
        <v>61</v>
      </c>
      <c r="LO18" s="133">
        <v>67</v>
      </c>
      <c r="LP18" s="133">
        <v>66</v>
      </c>
      <c r="LQ18" s="133">
        <v>72</v>
      </c>
      <c r="LR18" s="133">
        <v>46</v>
      </c>
      <c r="LS18" s="133">
        <v>61</v>
      </c>
      <c r="LT18" s="133">
        <v>50</v>
      </c>
      <c r="LU18" s="133">
        <v>52</v>
      </c>
      <c r="LV18" s="133">
        <v>46</v>
      </c>
      <c r="LW18" s="133">
        <v>51</v>
      </c>
      <c r="LX18" s="133">
        <v>29</v>
      </c>
      <c r="LY18" s="133">
        <v>34</v>
      </c>
      <c r="LZ18" s="133">
        <v>32</v>
      </c>
      <c r="MA18" s="133">
        <v>49</v>
      </c>
      <c r="MB18" s="133">
        <v>39</v>
      </c>
      <c r="MC18" s="133">
        <v>23</v>
      </c>
      <c r="MD18" s="133">
        <v>35</v>
      </c>
      <c r="ME18" s="133">
        <v>39</v>
      </c>
      <c r="MF18" s="133">
        <v>28</v>
      </c>
      <c r="MG18" s="133">
        <v>45</v>
      </c>
      <c r="MH18" s="133">
        <v>24</v>
      </c>
      <c r="MI18" s="133">
        <v>25</v>
      </c>
      <c r="MJ18" s="133">
        <v>24</v>
      </c>
      <c r="MK18" s="133">
        <v>30</v>
      </c>
      <c r="ML18" s="133">
        <v>33</v>
      </c>
      <c r="MM18" s="133">
        <v>34</v>
      </c>
      <c r="MN18" s="133">
        <v>18</v>
      </c>
      <c r="MO18" s="133">
        <v>28</v>
      </c>
      <c r="MP18" s="133">
        <v>34</v>
      </c>
      <c r="MQ18" s="133">
        <v>30</v>
      </c>
      <c r="MR18" s="133">
        <v>37</v>
      </c>
      <c r="MS18" s="133">
        <v>57</v>
      </c>
      <c r="MT18" s="133">
        <v>37</v>
      </c>
      <c r="MU18" s="133">
        <v>35</v>
      </c>
      <c r="MV18" s="133">
        <v>35</v>
      </c>
      <c r="MW18" s="133">
        <v>44</v>
      </c>
      <c r="MX18" s="133">
        <v>24</v>
      </c>
      <c r="MY18" s="133">
        <v>45</v>
      </c>
      <c r="MZ18" s="133">
        <v>47</v>
      </c>
      <c r="NA18" s="133">
        <v>32</v>
      </c>
      <c r="NB18" s="133">
        <v>29</v>
      </c>
      <c r="NC18" s="133">
        <v>61</v>
      </c>
      <c r="ND18" s="133">
        <v>96</v>
      </c>
      <c r="NE18" s="133">
        <v>54</v>
      </c>
      <c r="NF18" s="133">
        <v>53</v>
      </c>
      <c r="NG18" s="133">
        <v>60</v>
      </c>
      <c r="NH18" s="133">
        <v>51</v>
      </c>
      <c r="NI18" s="133">
        <v>36</v>
      </c>
      <c r="NJ18" s="211">
        <v>36</v>
      </c>
      <c r="NK18" s="133">
        <v>48</v>
      </c>
      <c r="NL18" s="133">
        <v>30</v>
      </c>
      <c r="NM18" s="133">
        <v>74</v>
      </c>
      <c r="NN18" s="133">
        <v>52</v>
      </c>
      <c r="NO18" s="133">
        <v>38</v>
      </c>
      <c r="NP18" s="133">
        <v>31</v>
      </c>
      <c r="NQ18" s="133">
        <v>39</v>
      </c>
      <c r="NR18" s="133">
        <v>38</v>
      </c>
      <c r="NS18" s="133">
        <v>38</v>
      </c>
      <c r="NT18" s="133">
        <v>27</v>
      </c>
      <c r="NU18" s="133">
        <v>39</v>
      </c>
      <c r="NV18" s="133">
        <v>35</v>
      </c>
      <c r="NW18" s="133">
        <v>42</v>
      </c>
      <c r="NX18" s="133">
        <v>26</v>
      </c>
      <c r="NY18" s="133">
        <v>45</v>
      </c>
      <c r="NZ18" s="133">
        <v>43</v>
      </c>
      <c r="OA18" s="133">
        <v>38</v>
      </c>
      <c r="OB18" s="133">
        <v>29</v>
      </c>
      <c r="OC18" s="133">
        <v>23</v>
      </c>
      <c r="OD18" s="133">
        <v>36</v>
      </c>
      <c r="OE18" s="133">
        <v>27</v>
      </c>
      <c r="OF18" s="133">
        <v>32</v>
      </c>
      <c r="OG18" s="133">
        <v>29</v>
      </c>
      <c r="OH18" s="133">
        <v>35</v>
      </c>
      <c r="OI18" s="133">
        <v>33</v>
      </c>
      <c r="OJ18" s="133">
        <v>29</v>
      </c>
      <c r="OK18" s="133">
        <v>39</v>
      </c>
      <c r="OL18" s="133">
        <v>27</v>
      </c>
      <c r="OM18" s="133">
        <v>37</v>
      </c>
      <c r="ON18" s="133">
        <v>24</v>
      </c>
      <c r="OO18" s="133">
        <v>30</v>
      </c>
      <c r="OP18" s="133">
        <v>30</v>
      </c>
      <c r="OQ18" s="133">
        <v>46</v>
      </c>
      <c r="OR18" s="133">
        <v>20</v>
      </c>
      <c r="OS18" s="133">
        <v>32</v>
      </c>
      <c r="OT18" s="133">
        <v>27</v>
      </c>
      <c r="OU18" s="133">
        <v>41</v>
      </c>
      <c r="OV18" s="133">
        <v>27</v>
      </c>
      <c r="OW18" s="133">
        <v>27</v>
      </c>
      <c r="OX18" s="133">
        <v>20</v>
      </c>
      <c r="OY18" s="133">
        <v>47</v>
      </c>
      <c r="OZ18" s="133">
        <v>31</v>
      </c>
      <c r="PA18" s="133">
        <v>31</v>
      </c>
      <c r="PB18" s="133">
        <v>35</v>
      </c>
      <c r="PC18" s="133">
        <v>39</v>
      </c>
      <c r="PD18" s="133">
        <v>48</v>
      </c>
      <c r="PE18" s="133">
        <v>57</v>
      </c>
      <c r="PF18" s="133">
        <v>60</v>
      </c>
      <c r="PG18" s="133">
        <v>58</v>
      </c>
      <c r="PH18" s="133">
        <v>49</v>
      </c>
      <c r="PI18" s="133">
        <v>50</v>
      </c>
      <c r="PJ18" s="133">
        <v>40</v>
      </c>
      <c r="PK18" s="133">
        <v>58</v>
      </c>
      <c r="PL18" s="133">
        <v>47</v>
      </c>
      <c r="PM18" s="133">
        <v>36</v>
      </c>
      <c r="PN18" s="133">
        <v>36</v>
      </c>
      <c r="PO18" s="133">
        <v>33</v>
      </c>
      <c r="PP18" s="133">
        <v>31</v>
      </c>
      <c r="PQ18" s="133">
        <v>34</v>
      </c>
      <c r="PR18" s="133">
        <v>31</v>
      </c>
      <c r="PS18" s="133">
        <v>36</v>
      </c>
      <c r="PT18" s="133">
        <v>36</v>
      </c>
      <c r="PU18" s="133">
        <v>32</v>
      </c>
      <c r="PV18" s="133">
        <v>32</v>
      </c>
      <c r="PW18" s="133">
        <v>39</v>
      </c>
      <c r="PX18" s="122">
        <v>23</v>
      </c>
      <c r="PY18" s="122">
        <v>44</v>
      </c>
      <c r="PZ18" s="122">
        <v>34</v>
      </c>
      <c r="QA18" s="122">
        <v>32</v>
      </c>
      <c r="QB18" s="122">
        <v>32</v>
      </c>
      <c r="QC18" s="122">
        <v>21</v>
      </c>
      <c r="QD18" s="122">
        <v>28</v>
      </c>
      <c r="QE18" s="122">
        <v>26</v>
      </c>
      <c r="QF18" s="122">
        <v>38</v>
      </c>
      <c r="QG18" s="122">
        <v>34</v>
      </c>
      <c r="QH18" s="122">
        <v>37</v>
      </c>
      <c r="QI18" s="122">
        <v>31</v>
      </c>
      <c r="QJ18" s="122">
        <v>28</v>
      </c>
      <c r="QK18" s="122">
        <v>21</v>
      </c>
      <c r="QL18" s="122">
        <v>20</v>
      </c>
      <c r="QM18" s="122">
        <v>31</v>
      </c>
      <c r="QN18" s="122">
        <v>26</v>
      </c>
      <c r="QO18" s="122">
        <v>42</v>
      </c>
      <c r="QP18" s="122">
        <v>42</v>
      </c>
      <c r="QQ18" s="122">
        <v>46</v>
      </c>
      <c r="QR18" s="122">
        <v>41</v>
      </c>
      <c r="QS18" s="122">
        <v>37</v>
      </c>
      <c r="QT18" s="122">
        <v>37</v>
      </c>
      <c r="QU18" s="122">
        <v>35</v>
      </c>
      <c r="QV18" s="122">
        <v>33</v>
      </c>
      <c r="QW18" s="122">
        <v>36</v>
      </c>
      <c r="QX18" s="122">
        <v>20</v>
      </c>
      <c r="QY18" s="122">
        <v>45</v>
      </c>
      <c r="QZ18" s="122">
        <v>32</v>
      </c>
      <c r="RA18" s="122">
        <v>30</v>
      </c>
      <c r="RB18" s="122">
        <v>22</v>
      </c>
      <c r="RC18" s="122">
        <v>44</v>
      </c>
      <c r="RD18" s="122">
        <v>71</v>
      </c>
      <c r="RE18" s="122">
        <v>48</v>
      </c>
      <c r="RF18" s="122">
        <v>49</v>
      </c>
      <c r="RG18" s="122">
        <v>37</v>
      </c>
      <c r="RH18" s="122">
        <v>36</v>
      </c>
      <c r="RI18" s="122">
        <v>33</v>
      </c>
      <c r="RJ18" s="122">
        <v>33</v>
      </c>
      <c r="RK18" s="122">
        <v>41</v>
      </c>
      <c r="RL18" s="122">
        <v>58</v>
      </c>
      <c r="RM18" s="122">
        <v>51</v>
      </c>
      <c r="RN18" s="122">
        <v>26</v>
      </c>
      <c r="RO18" s="122">
        <v>24</v>
      </c>
      <c r="RP18" s="122">
        <v>39</v>
      </c>
      <c r="RQ18" s="122">
        <v>38</v>
      </c>
      <c r="RR18" s="122">
        <v>35</v>
      </c>
      <c r="RS18" s="212">
        <v>39</v>
      </c>
      <c r="RT18" s="122">
        <v>19</v>
      </c>
      <c r="RU18" s="122">
        <v>35</v>
      </c>
      <c r="RV18" s="122">
        <v>50</v>
      </c>
      <c r="RW18" s="122">
        <v>29</v>
      </c>
      <c r="RX18" s="122">
        <v>25</v>
      </c>
      <c r="RY18" s="122">
        <v>27</v>
      </c>
      <c r="RZ18" s="122">
        <v>31</v>
      </c>
      <c r="SA18" s="122">
        <v>30</v>
      </c>
      <c r="SB18" s="122">
        <v>40</v>
      </c>
      <c r="SC18" s="122">
        <v>45</v>
      </c>
      <c r="SD18" s="122">
        <v>29</v>
      </c>
      <c r="SE18" s="122">
        <v>27</v>
      </c>
      <c r="SF18" s="122">
        <v>35</v>
      </c>
      <c r="SG18" s="122">
        <v>29</v>
      </c>
      <c r="SH18" s="122">
        <v>39</v>
      </c>
      <c r="SI18" s="213">
        <v>32</v>
      </c>
      <c r="SJ18" s="122">
        <v>15</v>
      </c>
      <c r="SK18" s="122">
        <v>18</v>
      </c>
      <c r="SL18" s="122">
        <v>33</v>
      </c>
      <c r="SM18" s="122">
        <v>24</v>
      </c>
      <c r="SN18" s="122">
        <v>36</v>
      </c>
      <c r="SO18" s="122">
        <v>38</v>
      </c>
      <c r="SP18" s="122">
        <v>33</v>
      </c>
      <c r="SQ18" s="122">
        <v>43</v>
      </c>
      <c r="SR18" s="122">
        <v>69</v>
      </c>
      <c r="SS18" s="122">
        <v>33</v>
      </c>
      <c r="ST18" s="122">
        <v>33</v>
      </c>
      <c r="SU18" s="122">
        <v>37</v>
      </c>
      <c r="SV18" s="122">
        <v>38</v>
      </c>
      <c r="SW18" s="122">
        <v>30</v>
      </c>
      <c r="SX18" s="122">
        <v>36</v>
      </c>
      <c r="SY18" s="122">
        <v>42</v>
      </c>
      <c r="SZ18" s="122">
        <v>28</v>
      </c>
      <c r="TA18" s="122">
        <v>38</v>
      </c>
      <c r="TB18" s="122">
        <v>27</v>
      </c>
      <c r="TC18" s="122">
        <v>43</v>
      </c>
      <c r="TD18" s="122">
        <v>35</v>
      </c>
      <c r="TE18" s="122">
        <v>43</v>
      </c>
      <c r="TF18" s="122">
        <v>39</v>
      </c>
      <c r="TG18" s="122">
        <v>25</v>
      </c>
      <c r="TH18" s="122">
        <v>29</v>
      </c>
      <c r="TI18" s="122">
        <v>25</v>
      </c>
      <c r="TJ18" s="122">
        <v>20</v>
      </c>
      <c r="TK18" s="122">
        <v>24</v>
      </c>
      <c r="TL18" s="122">
        <v>33</v>
      </c>
      <c r="TM18" s="122">
        <v>39</v>
      </c>
      <c r="TN18" s="122">
        <v>31</v>
      </c>
      <c r="TO18" s="122">
        <v>23</v>
      </c>
      <c r="TP18" s="122">
        <v>32</v>
      </c>
      <c r="TQ18" s="122">
        <v>27</v>
      </c>
      <c r="TR18" s="122">
        <v>29</v>
      </c>
      <c r="TS18" s="122">
        <v>19</v>
      </c>
      <c r="TT18" s="122">
        <v>29</v>
      </c>
      <c r="TU18" s="122">
        <v>22</v>
      </c>
      <c r="TV18" s="122">
        <v>27</v>
      </c>
      <c r="TW18" s="122">
        <v>16</v>
      </c>
      <c r="TX18" s="122">
        <v>21</v>
      </c>
      <c r="TY18" s="122">
        <v>22</v>
      </c>
      <c r="TZ18" s="122">
        <v>29</v>
      </c>
      <c r="UA18" s="122">
        <v>23</v>
      </c>
      <c r="UB18" s="122">
        <v>13</v>
      </c>
      <c r="UC18" s="122">
        <v>19</v>
      </c>
      <c r="UD18" s="122">
        <v>19</v>
      </c>
      <c r="UE18" s="122">
        <v>22</v>
      </c>
      <c r="UF18" s="122">
        <v>30</v>
      </c>
      <c r="UG18" s="122">
        <v>22</v>
      </c>
      <c r="UH18" s="122">
        <v>19</v>
      </c>
      <c r="UI18" s="122">
        <v>17</v>
      </c>
      <c r="UJ18" s="122">
        <v>20</v>
      </c>
      <c r="UK18" s="122">
        <v>16</v>
      </c>
      <c r="UL18" s="122">
        <v>21</v>
      </c>
      <c r="UM18" s="122">
        <v>22</v>
      </c>
      <c r="UN18" s="122">
        <v>33</v>
      </c>
      <c r="UO18" s="122">
        <v>18</v>
      </c>
      <c r="UP18" s="122">
        <v>22</v>
      </c>
      <c r="UQ18" s="122">
        <v>28</v>
      </c>
      <c r="UR18" s="122">
        <v>22</v>
      </c>
      <c r="US18" s="213">
        <v>21</v>
      </c>
      <c r="UT18" s="213">
        <v>20</v>
      </c>
      <c r="UU18" s="122">
        <v>20</v>
      </c>
      <c r="UV18" s="122">
        <v>26</v>
      </c>
      <c r="UW18" s="122">
        <v>28</v>
      </c>
      <c r="UX18" s="122">
        <v>25</v>
      </c>
      <c r="UY18" s="213">
        <v>17</v>
      </c>
      <c r="UZ18" s="122">
        <v>34</v>
      </c>
      <c r="VA18" s="122">
        <v>19</v>
      </c>
      <c r="VB18" s="122">
        <v>24</v>
      </c>
      <c r="VC18" s="122">
        <v>18</v>
      </c>
      <c r="VD18" s="214">
        <v>22</v>
      </c>
      <c r="VE18" s="122">
        <v>51</v>
      </c>
      <c r="VF18" s="122">
        <v>29</v>
      </c>
      <c r="VG18" s="122">
        <v>27</v>
      </c>
      <c r="VH18" s="122">
        <v>45</v>
      </c>
      <c r="VI18" s="122">
        <v>28</v>
      </c>
      <c r="VJ18" s="122">
        <v>38</v>
      </c>
      <c r="VK18" s="122">
        <v>24</v>
      </c>
      <c r="VL18" s="122">
        <v>32</v>
      </c>
      <c r="VM18" s="122">
        <v>25</v>
      </c>
      <c r="VN18" s="214">
        <v>24</v>
      </c>
      <c r="VO18" s="122">
        <v>37</v>
      </c>
      <c r="VP18" s="122">
        <v>39</v>
      </c>
      <c r="VQ18" s="122">
        <v>41</v>
      </c>
      <c r="VR18" s="122">
        <v>31</v>
      </c>
      <c r="VS18" s="215">
        <v>41</v>
      </c>
      <c r="VT18" s="122">
        <v>40</v>
      </c>
      <c r="VU18" s="122">
        <v>33</v>
      </c>
      <c r="VV18" s="122">
        <v>18</v>
      </c>
      <c r="VW18" s="122">
        <v>21</v>
      </c>
      <c r="VX18" s="122">
        <v>22</v>
      </c>
      <c r="VY18" s="122">
        <v>14</v>
      </c>
      <c r="VZ18" s="122">
        <v>27</v>
      </c>
      <c r="WA18" s="122">
        <v>28</v>
      </c>
      <c r="WB18" s="122">
        <v>20</v>
      </c>
      <c r="WC18" s="122">
        <v>36</v>
      </c>
      <c r="WD18" s="215">
        <v>20</v>
      </c>
      <c r="WE18" s="122">
        <v>40</v>
      </c>
      <c r="WF18" s="133">
        <v>36</v>
      </c>
      <c r="WG18" s="122">
        <v>40</v>
      </c>
      <c r="WH18" s="122">
        <v>36</v>
      </c>
      <c r="WI18" s="122">
        <v>28</v>
      </c>
      <c r="WJ18" s="122">
        <v>29</v>
      </c>
      <c r="WK18" s="122">
        <v>38</v>
      </c>
      <c r="WL18" s="122">
        <v>27</v>
      </c>
      <c r="WM18" s="122">
        <v>19</v>
      </c>
      <c r="WN18" s="122">
        <v>33</v>
      </c>
      <c r="WO18" s="122">
        <v>36</v>
      </c>
      <c r="WP18" s="122">
        <v>33</v>
      </c>
      <c r="WQ18" s="122">
        <v>48</v>
      </c>
      <c r="WR18" s="122">
        <v>35</v>
      </c>
      <c r="WS18" s="122">
        <v>38</v>
      </c>
      <c r="WT18" s="122">
        <v>44</v>
      </c>
      <c r="WU18" s="122">
        <v>40</v>
      </c>
      <c r="WV18" s="122">
        <v>35</v>
      </c>
      <c r="WW18" s="122">
        <v>36</v>
      </c>
      <c r="WX18" s="133">
        <v>31</v>
      </c>
      <c r="WY18" s="122">
        <v>41</v>
      </c>
      <c r="WZ18" s="122">
        <v>29</v>
      </c>
      <c r="XA18" s="122">
        <v>38</v>
      </c>
      <c r="XB18" s="122">
        <v>35</v>
      </c>
      <c r="XC18" s="122">
        <v>37</v>
      </c>
      <c r="XD18" s="122">
        <v>45</v>
      </c>
      <c r="XE18" s="122">
        <v>55</v>
      </c>
      <c r="XF18" s="122">
        <v>51</v>
      </c>
      <c r="XG18" s="122">
        <v>48</v>
      </c>
      <c r="XH18" s="122">
        <v>33</v>
      </c>
      <c r="XI18" s="122">
        <v>40</v>
      </c>
      <c r="XJ18" s="122">
        <v>38</v>
      </c>
      <c r="XK18" s="213">
        <v>47</v>
      </c>
      <c r="XL18" s="213">
        <v>22</v>
      </c>
      <c r="XM18" s="213">
        <v>47</v>
      </c>
      <c r="XN18" s="213">
        <v>34</v>
      </c>
      <c r="XO18" s="216">
        <v>34</v>
      </c>
      <c r="XP18" s="214">
        <v>29</v>
      </c>
      <c r="XQ18" s="214">
        <v>48</v>
      </c>
      <c r="XR18" s="214">
        <v>66</v>
      </c>
      <c r="XS18" s="214">
        <v>28</v>
      </c>
      <c r="XT18" s="214">
        <v>45</v>
      </c>
      <c r="XU18" s="214">
        <v>31</v>
      </c>
      <c r="XV18" s="213">
        <v>30</v>
      </c>
      <c r="XW18" s="213">
        <v>33</v>
      </c>
      <c r="XX18" s="213">
        <v>37</v>
      </c>
      <c r="XY18" s="213">
        <v>44</v>
      </c>
      <c r="XZ18" s="213">
        <v>43</v>
      </c>
      <c r="YA18" s="213">
        <v>25</v>
      </c>
      <c r="YB18" s="213">
        <v>34</v>
      </c>
      <c r="YC18" s="213">
        <v>29</v>
      </c>
      <c r="YD18" s="213">
        <v>22</v>
      </c>
      <c r="YE18" s="213">
        <v>40</v>
      </c>
      <c r="YF18" s="213">
        <v>34</v>
      </c>
      <c r="YG18" s="213">
        <v>32</v>
      </c>
      <c r="YH18" s="213">
        <v>32</v>
      </c>
      <c r="YI18" s="213">
        <v>33</v>
      </c>
      <c r="YJ18" s="213">
        <v>23</v>
      </c>
      <c r="YK18" s="213">
        <v>25</v>
      </c>
      <c r="YL18" s="213">
        <v>21</v>
      </c>
      <c r="YM18" s="213">
        <v>38</v>
      </c>
      <c r="YN18" s="213">
        <v>36</v>
      </c>
      <c r="YO18" s="213">
        <v>25</v>
      </c>
      <c r="YP18" s="213">
        <v>31</v>
      </c>
      <c r="YQ18" s="213">
        <v>47</v>
      </c>
      <c r="YR18" s="213">
        <v>43</v>
      </c>
      <c r="YS18" s="213">
        <v>36</v>
      </c>
      <c r="YT18" s="133">
        <v>39</v>
      </c>
      <c r="YU18" s="213">
        <v>46</v>
      </c>
      <c r="YV18" s="213">
        <v>44</v>
      </c>
      <c r="YW18" s="213">
        <v>44</v>
      </c>
      <c r="YX18" s="213">
        <v>35</v>
      </c>
      <c r="YY18" s="213">
        <v>22</v>
      </c>
      <c r="YZ18" s="213">
        <v>37</v>
      </c>
      <c r="ZA18" s="213">
        <v>45</v>
      </c>
      <c r="ZB18" s="213">
        <v>38</v>
      </c>
      <c r="ZC18" s="213">
        <v>24</v>
      </c>
      <c r="ZD18" s="213">
        <v>38</v>
      </c>
      <c r="ZE18" s="211">
        <v>45</v>
      </c>
      <c r="ZF18" s="211">
        <v>50</v>
      </c>
      <c r="ZG18" s="211">
        <v>34</v>
      </c>
      <c r="ZH18" s="211">
        <v>43</v>
      </c>
      <c r="ZI18" s="260">
        <v>43</v>
      </c>
      <c r="ZJ18" s="130">
        <v>48</v>
      </c>
      <c r="ZK18" s="130">
        <v>49</v>
      </c>
      <c r="ZL18" s="130">
        <v>45</v>
      </c>
      <c r="ZM18" s="130">
        <v>56</v>
      </c>
      <c r="ZN18" s="130">
        <v>39</v>
      </c>
      <c r="ZO18" s="130">
        <v>262</v>
      </c>
      <c r="ZP18" s="211">
        <v>539</v>
      </c>
      <c r="ZQ18" s="130">
        <v>606</v>
      </c>
      <c r="ZR18" s="130">
        <v>606</v>
      </c>
      <c r="ZS18" s="130">
        <v>407</v>
      </c>
      <c r="ZT18" s="130">
        <v>599</v>
      </c>
      <c r="ZU18" s="130">
        <v>593</v>
      </c>
      <c r="ZV18" s="130">
        <v>718</v>
      </c>
      <c r="ZW18" s="130">
        <v>824</v>
      </c>
      <c r="ZX18" s="130">
        <v>265</v>
      </c>
      <c r="ZY18" s="130">
        <v>184</v>
      </c>
      <c r="ZZ18" s="130">
        <v>209</v>
      </c>
      <c r="AAA18" s="130">
        <v>183</v>
      </c>
      <c r="AAB18" s="130">
        <v>181</v>
      </c>
      <c r="AAC18" s="130">
        <v>195</v>
      </c>
      <c r="AAD18" s="130">
        <v>155</v>
      </c>
      <c r="AAE18" s="255">
        <v>220</v>
      </c>
      <c r="AAF18" s="130">
        <v>237</v>
      </c>
      <c r="AAG18" s="130">
        <v>146</v>
      </c>
      <c r="AAH18" s="130">
        <v>133</v>
      </c>
      <c r="AAI18" s="130">
        <v>119</v>
      </c>
      <c r="AAJ18" s="130">
        <v>131</v>
      </c>
      <c r="AAK18" s="130">
        <v>95</v>
      </c>
      <c r="AAL18" s="130">
        <v>80</v>
      </c>
      <c r="AAM18" s="130">
        <v>101</v>
      </c>
      <c r="AAN18" s="130">
        <v>74</v>
      </c>
      <c r="AAO18" s="130">
        <v>87</v>
      </c>
      <c r="AAP18" s="130">
        <v>85</v>
      </c>
      <c r="AAQ18" s="130">
        <v>72</v>
      </c>
      <c r="AAR18" s="130">
        <v>111</v>
      </c>
      <c r="AAS18" s="130">
        <v>77</v>
      </c>
      <c r="AAT18" s="130">
        <v>80</v>
      </c>
      <c r="AAU18" s="130">
        <v>74</v>
      </c>
      <c r="AAV18" s="130">
        <v>157</v>
      </c>
      <c r="AAW18" s="130">
        <v>77</v>
      </c>
      <c r="AAX18" s="130">
        <v>109</v>
      </c>
      <c r="AAY18" s="130">
        <v>70</v>
      </c>
      <c r="AAZ18" s="130">
        <v>74</v>
      </c>
      <c r="ABA18" s="130">
        <v>74</v>
      </c>
      <c r="ABB18" s="130">
        <v>82</v>
      </c>
      <c r="ABC18" s="130">
        <v>84</v>
      </c>
      <c r="ABD18" s="130">
        <v>158</v>
      </c>
      <c r="ABE18" s="130">
        <v>195</v>
      </c>
      <c r="ABF18" s="130">
        <v>100</v>
      </c>
      <c r="ABG18" s="130">
        <v>125</v>
      </c>
      <c r="ABH18" s="130">
        <v>138</v>
      </c>
      <c r="ABI18" s="130">
        <v>123</v>
      </c>
      <c r="ABJ18" s="130">
        <v>95</v>
      </c>
      <c r="ABK18" s="130">
        <v>100</v>
      </c>
      <c r="ABL18" s="130">
        <v>87</v>
      </c>
      <c r="ABM18" s="130">
        <v>84</v>
      </c>
      <c r="ABN18" s="130">
        <v>120</v>
      </c>
      <c r="ABO18" s="130">
        <v>79</v>
      </c>
      <c r="ABP18" s="130">
        <v>87</v>
      </c>
      <c r="ABQ18" s="130">
        <v>77</v>
      </c>
      <c r="ABR18" s="130">
        <v>112</v>
      </c>
      <c r="ABS18" s="130">
        <v>123</v>
      </c>
      <c r="ABT18" s="130">
        <v>118</v>
      </c>
      <c r="ABU18" s="130">
        <v>82</v>
      </c>
      <c r="ABV18" s="130">
        <v>131</v>
      </c>
      <c r="ABW18" s="130">
        <v>127</v>
      </c>
      <c r="ABX18" s="130">
        <v>104</v>
      </c>
      <c r="ABY18" s="130">
        <v>96</v>
      </c>
      <c r="ABZ18" s="130">
        <v>88</v>
      </c>
      <c r="ACA18" s="130">
        <v>73</v>
      </c>
      <c r="ACB18" s="130">
        <v>51</v>
      </c>
      <c r="ACC18" s="130">
        <v>39</v>
      </c>
      <c r="ACD18" s="130">
        <v>39</v>
      </c>
      <c r="ACE18" s="130">
        <v>34</v>
      </c>
      <c r="ACF18" s="130">
        <v>24</v>
      </c>
      <c r="ACG18" s="130">
        <v>24</v>
      </c>
      <c r="ACH18" s="130">
        <v>31</v>
      </c>
      <c r="ACI18" s="130">
        <v>42</v>
      </c>
      <c r="ACJ18" s="130">
        <v>34</v>
      </c>
      <c r="ACK18" s="130">
        <v>34</v>
      </c>
      <c r="ACL18" s="130">
        <v>41</v>
      </c>
      <c r="ACM18" s="130">
        <v>39</v>
      </c>
      <c r="ACN18" s="130">
        <v>35</v>
      </c>
      <c r="ACO18" s="130">
        <v>33</v>
      </c>
      <c r="ACP18" s="130">
        <v>27</v>
      </c>
      <c r="ACQ18" s="130">
        <v>37</v>
      </c>
      <c r="ACR18" s="130">
        <v>42</v>
      </c>
      <c r="ACS18" s="130">
        <v>35</v>
      </c>
      <c r="ACT18" s="130">
        <v>34</v>
      </c>
      <c r="ACU18" s="130">
        <v>31</v>
      </c>
      <c r="ACV18" s="130">
        <v>51</v>
      </c>
      <c r="ACW18" s="130">
        <v>31</v>
      </c>
      <c r="ACX18" s="130">
        <v>28</v>
      </c>
      <c r="ACY18" s="130">
        <v>25</v>
      </c>
      <c r="ACZ18" s="130">
        <v>38</v>
      </c>
      <c r="ADA18" s="130">
        <v>31</v>
      </c>
      <c r="ADB18" s="130">
        <v>31</v>
      </c>
      <c r="ADC18" s="130">
        <v>25</v>
      </c>
      <c r="ADD18" s="130">
        <v>55</v>
      </c>
      <c r="ADE18" s="130">
        <v>63</v>
      </c>
      <c r="ADF18" s="130">
        <v>33</v>
      </c>
      <c r="ADG18" s="130">
        <v>34</v>
      </c>
      <c r="ADH18" s="130">
        <v>39</v>
      </c>
      <c r="ADI18" s="130">
        <v>29</v>
      </c>
      <c r="ADJ18" s="130">
        <v>41</v>
      </c>
      <c r="ADK18" s="130">
        <v>40</v>
      </c>
      <c r="ADL18" s="130">
        <v>34</v>
      </c>
      <c r="ADM18" s="130">
        <v>35</v>
      </c>
      <c r="ADN18" s="130">
        <v>42</v>
      </c>
      <c r="ADO18" s="130">
        <v>35</v>
      </c>
      <c r="ADP18" s="130">
        <v>22</v>
      </c>
      <c r="ADQ18" s="130">
        <v>39</v>
      </c>
      <c r="ADR18" s="130">
        <v>33</v>
      </c>
      <c r="ADS18" s="130">
        <v>52</v>
      </c>
      <c r="ADT18" s="130">
        <v>35</v>
      </c>
      <c r="ADU18" s="130">
        <v>32</v>
      </c>
      <c r="ADV18" s="130">
        <v>34</v>
      </c>
      <c r="ADW18" s="130">
        <v>35</v>
      </c>
      <c r="ADX18" s="130">
        <v>30</v>
      </c>
      <c r="ADY18" s="130">
        <v>30</v>
      </c>
      <c r="ADZ18" s="130">
        <v>36</v>
      </c>
      <c r="AEA18" s="130">
        <v>31</v>
      </c>
      <c r="AEB18" s="130">
        <v>24</v>
      </c>
      <c r="AEC18" s="130">
        <v>29</v>
      </c>
      <c r="AED18" s="130">
        <v>37</v>
      </c>
      <c r="AEE18" s="130">
        <v>35</v>
      </c>
      <c r="AEF18" s="130">
        <v>28</v>
      </c>
      <c r="AEG18" s="130">
        <v>26</v>
      </c>
      <c r="AEH18" s="130">
        <v>26</v>
      </c>
      <c r="AEI18" s="130">
        <v>29</v>
      </c>
      <c r="AEJ18" s="130">
        <v>31</v>
      </c>
      <c r="AEK18" s="130">
        <v>28</v>
      </c>
      <c r="AEL18" s="130">
        <v>21</v>
      </c>
      <c r="AEM18" s="130">
        <v>33</v>
      </c>
      <c r="AEN18" s="130">
        <v>27</v>
      </c>
      <c r="AEO18" s="130">
        <v>29</v>
      </c>
      <c r="AEP18" s="130">
        <v>18</v>
      </c>
      <c r="AEQ18" s="130">
        <v>33</v>
      </c>
      <c r="AER18" s="130">
        <v>27</v>
      </c>
      <c r="AES18" s="130">
        <v>36</v>
      </c>
      <c r="AET18" s="130">
        <v>23</v>
      </c>
      <c r="AEU18" s="130">
        <v>31</v>
      </c>
      <c r="AEV18" s="130">
        <v>39</v>
      </c>
      <c r="AEW18" s="130">
        <v>44</v>
      </c>
      <c r="AEX18" s="130">
        <v>46</v>
      </c>
      <c r="AEY18" s="130">
        <v>36</v>
      </c>
      <c r="AEZ18" s="130">
        <v>59</v>
      </c>
      <c r="AFA18" s="130">
        <v>32</v>
      </c>
      <c r="AFB18" s="130">
        <v>35</v>
      </c>
      <c r="AFC18" s="130">
        <v>61</v>
      </c>
      <c r="AFD18" s="130">
        <v>28</v>
      </c>
      <c r="AFE18" s="130">
        <v>49</v>
      </c>
      <c r="AFF18" s="130">
        <v>40</v>
      </c>
      <c r="AFG18" s="130">
        <v>39</v>
      </c>
      <c r="AFH18" s="130">
        <v>36</v>
      </c>
      <c r="AFI18" s="130">
        <v>44</v>
      </c>
      <c r="AFJ18" s="130">
        <v>43</v>
      </c>
      <c r="AFK18" s="130">
        <v>46</v>
      </c>
      <c r="AFL18" s="130">
        <v>33</v>
      </c>
      <c r="AFM18" s="130">
        <v>53</v>
      </c>
      <c r="AFN18" s="130">
        <v>36</v>
      </c>
      <c r="AFO18" s="130">
        <v>59</v>
      </c>
      <c r="AFP18" s="130">
        <v>30</v>
      </c>
      <c r="AFQ18" s="130">
        <v>34</v>
      </c>
      <c r="AFR18" s="130">
        <v>53</v>
      </c>
      <c r="AFS18" s="130">
        <v>39</v>
      </c>
      <c r="AFT18" s="130">
        <v>37</v>
      </c>
      <c r="AFU18" s="130">
        <v>49</v>
      </c>
      <c r="AFV18" s="130">
        <v>51</v>
      </c>
      <c r="AFW18" s="130">
        <v>39</v>
      </c>
      <c r="AFX18" s="130">
        <v>37</v>
      </c>
      <c r="AFY18" s="130">
        <v>44</v>
      </c>
      <c r="AFZ18" s="130">
        <v>48</v>
      </c>
      <c r="AGA18" s="130">
        <v>41</v>
      </c>
      <c r="AGB18" s="130">
        <v>49</v>
      </c>
      <c r="AGC18" s="130">
        <v>31</v>
      </c>
      <c r="AGD18" s="130">
        <v>42</v>
      </c>
      <c r="AGE18" s="130">
        <v>31</v>
      </c>
      <c r="AGF18" s="130">
        <v>38</v>
      </c>
      <c r="AGG18" s="130">
        <v>20</v>
      </c>
      <c r="AGH18" s="130">
        <v>33</v>
      </c>
      <c r="AGI18" s="130">
        <v>42</v>
      </c>
      <c r="AGJ18" s="130">
        <v>31</v>
      </c>
      <c r="AGK18" s="130">
        <v>33</v>
      </c>
      <c r="AGL18" s="130">
        <v>27</v>
      </c>
      <c r="AGM18" s="130">
        <v>32</v>
      </c>
      <c r="AGN18" s="130">
        <v>17</v>
      </c>
      <c r="AGO18" s="130">
        <v>33</v>
      </c>
      <c r="AGP18" s="130">
        <v>45</v>
      </c>
      <c r="AGQ18" s="130">
        <v>42</v>
      </c>
      <c r="AGR18" s="130">
        <v>49</v>
      </c>
      <c r="AGS18" s="130">
        <v>30</v>
      </c>
      <c r="AGT18" s="130">
        <v>36</v>
      </c>
      <c r="AGU18" s="130">
        <v>38</v>
      </c>
      <c r="AGV18" s="130">
        <v>25</v>
      </c>
      <c r="AGW18" s="130">
        <v>42</v>
      </c>
      <c r="AGX18" s="130">
        <v>28</v>
      </c>
      <c r="AGY18" s="130">
        <v>27</v>
      </c>
      <c r="AGZ18" s="130">
        <v>32</v>
      </c>
      <c r="AHA18" s="130">
        <v>41</v>
      </c>
      <c r="AHB18" s="130">
        <v>31</v>
      </c>
      <c r="AHC18" s="130">
        <v>35</v>
      </c>
      <c r="AHD18" s="130">
        <v>38</v>
      </c>
      <c r="AHE18" s="130">
        <v>56</v>
      </c>
      <c r="AHF18" s="241">
        <v>45</v>
      </c>
      <c r="AHG18">
        <v>42</v>
      </c>
      <c r="AHH18" s="130">
        <v>51</v>
      </c>
      <c r="AHI18" s="130">
        <v>81</v>
      </c>
      <c r="AHJ18">
        <v>85</v>
      </c>
      <c r="AHK18">
        <v>85</v>
      </c>
      <c r="AHL18">
        <v>55</v>
      </c>
      <c r="AHM18" s="130">
        <v>65</v>
      </c>
      <c r="AHN18" s="130">
        <v>50</v>
      </c>
      <c r="AHO18">
        <v>55</v>
      </c>
      <c r="AHP18">
        <v>66</v>
      </c>
      <c r="AHQ18">
        <v>48</v>
      </c>
      <c r="AHR18" s="130">
        <v>40</v>
      </c>
      <c r="AHS18" s="130">
        <v>32</v>
      </c>
      <c r="AHT18">
        <v>38</v>
      </c>
      <c r="AHU18" s="130"/>
      <c r="AHV18" s="130"/>
      <c r="AHW18" s="130"/>
      <c r="AHX18" s="130"/>
      <c r="AHY18" s="130"/>
      <c r="AHZ18" s="130"/>
      <c r="AIA18" s="130"/>
      <c r="AIB18" s="130"/>
      <c r="AIC18" s="130"/>
      <c r="AID18" s="130"/>
      <c r="AIE18" s="130"/>
      <c r="AIF18" s="130"/>
      <c r="AIG18" s="130"/>
      <c r="AIH18" s="130"/>
      <c r="AII18" s="130"/>
      <c r="AIJ18" s="130"/>
      <c r="AIK18" s="130"/>
      <c r="AIL18" s="130"/>
      <c r="AIM18" s="130"/>
      <c r="AIN18" s="130"/>
      <c r="AIO18" s="130"/>
      <c r="AIP18" s="130"/>
      <c r="AIQ18" s="130"/>
      <c r="AIR18" s="130"/>
      <c r="AIS18" s="130"/>
      <c r="AIT18" s="130"/>
      <c r="AIU18" s="130"/>
      <c r="AIV18" s="130"/>
      <c r="AIW18" s="130"/>
      <c r="AIX18" s="130"/>
      <c r="AIY18" s="130"/>
      <c r="AIZ18" s="130"/>
      <c r="AJA18" s="130"/>
      <c r="AJB18" s="130"/>
      <c r="AJC18" s="130"/>
      <c r="AJD18" s="130"/>
      <c r="AJE18" s="242"/>
    </row>
    <row r="19" spans="1:16383" s="123" customFormat="1" ht="12.75" customHeight="1" x14ac:dyDescent="0.25">
      <c r="A19" s="232" t="s">
        <v>187</v>
      </c>
      <c r="B19" s="121" t="s">
        <v>186</v>
      </c>
      <c r="C19" s="121">
        <f>SUM(C17:C18)</f>
        <v>411</v>
      </c>
      <c r="D19" s="121">
        <f t="shared" ref="D19:BO19" si="24">SUM(D17:D18)</f>
        <v>437</v>
      </c>
      <c r="E19" s="121">
        <f t="shared" si="24"/>
        <v>371</v>
      </c>
      <c r="F19" s="121">
        <f t="shared" si="24"/>
        <v>262</v>
      </c>
      <c r="G19" s="121">
        <f t="shared" si="24"/>
        <v>247</v>
      </c>
      <c r="H19" s="121">
        <f t="shared" si="24"/>
        <v>293</v>
      </c>
      <c r="I19" s="121">
        <f t="shared" si="24"/>
        <v>412</v>
      </c>
      <c r="J19" s="121">
        <f t="shared" si="24"/>
        <v>276</v>
      </c>
      <c r="K19" s="121">
        <f t="shared" si="24"/>
        <v>283</v>
      </c>
      <c r="L19" s="121">
        <f t="shared" si="24"/>
        <v>264</v>
      </c>
      <c r="M19" s="121">
        <f t="shared" si="24"/>
        <v>263</v>
      </c>
      <c r="N19" s="121">
        <f t="shared" si="24"/>
        <v>257</v>
      </c>
      <c r="O19" s="121">
        <f t="shared" si="24"/>
        <v>508</v>
      </c>
      <c r="P19" s="121">
        <f t="shared" si="24"/>
        <v>425</v>
      </c>
      <c r="Q19" s="121">
        <f t="shared" si="24"/>
        <v>248</v>
      </c>
      <c r="R19" s="121">
        <f t="shared" si="24"/>
        <v>224</v>
      </c>
      <c r="S19" s="121">
        <f t="shared" si="24"/>
        <v>252</v>
      </c>
      <c r="T19" s="121">
        <f t="shared" si="24"/>
        <v>188</v>
      </c>
      <c r="U19" s="121">
        <f t="shared" si="24"/>
        <v>181</v>
      </c>
      <c r="V19" s="121">
        <f t="shared" si="24"/>
        <v>212</v>
      </c>
      <c r="W19" s="121">
        <f t="shared" si="24"/>
        <v>167</v>
      </c>
      <c r="X19" s="121">
        <f t="shared" si="24"/>
        <v>234</v>
      </c>
      <c r="Y19" s="121">
        <f t="shared" si="24"/>
        <v>222</v>
      </c>
      <c r="Z19" s="121">
        <f t="shared" si="24"/>
        <v>373</v>
      </c>
      <c r="AA19" s="121">
        <f t="shared" si="24"/>
        <v>485</v>
      </c>
      <c r="AB19" s="121">
        <f t="shared" si="24"/>
        <v>405</v>
      </c>
      <c r="AC19" s="121">
        <f t="shared" si="24"/>
        <v>275</v>
      </c>
      <c r="AD19" s="121">
        <f t="shared" si="24"/>
        <v>218</v>
      </c>
      <c r="AE19" s="121">
        <f t="shared" si="24"/>
        <v>267</v>
      </c>
      <c r="AF19" s="121">
        <f t="shared" si="24"/>
        <v>263</v>
      </c>
      <c r="AG19" s="121">
        <f t="shared" si="24"/>
        <v>239</v>
      </c>
      <c r="AH19" s="121">
        <f t="shared" si="24"/>
        <v>228</v>
      </c>
      <c r="AI19" s="121">
        <f t="shared" si="24"/>
        <v>176</v>
      </c>
      <c r="AJ19" s="121">
        <f t="shared" si="24"/>
        <v>208</v>
      </c>
      <c r="AK19" s="121">
        <f t="shared" si="24"/>
        <v>198</v>
      </c>
      <c r="AL19" s="121">
        <f t="shared" si="24"/>
        <v>161</v>
      </c>
      <c r="AM19" s="121">
        <f t="shared" si="24"/>
        <v>181</v>
      </c>
      <c r="AN19" s="121">
        <f t="shared" si="24"/>
        <v>188</v>
      </c>
      <c r="AO19" s="121">
        <f t="shared" si="24"/>
        <v>239</v>
      </c>
      <c r="AP19" s="121">
        <f t="shared" si="24"/>
        <v>265</v>
      </c>
      <c r="AQ19" s="121">
        <f t="shared" si="24"/>
        <v>260</v>
      </c>
      <c r="AR19" s="121">
        <f t="shared" si="24"/>
        <v>239</v>
      </c>
      <c r="AS19" s="121">
        <f t="shared" si="24"/>
        <v>298</v>
      </c>
      <c r="AT19" s="121">
        <f t="shared" si="24"/>
        <v>351</v>
      </c>
      <c r="AU19" s="121">
        <f t="shared" si="24"/>
        <v>367</v>
      </c>
      <c r="AV19" s="121">
        <f t="shared" si="24"/>
        <v>358</v>
      </c>
      <c r="AW19" s="121">
        <f t="shared" si="24"/>
        <v>444</v>
      </c>
      <c r="AX19" s="121">
        <f t="shared" si="24"/>
        <v>436</v>
      </c>
      <c r="AY19" s="121">
        <f t="shared" si="24"/>
        <v>346</v>
      </c>
      <c r="AZ19" s="121">
        <f t="shared" si="24"/>
        <v>520</v>
      </c>
      <c r="BA19" s="121">
        <f t="shared" si="24"/>
        <v>630</v>
      </c>
      <c r="BB19" s="121">
        <f t="shared" si="24"/>
        <v>518</v>
      </c>
      <c r="BC19" s="121">
        <f t="shared" si="24"/>
        <v>468</v>
      </c>
      <c r="BD19" s="121">
        <f t="shared" si="24"/>
        <v>339</v>
      </c>
      <c r="BE19" s="121">
        <f t="shared" si="24"/>
        <v>364</v>
      </c>
      <c r="BF19" s="121">
        <f t="shared" si="24"/>
        <v>463</v>
      </c>
      <c r="BG19" s="121">
        <f t="shared" si="24"/>
        <v>378</v>
      </c>
      <c r="BH19" s="121">
        <f t="shared" si="24"/>
        <v>343</v>
      </c>
      <c r="BI19" s="121">
        <f t="shared" si="24"/>
        <v>394</v>
      </c>
      <c r="BJ19" s="121">
        <f t="shared" si="24"/>
        <v>345</v>
      </c>
      <c r="BK19" s="121">
        <f t="shared" si="24"/>
        <v>332</v>
      </c>
      <c r="BL19" s="121">
        <f t="shared" si="24"/>
        <v>302</v>
      </c>
      <c r="BM19" s="121">
        <f t="shared" si="24"/>
        <v>296</v>
      </c>
      <c r="BN19" s="121">
        <f t="shared" si="24"/>
        <v>341</v>
      </c>
      <c r="BO19" s="121">
        <f t="shared" si="24"/>
        <v>606</v>
      </c>
      <c r="BP19" s="121">
        <f t="shared" ref="BP19:EA19" si="25">SUM(BP17:BP18)</f>
        <v>421</v>
      </c>
      <c r="BQ19" s="121">
        <f t="shared" si="25"/>
        <v>323</v>
      </c>
      <c r="BR19" s="121">
        <f t="shared" si="25"/>
        <v>304</v>
      </c>
      <c r="BS19" s="121">
        <f t="shared" si="25"/>
        <v>314</v>
      </c>
      <c r="BT19" s="121">
        <f t="shared" si="25"/>
        <v>257</v>
      </c>
      <c r="BU19" s="121">
        <f t="shared" si="25"/>
        <v>250</v>
      </c>
      <c r="BV19" s="121">
        <f t="shared" si="25"/>
        <v>319</v>
      </c>
      <c r="BW19" s="121">
        <f t="shared" si="25"/>
        <v>260</v>
      </c>
      <c r="BX19" s="121">
        <f t="shared" si="25"/>
        <v>277</v>
      </c>
      <c r="BY19" s="121">
        <f t="shared" si="25"/>
        <v>341</v>
      </c>
      <c r="BZ19" s="121">
        <f t="shared" si="25"/>
        <v>627</v>
      </c>
      <c r="CA19" s="121">
        <f t="shared" si="25"/>
        <v>476</v>
      </c>
      <c r="CB19" s="121">
        <f t="shared" si="25"/>
        <v>317</v>
      </c>
      <c r="CC19" s="121">
        <f t="shared" si="25"/>
        <v>418</v>
      </c>
      <c r="CD19" s="121">
        <f t="shared" si="25"/>
        <v>325</v>
      </c>
      <c r="CE19" s="121">
        <f t="shared" si="25"/>
        <v>330</v>
      </c>
      <c r="CF19" s="121">
        <f t="shared" si="25"/>
        <v>269</v>
      </c>
      <c r="CG19" s="121">
        <f t="shared" si="25"/>
        <v>356</v>
      </c>
      <c r="CH19" s="121">
        <f t="shared" si="25"/>
        <v>323</v>
      </c>
      <c r="CI19" s="121">
        <f t="shared" si="25"/>
        <v>288</v>
      </c>
      <c r="CJ19" s="121">
        <f t="shared" si="25"/>
        <v>265</v>
      </c>
      <c r="CK19" s="121">
        <f t="shared" si="25"/>
        <v>254</v>
      </c>
      <c r="CL19" s="121">
        <f t="shared" si="25"/>
        <v>279</v>
      </c>
      <c r="CM19" s="121">
        <f t="shared" si="25"/>
        <v>273</v>
      </c>
      <c r="CN19" s="121">
        <f t="shared" si="25"/>
        <v>328</v>
      </c>
      <c r="CO19" s="121">
        <f t="shared" si="25"/>
        <v>352</v>
      </c>
      <c r="CP19" s="121">
        <f t="shared" si="25"/>
        <v>396</v>
      </c>
      <c r="CQ19" s="121">
        <f t="shared" si="25"/>
        <v>412</v>
      </c>
      <c r="CR19" s="121">
        <f t="shared" si="25"/>
        <v>431</v>
      </c>
      <c r="CS19" s="121">
        <f t="shared" si="25"/>
        <v>459</v>
      </c>
      <c r="CT19" s="121">
        <f t="shared" si="25"/>
        <v>659</v>
      </c>
      <c r="CU19" s="121">
        <f t="shared" si="25"/>
        <v>599</v>
      </c>
      <c r="CV19" s="121">
        <f t="shared" si="25"/>
        <v>608</v>
      </c>
      <c r="CW19" s="121">
        <f t="shared" si="25"/>
        <v>578</v>
      </c>
      <c r="CX19" s="121">
        <f t="shared" si="25"/>
        <v>688</v>
      </c>
      <c r="CY19" s="121">
        <f t="shared" si="25"/>
        <v>686</v>
      </c>
      <c r="CZ19" s="121">
        <f t="shared" si="25"/>
        <v>874</v>
      </c>
      <c r="DA19" s="121">
        <f t="shared" si="25"/>
        <v>1154</v>
      </c>
      <c r="DB19" s="121">
        <f t="shared" si="25"/>
        <v>663</v>
      </c>
      <c r="DC19" s="121">
        <f t="shared" si="25"/>
        <v>795</v>
      </c>
      <c r="DD19" s="121">
        <f t="shared" si="25"/>
        <v>726</v>
      </c>
      <c r="DE19" s="121">
        <f t="shared" si="25"/>
        <v>532</v>
      </c>
      <c r="DF19" s="121">
        <f t="shared" si="25"/>
        <v>702</v>
      </c>
      <c r="DG19" s="121">
        <f t="shared" si="25"/>
        <v>739</v>
      </c>
      <c r="DH19" s="121">
        <f t="shared" si="25"/>
        <v>729</v>
      </c>
      <c r="DI19" s="121">
        <f t="shared" si="25"/>
        <v>787</v>
      </c>
      <c r="DJ19" s="121">
        <f t="shared" si="25"/>
        <v>751</v>
      </c>
      <c r="DK19" s="121">
        <f t="shared" si="25"/>
        <v>724</v>
      </c>
      <c r="DL19" s="121">
        <f t="shared" si="25"/>
        <v>654</v>
      </c>
      <c r="DM19" s="121">
        <f t="shared" si="25"/>
        <v>584</v>
      </c>
      <c r="DN19" s="121">
        <f t="shared" si="25"/>
        <v>632</v>
      </c>
      <c r="DO19" s="121">
        <f t="shared" si="25"/>
        <v>892</v>
      </c>
      <c r="DP19" s="121">
        <f t="shared" si="25"/>
        <v>670</v>
      </c>
      <c r="DQ19" s="121">
        <f t="shared" si="25"/>
        <v>500</v>
      </c>
      <c r="DR19" s="121">
        <f t="shared" si="25"/>
        <v>539</v>
      </c>
      <c r="DS19" s="121">
        <f t="shared" si="25"/>
        <v>555</v>
      </c>
      <c r="DT19" s="121">
        <f t="shared" si="25"/>
        <v>461</v>
      </c>
      <c r="DU19" s="121">
        <f t="shared" si="25"/>
        <v>579</v>
      </c>
      <c r="DV19" s="121">
        <f t="shared" si="25"/>
        <v>458</v>
      </c>
      <c r="DW19" s="121">
        <f t="shared" si="25"/>
        <v>477</v>
      </c>
      <c r="DX19" s="121">
        <f t="shared" si="25"/>
        <v>518</v>
      </c>
      <c r="DY19" s="121">
        <f t="shared" si="25"/>
        <v>481</v>
      </c>
      <c r="DZ19" s="121">
        <f t="shared" si="25"/>
        <v>737</v>
      </c>
      <c r="EA19" s="121">
        <f t="shared" si="25"/>
        <v>825</v>
      </c>
      <c r="EB19" s="121">
        <f t="shared" ref="EB19:GM19" si="26">SUM(EB17:EB18)</f>
        <v>538</v>
      </c>
      <c r="EC19" s="121">
        <f t="shared" si="26"/>
        <v>640</v>
      </c>
      <c r="ED19" s="121">
        <f t="shared" si="26"/>
        <v>474</v>
      </c>
      <c r="EE19" s="121">
        <f t="shared" si="26"/>
        <v>439</v>
      </c>
      <c r="EF19" s="121">
        <f t="shared" si="26"/>
        <v>547</v>
      </c>
      <c r="EG19" s="121">
        <f t="shared" si="26"/>
        <v>503</v>
      </c>
      <c r="EH19" s="121">
        <f t="shared" si="26"/>
        <v>463</v>
      </c>
      <c r="EI19" s="121">
        <f t="shared" si="26"/>
        <v>443</v>
      </c>
      <c r="EJ19" s="121">
        <f t="shared" si="26"/>
        <v>376</v>
      </c>
      <c r="EK19" s="121">
        <f t="shared" si="26"/>
        <v>468</v>
      </c>
      <c r="EL19" s="121">
        <f t="shared" si="26"/>
        <v>428</v>
      </c>
      <c r="EM19" s="121">
        <f t="shared" si="26"/>
        <v>455</v>
      </c>
      <c r="EN19" s="121">
        <f t="shared" si="26"/>
        <v>356</v>
      </c>
      <c r="EO19" s="121">
        <f t="shared" si="26"/>
        <v>457</v>
      </c>
      <c r="EP19" s="121">
        <f t="shared" si="26"/>
        <v>614</v>
      </c>
      <c r="EQ19" s="121">
        <f t="shared" si="26"/>
        <v>475</v>
      </c>
      <c r="ER19" s="121">
        <f t="shared" si="26"/>
        <v>533</v>
      </c>
      <c r="ES19" s="121">
        <f t="shared" si="26"/>
        <v>586</v>
      </c>
      <c r="ET19" s="121">
        <f t="shared" si="26"/>
        <v>613</v>
      </c>
      <c r="EU19" s="121">
        <f t="shared" si="26"/>
        <v>604</v>
      </c>
      <c r="EV19" s="121">
        <f t="shared" si="26"/>
        <v>695</v>
      </c>
      <c r="EW19" s="121">
        <f t="shared" si="26"/>
        <v>584</v>
      </c>
      <c r="EX19" s="121">
        <f t="shared" si="26"/>
        <v>679</v>
      </c>
      <c r="EY19" s="121">
        <f t="shared" si="26"/>
        <v>587</v>
      </c>
      <c r="EZ19" s="121">
        <f t="shared" si="26"/>
        <v>666</v>
      </c>
      <c r="FA19" s="121">
        <f t="shared" si="26"/>
        <v>997</v>
      </c>
      <c r="FB19" s="121">
        <f t="shared" si="26"/>
        <v>729</v>
      </c>
      <c r="FC19" s="121">
        <f t="shared" si="26"/>
        <v>690</v>
      </c>
      <c r="FD19" s="121">
        <f t="shared" si="26"/>
        <v>619</v>
      </c>
      <c r="FE19" s="121">
        <f t="shared" si="26"/>
        <v>503</v>
      </c>
      <c r="FF19" s="121">
        <f t="shared" si="26"/>
        <v>532</v>
      </c>
      <c r="FG19" s="121">
        <f t="shared" si="26"/>
        <v>494</v>
      </c>
      <c r="FH19" s="121">
        <f t="shared" si="26"/>
        <v>550</v>
      </c>
      <c r="FI19" s="121">
        <f t="shared" si="26"/>
        <v>604</v>
      </c>
      <c r="FJ19" s="121">
        <f t="shared" si="26"/>
        <v>522</v>
      </c>
      <c r="FK19" s="121">
        <f t="shared" si="26"/>
        <v>482</v>
      </c>
      <c r="FL19" s="121">
        <f t="shared" si="26"/>
        <v>508</v>
      </c>
      <c r="FM19" s="121">
        <f t="shared" si="26"/>
        <v>500</v>
      </c>
      <c r="FN19" s="121">
        <f t="shared" si="26"/>
        <v>423</v>
      </c>
      <c r="FO19" s="121">
        <f t="shared" si="26"/>
        <v>756</v>
      </c>
      <c r="FP19" s="121">
        <f t="shared" si="26"/>
        <v>675</v>
      </c>
      <c r="FQ19" s="121">
        <f t="shared" si="26"/>
        <v>452</v>
      </c>
      <c r="FR19" s="121">
        <f t="shared" si="26"/>
        <v>405</v>
      </c>
      <c r="FS19" s="121">
        <f t="shared" si="26"/>
        <v>421</v>
      </c>
      <c r="FT19" s="121">
        <f t="shared" si="26"/>
        <v>439</v>
      </c>
      <c r="FU19" s="121">
        <f t="shared" si="26"/>
        <v>388</v>
      </c>
      <c r="FV19" s="121">
        <f t="shared" si="26"/>
        <v>396</v>
      </c>
      <c r="FW19" s="121">
        <f t="shared" si="26"/>
        <v>397</v>
      </c>
      <c r="FX19" s="121">
        <f t="shared" si="26"/>
        <v>468</v>
      </c>
      <c r="FY19" s="121">
        <f t="shared" si="26"/>
        <v>522</v>
      </c>
      <c r="FZ19" s="121">
        <f t="shared" si="26"/>
        <v>643</v>
      </c>
      <c r="GA19" s="121">
        <f t="shared" si="26"/>
        <v>716</v>
      </c>
      <c r="GB19" s="121">
        <f t="shared" si="26"/>
        <v>476</v>
      </c>
      <c r="GC19" s="121">
        <f t="shared" si="26"/>
        <v>439</v>
      </c>
      <c r="GD19" s="121">
        <f t="shared" si="26"/>
        <v>431</v>
      </c>
      <c r="GE19" s="121">
        <f t="shared" si="26"/>
        <v>367</v>
      </c>
      <c r="GF19" s="121">
        <f>SUM(GF17:GF18)</f>
        <v>404</v>
      </c>
      <c r="GG19" s="121">
        <f t="shared" si="26"/>
        <v>408</v>
      </c>
      <c r="GH19" s="121">
        <f t="shared" si="26"/>
        <v>434</v>
      </c>
      <c r="GI19" s="121">
        <f t="shared" si="26"/>
        <v>333</v>
      </c>
      <c r="GJ19" s="121">
        <f t="shared" si="26"/>
        <v>338</v>
      </c>
      <c r="GK19" s="121">
        <f t="shared" si="26"/>
        <v>368</v>
      </c>
      <c r="GL19" s="121">
        <f t="shared" si="26"/>
        <v>305</v>
      </c>
      <c r="GM19" s="121">
        <f t="shared" si="26"/>
        <v>376</v>
      </c>
      <c r="GN19" s="121">
        <f>SUM(GN17:GN18)</f>
        <v>301</v>
      </c>
      <c r="GO19" s="121">
        <f>SUM(GO17:GO18)</f>
        <v>385</v>
      </c>
      <c r="GP19" s="121">
        <v>397</v>
      </c>
      <c r="GQ19" s="121">
        <f t="shared" ref="GQ19:JB19" si="27">SUM(GQ17:GQ18)</f>
        <v>356</v>
      </c>
      <c r="GR19" s="121">
        <f t="shared" si="27"/>
        <v>378</v>
      </c>
      <c r="GS19" s="121">
        <f t="shared" si="27"/>
        <v>474</v>
      </c>
      <c r="GT19" s="121">
        <f t="shared" si="27"/>
        <v>474</v>
      </c>
      <c r="GU19" s="121">
        <f t="shared" si="27"/>
        <v>471</v>
      </c>
      <c r="GV19" s="121">
        <f t="shared" si="27"/>
        <v>551</v>
      </c>
      <c r="GW19" s="121">
        <f t="shared" si="27"/>
        <v>609</v>
      </c>
      <c r="GX19" s="121">
        <f t="shared" si="27"/>
        <v>826</v>
      </c>
      <c r="GY19" s="121">
        <f t="shared" si="27"/>
        <v>424</v>
      </c>
      <c r="GZ19" s="121">
        <f t="shared" si="27"/>
        <v>607</v>
      </c>
      <c r="HA19" s="121">
        <f t="shared" si="27"/>
        <v>948</v>
      </c>
      <c r="HB19" s="121">
        <f t="shared" si="27"/>
        <v>653</v>
      </c>
      <c r="HC19" s="121">
        <f t="shared" si="27"/>
        <v>723</v>
      </c>
      <c r="HD19" s="121">
        <f t="shared" si="27"/>
        <v>545</v>
      </c>
      <c r="HE19" s="121">
        <f t="shared" si="27"/>
        <v>500</v>
      </c>
      <c r="HF19" s="121">
        <f t="shared" si="27"/>
        <v>455</v>
      </c>
      <c r="HG19" s="121">
        <f t="shared" si="27"/>
        <v>432</v>
      </c>
      <c r="HH19" s="121">
        <f t="shared" si="27"/>
        <v>433</v>
      </c>
      <c r="HI19" s="121">
        <f t="shared" si="27"/>
        <v>420</v>
      </c>
      <c r="HJ19" s="121">
        <f t="shared" si="27"/>
        <v>652</v>
      </c>
      <c r="HK19" s="121">
        <f t="shared" si="27"/>
        <v>547</v>
      </c>
      <c r="HL19" s="121">
        <f t="shared" si="27"/>
        <v>426</v>
      </c>
      <c r="HM19" s="121">
        <f t="shared" si="27"/>
        <v>464</v>
      </c>
      <c r="HN19" s="121">
        <f t="shared" si="27"/>
        <v>343</v>
      </c>
      <c r="HO19" s="121">
        <f t="shared" si="27"/>
        <v>417</v>
      </c>
      <c r="HP19" s="121">
        <f t="shared" si="27"/>
        <v>679</v>
      </c>
      <c r="HQ19" s="121">
        <f t="shared" si="27"/>
        <v>483</v>
      </c>
      <c r="HR19" s="121">
        <f t="shared" si="27"/>
        <v>534</v>
      </c>
      <c r="HS19" s="121">
        <f t="shared" si="27"/>
        <v>394</v>
      </c>
      <c r="HT19" s="121">
        <f t="shared" si="27"/>
        <v>362</v>
      </c>
      <c r="HU19" s="121">
        <f t="shared" si="27"/>
        <v>352</v>
      </c>
      <c r="HV19" s="121">
        <f t="shared" si="27"/>
        <v>365</v>
      </c>
      <c r="HW19" s="121">
        <f t="shared" si="27"/>
        <v>333</v>
      </c>
      <c r="HX19" s="121">
        <f t="shared" si="27"/>
        <v>268</v>
      </c>
      <c r="HY19" s="121">
        <f t="shared" si="27"/>
        <v>323</v>
      </c>
      <c r="HZ19" s="121">
        <f t="shared" si="27"/>
        <v>473</v>
      </c>
      <c r="IA19" s="121">
        <f t="shared" si="27"/>
        <v>624</v>
      </c>
      <c r="IB19" s="121">
        <f t="shared" si="27"/>
        <v>538</v>
      </c>
      <c r="IC19" s="121">
        <f t="shared" si="27"/>
        <v>386</v>
      </c>
      <c r="ID19" s="121">
        <f t="shared" si="27"/>
        <v>355</v>
      </c>
      <c r="IE19" s="121">
        <f t="shared" si="27"/>
        <v>278</v>
      </c>
      <c r="IF19" s="121">
        <f t="shared" si="27"/>
        <v>278</v>
      </c>
      <c r="IG19" s="121">
        <f t="shared" si="27"/>
        <v>301</v>
      </c>
      <c r="IH19" s="121">
        <f t="shared" si="27"/>
        <v>305</v>
      </c>
      <c r="II19" s="121">
        <f t="shared" si="27"/>
        <v>323</v>
      </c>
      <c r="IJ19" s="121">
        <f t="shared" si="27"/>
        <v>283</v>
      </c>
      <c r="IK19" s="121">
        <f t="shared" si="27"/>
        <v>310</v>
      </c>
      <c r="IL19" s="121">
        <f t="shared" si="27"/>
        <v>252</v>
      </c>
      <c r="IM19" s="121">
        <f t="shared" si="27"/>
        <v>285</v>
      </c>
      <c r="IN19" s="121">
        <f t="shared" si="27"/>
        <v>324</v>
      </c>
      <c r="IO19" s="121">
        <f t="shared" si="27"/>
        <v>311</v>
      </c>
      <c r="IP19" s="121">
        <f t="shared" si="27"/>
        <v>525</v>
      </c>
      <c r="IQ19" s="121">
        <f t="shared" si="27"/>
        <v>390</v>
      </c>
      <c r="IR19" s="121">
        <f t="shared" si="27"/>
        <v>331</v>
      </c>
      <c r="IS19" s="121">
        <f t="shared" si="27"/>
        <v>387</v>
      </c>
      <c r="IT19" s="121">
        <f t="shared" si="27"/>
        <v>482</v>
      </c>
      <c r="IU19" s="121">
        <f t="shared" si="27"/>
        <v>446</v>
      </c>
      <c r="IV19" s="121">
        <f t="shared" si="27"/>
        <v>561</v>
      </c>
      <c r="IW19" s="121">
        <f t="shared" si="27"/>
        <v>602</v>
      </c>
      <c r="IX19" s="121">
        <f t="shared" si="27"/>
        <v>615</v>
      </c>
      <c r="IY19" s="121">
        <f t="shared" si="27"/>
        <v>406</v>
      </c>
      <c r="IZ19" s="121">
        <f t="shared" si="27"/>
        <v>522</v>
      </c>
      <c r="JA19" s="121">
        <f t="shared" si="27"/>
        <v>895</v>
      </c>
      <c r="JB19" s="121">
        <f t="shared" si="27"/>
        <v>617</v>
      </c>
      <c r="JC19" s="121">
        <f t="shared" ref="JC19:RX19" si="28">SUM(JC17:JC18)</f>
        <v>658</v>
      </c>
      <c r="JD19" s="121">
        <f t="shared" si="28"/>
        <v>498</v>
      </c>
      <c r="JE19" s="121">
        <f t="shared" si="28"/>
        <v>688</v>
      </c>
      <c r="JF19" s="121">
        <f t="shared" si="28"/>
        <v>714</v>
      </c>
      <c r="JG19" s="121">
        <f t="shared" si="28"/>
        <v>363</v>
      </c>
      <c r="JH19" s="121">
        <f t="shared" si="28"/>
        <v>376</v>
      </c>
      <c r="JI19" s="121">
        <f t="shared" si="28"/>
        <v>417</v>
      </c>
      <c r="JJ19" s="121">
        <f t="shared" si="28"/>
        <v>593</v>
      </c>
      <c r="JK19" s="121">
        <f t="shared" si="28"/>
        <v>433</v>
      </c>
      <c r="JL19" s="121">
        <f t="shared" si="28"/>
        <v>369</v>
      </c>
      <c r="JM19" s="121">
        <f t="shared" si="28"/>
        <v>375</v>
      </c>
      <c r="JN19" s="121">
        <f t="shared" si="28"/>
        <v>419</v>
      </c>
      <c r="JO19" s="121">
        <f t="shared" si="28"/>
        <v>381</v>
      </c>
      <c r="JP19" s="121">
        <f t="shared" si="28"/>
        <v>686</v>
      </c>
      <c r="JQ19" s="121">
        <f t="shared" si="28"/>
        <v>512</v>
      </c>
      <c r="JR19" s="121">
        <f t="shared" si="28"/>
        <v>478</v>
      </c>
      <c r="JS19" s="121">
        <f t="shared" si="28"/>
        <v>303</v>
      </c>
      <c r="JT19" s="121">
        <f t="shared" si="28"/>
        <v>329</v>
      </c>
      <c r="JU19" s="121">
        <f t="shared" si="28"/>
        <v>283</v>
      </c>
      <c r="JV19" s="121">
        <f t="shared" si="28"/>
        <v>280</v>
      </c>
      <c r="JW19" s="121">
        <f t="shared" si="28"/>
        <v>296</v>
      </c>
      <c r="JX19" s="121">
        <f t="shared" si="28"/>
        <v>279</v>
      </c>
      <c r="JY19" s="121">
        <f t="shared" si="28"/>
        <v>415</v>
      </c>
      <c r="JZ19" s="121">
        <f t="shared" si="28"/>
        <v>372</v>
      </c>
      <c r="KA19" s="121">
        <f t="shared" si="28"/>
        <v>622</v>
      </c>
      <c r="KB19" s="121">
        <f t="shared" si="28"/>
        <v>596</v>
      </c>
      <c r="KC19" s="121">
        <f t="shared" si="28"/>
        <v>440</v>
      </c>
      <c r="KD19" s="121">
        <f t="shared" si="28"/>
        <v>327</v>
      </c>
      <c r="KE19" s="121">
        <f t="shared" si="28"/>
        <v>266</v>
      </c>
      <c r="KF19" s="121">
        <f t="shared" si="28"/>
        <v>280</v>
      </c>
      <c r="KG19" s="121">
        <f t="shared" si="28"/>
        <v>262</v>
      </c>
      <c r="KH19" s="121">
        <f t="shared" si="28"/>
        <v>282</v>
      </c>
      <c r="KI19" s="121">
        <f t="shared" si="28"/>
        <v>257</v>
      </c>
      <c r="KJ19" s="121">
        <f t="shared" si="28"/>
        <v>267</v>
      </c>
      <c r="KK19" s="121">
        <f t="shared" si="28"/>
        <v>247</v>
      </c>
      <c r="KL19" s="121">
        <f t="shared" si="28"/>
        <v>314</v>
      </c>
      <c r="KM19" s="121">
        <f t="shared" si="28"/>
        <v>273</v>
      </c>
      <c r="KN19" s="121">
        <f t="shared" si="28"/>
        <v>287</v>
      </c>
      <c r="KO19" s="121">
        <f t="shared" si="28"/>
        <v>296</v>
      </c>
      <c r="KP19" s="121">
        <f t="shared" si="28"/>
        <v>284</v>
      </c>
      <c r="KQ19" s="121">
        <f t="shared" si="28"/>
        <v>398</v>
      </c>
      <c r="KR19" s="121">
        <f t="shared" si="28"/>
        <v>366</v>
      </c>
      <c r="KS19" s="121">
        <f t="shared" si="28"/>
        <v>337</v>
      </c>
      <c r="KT19" s="121">
        <f t="shared" si="28"/>
        <v>412</v>
      </c>
      <c r="KU19" s="121">
        <f t="shared" si="28"/>
        <v>433</v>
      </c>
      <c r="KV19" s="121">
        <f t="shared" si="28"/>
        <v>430</v>
      </c>
      <c r="KW19" s="121">
        <f t="shared" si="28"/>
        <v>505</v>
      </c>
      <c r="KX19" s="121">
        <f t="shared" si="28"/>
        <v>500</v>
      </c>
      <c r="KY19" s="121">
        <f t="shared" si="28"/>
        <v>375</v>
      </c>
      <c r="KZ19" s="121">
        <f t="shared" si="28"/>
        <v>399</v>
      </c>
      <c r="LA19" s="121">
        <f t="shared" si="28"/>
        <v>752</v>
      </c>
      <c r="LB19" s="121">
        <f t="shared" si="28"/>
        <v>653</v>
      </c>
      <c r="LC19" s="121">
        <f t="shared" si="28"/>
        <v>478</v>
      </c>
      <c r="LD19" s="121">
        <f t="shared" si="28"/>
        <v>523</v>
      </c>
      <c r="LE19" s="121">
        <f t="shared" si="28"/>
        <v>356</v>
      </c>
      <c r="LF19" s="121">
        <f t="shared" si="28"/>
        <v>413</v>
      </c>
      <c r="LG19" s="121">
        <f t="shared" si="28"/>
        <v>403</v>
      </c>
      <c r="LH19" s="121">
        <f t="shared" si="28"/>
        <v>340</v>
      </c>
      <c r="LI19" s="121">
        <f t="shared" si="28"/>
        <v>324</v>
      </c>
      <c r="LJ19" s="121">
        <f t="shared" si="28"/>
        <v>341</v>
      </c>
      <c r="LK19" s="121">
        <f t="shared" si="28"/>
        <v>369</v>
      </c>
      <c r="LL19" s="121">
        <f t="shared" si="28"/>
        <v>318</v>
      </c>
      <c r="LM19" s="121">
        <f t="shared" si="28"/>
        <v>332</v>
      </c>
      <c r="LN19" s="121">
        <f t="shared" si="28"/>
        <v>362</v>
      </c>
      <c r="LO19" s="121">
        <f t="shared" si="28"/>
        <v>397</v>
      </c>
      <c r="LP19" s="121">
        <f t="shared" si="28"/>
        <v>485</v>
      </c>
      <c r="LQ19" s="121">
        <f t="shared" si="28"/>
        <v>473</v>
      </c>
      <c r="LR19" s="121">
        <f t="shared" si="28"/>
        <v>416</v>
      </c>
      <c r="LS19" s="121">
        <f t="shared" si="28"/>
        <v>323</v>
      </c>
      <c r="LT19" s="121">
        <f t="shared" si="28"/>
        <v>329</v>
      </c>
      <c r="LU19" s="121">
        <f t="shared" si="28"/>
        <v>268</v>
      </c>
      <c r="LV19" s="121">
        <f t="shared" si="28"/>
        <v>268</v>
      </c>
      <c r="LW19" s="121">
        <f t="shared" si="28"/>
        <v>296</v>
      </c>
      <c r="LX19" s="121">
        <f t="shared" si="28"/>
        <v>299</v>
      </c>
      <c r="LY19" s="121">
        <f t="shared" si="28"/>
        <v>271</v>
      </c>
      <c r="LZ19" s="121">
        <f t="shared" si="28"/>
        <v>411</v>
      </c>
      <c r="MA19" s="121">
        <f t="shared" si="28"/>
        <v>704</v>
      </c>
      <c r="MB19" s="121">
        <f t="shared" si="28"/>
        <v>388</v>
      </c>
      <c r="MC19" s="121">
        <f t="shared" si="28"/>
        <v>243</v>
      </c>
      <c r="MD19" s="121">
        <f t="shared" si="28"/>
        <v>310</v>
      </c>
      <c r="ME19" s="121">
        <f t="shared" si="28"/>
        <v>247</v>
      </c>
      <c r="MF19" s="121">
        <f t="shared" si="28"/>
        <v>263</v>
      </c>
      <c r="MG19" s="121">
        <f t="shared" si="28"/>
        <v>264</v>
      </c>
      <c r="MH19" s="121">
        <f t="shared" si="28"/>
        <v>240</v>
      </c>
      <c r="MI19" s="121">
        <f t="shared" si="28"/>
        <v>206</v>
      </c>
      <c r="MJ19" s="121">
        <f t="shared" si="28"/>
        <v>238</v>
      </c>
      <c r="MK19" s="121">
        <f t="shared" si="28"/>
        <v>198</v>
      </c>
      <c r="ML19" s="121">
        <f t="shared" si="28"/>
        <v>186</v>
      </c>
      <c r="MM19" s="121">
        <f t="shared" si="28"/>
        <v>239</v>
      </c>
      <c r="MN19" s="121">
        <f t="shared" si="28"/>
        <v>174</v>
      </c>
      <c r="MO19" s="121">
        <f t="shared" si="28"/>
        <v>229</v>
      </c>
      <c r="MP19" s="121">
        <f t="shared" si="28"/>
        <v>306</v>
      </c>
      <c r="MQ19" s="121">
        <f t="shared" si="28"/>
        <v>285</v>
      </c>
      <c r="MR19" s="121">
        <f t="shared" si="28"/>
        <v>267</v>
      </c>
      <c r="MS19" s="121">
        <f t="shared" si="28"/>
        <v>267</v>
      </c>
      <c r="MT19" s="121">
        <f t="shared" si="28"/>
        <v>287</v>
      </c>
      <c r="MU19" s="121">
        <f t="shared" si="28"/>
        <v>359</v>
      </c>
      <c r="MV19" s="121">
        <f t="shared" si="28"/>
        <v>326</v>
      </c>
      <c r="MW19" s="121">
        <f t="shared" si="28"/>
        <v>345</v>
      </c>
      <c r="MX19" s="121">
        <f t="shared" si="28"/>
        <v>326</v>
      </c>
      <c r="MY19" s="121">
        <f t="shared" si="28"/>
        <v>490</v>
      </c>
      <c r="MZ19" s="121">
        <f t="shared" si="28"/>
        <v>413</v>
      </c>
      <c r="NA19" s="121">
        <f t="shared" si="28"/>
        <v>326</v>
      </c>
      <c r="NB19" s="121">
        <f t="shared" si="28"/>
        <v>713</v>
      </c>
      <c r="NC19" s="121">
        <f t="shared" si="28"/>
        <v>547</v>
      </c>
      <c r="ND19" s="121">
        <f t="shared" si="28"/>
        <v>470</v>
      </c>
      <c r="NE19" s="121">
        <f t="shared" si="28"/>
        <v>364</v>
      </c>
      <c r="NF19" s="121">
        <f t="shared" si="28"/>
        <v>312</v>
      </c>
      <c r="NG19" s="121">
        <f t="shared" si="28"/>
        <v>316</v>
      </c>
      <c r="NH19" s="121">
        <f t="shared" si="28"/>
        <v>341</v>
      </c>
      <c r="NI19" s="121">
        <f t="shared" si="28"/>
        <v>335</v>
      </c>
      <c r="NJ19" s="121">
        <f t="shared" si="28"/>
        <v>422</v>
      </c>
      <c r="NK19" s="121">
        <f t="shared" si="28"/>
        <v>329</v>
      </c>
      <c r="NL19" s="121">
        <f t="shared" si="28"/>
        <v>307</v>
      </c>
      <c r="NM19" s="121">
        <f t="shared" si="28"/>
        <v>329</v>
      </c>
      <c r="NN19" s="121">
        <f t="shared" si="28"/>
        <v>289</v>
      </c>
      <c r="NO19" s="121">
        <f t="shared" si="28"/>
        <v>274</v>
      </c>
      <c r="NP19" s="121">
        <f t="shared" si="28"/>
        <v>337</v>
      </c>
      <c r="NQ19" s="121">
        <f t="shared" si="28"/>
        <v>494</v>
      </c>
      <c r="NR19" s="121">
        <f t="shared" si="28"/>
        <v>421</v>
      </c>
      <c r="NS19" s="121">
        <f t="shared" si="28"/>
        <v>309</v>
      </c>
      <c r="NT19" s="121">
        <f t="shared" si="28"/>
        <v>230</v>
      </c>
      <c r="NU19" s="121">
        <f t="shared" si="28"/>
        <v>253</v>
      </c>
      <c r="NV19" s="121">
        <f t="shared" si="28"/>
        <v>229</v>
      </c>
      <c r="NW19" s="121">
        <f t="shared" si="28"/>
        <v>220</v>
      </c>
      <c r="NX19" s="121">
        <f t="shared" si="28"/>
        <v>196</v>
      </c>
      <c r="NY19" s="121">
        <f t="shared" si="28"/>
        <v>251</v>
      </c>
      <c r="NZ19" s="121">
        <f t="shared" si="28"/>
        <v>282</v>
      </c>
      <c r="OA19" s="121">
        <f t="shared" si="28"/>
        <v>523</v>
      </c>
      <c r="OB19" s="121">
        <f t="shared" si="28"/>
        <v>526</v>
      </c>
      <c r="OC19" s="121">
        <f t="shared" si="28"/>
        <v>246</v>
      </c>
      <c r="OD19" s="121">
        <f t="shared" si="28"/>
        <v>275</v>
      </c>
      <c r="OE19" s="121">
        <f t="shared" si="28"/>
        <v>211</v>
      </c>
      <c r="OF19" s="121">
        <f t="shared" si="28"/>
        <v>239</v>
      </c>
      <c r="OG19" s="121">
        <f t="shared" si="28"/>
        <v>186</v>
      </c>
      <c r="OH19" s="121">
        <f t="shared" si="28"/>
        <v>244</v>
      </c>
      <c r="OI19" s="121">
        <f t="shared" si="28"/>
        <v>219</v>
      </c>
      <c r="OJ19" s="121">
        <f t="shared" si="28"/>
        <v>197</v>
      </c>
      <c r="OK19" s="121">
        <f t="shared" si="28"/>
        <v>193</v>
      </c>
      <c r="OL19" s="121">
        <f t="shared" si="28"/>
        <v>203</v>
      </c>
      <c r="OM19" s="121">
        <f t="shared" si="28"/>
        <v>222</v>
      </c>
      <c r="ON19" s="121">
        <f t="shared" si="28"/>
        <v>187</v>
      </c>
      <c r="OO19" s="121">
        <f t="shared" si="28"/>
        <v>208</v>
      </c>
      <c r="OP19" s="121">
        <f t="shared" si="28"/>
        <v>231</v>
      </c>
      <c r="OQ19" s="121">
        <f t="shared" si="28"/>
        <v>271</v>
      </c>
      <c r="OR19" s="121">
        <f t="shared" si="28"/>
        <v>210</v>
      </c>
      <c r="OS19" s="121">
        <f t="shared" si="28"/>
        <v>282</v>
      </c>
      <c r="OT19" s="121">
        <f t="shared" si="28"/>
        <v>276</v>
      </c>
      <c r="OU19" s="121">
        <f t="shared" si="28"/>
        <v>359</v>
      </c>
      <c r="OV19" s="121">
        <f t="shared" si="28"/>
        <v>346</v>
      </c>
      <c r="OW19" s="121">
        <f t="shared" si="28"/>
        <v>303</v>
      </c>
      <c r="OX19" s="121">
        <f t="shared" si="28"/>
        <v>300</v>
      </c>
      <c r="OY19" s="121">
        <f t="shared" si="28"/>
        <v>411</v>
      </c>
      <c r="OZ19" s="121">
        <f t="shared" si="28"/>
        <v>285</v>
      </c>
      <c r="PA19" s="121">
        <f t="shared" si="28"/>
        <v>346</v>
      </c>
      <c r="PB19" s="121">
        <f t="shared" si="28"/>
        <v>725</v>
      </c>
      <c r="PC19" s="121">
        <f t="shared" si="28"/>
        <v>474</v>
      </c>
      <c r="PD19" s="121">
        <f t="shared" si="28"/>
        <v>366</v>
      </c>
      <c r="PE19" s="121">
        <f t="shared" si="28"/>
        <v>324</v>
      </c>
      <c r="PF19" s="121">
        <f t="shared" si="28"/>
        <v>301</v>
      </c>
      <c r="PG19" s="121">
        <f t="shared" si="28"/>
        <v>329</v>
      </c>
      <c r="PH19" s="121">
        <f t="shared" si="28"/>
        <v>339</v>
      </c>
      <c r="PI19" s="121">
        <f t="shared" si="28"/>
        <v>310</v>
      </c>
      <c r="PJ19" s="121">
        <f t="shared" si="28"/>
        <v>270</v>
      </c>
      <c r="PK19" s="121">
        <f t="shared" si="28"/>
        <v>289</v>
      </c>
      <c r="PL19" s="121">
        <f t="shared" si="28"/>
        <v>260</v>
      </c>
      <c r="PM19" s="121">
        <f t="shared" si="28"/>
        <v>226</v>
      </c>
      <c r="PN19" s="121">
        <f t="shared" si="28"/>
        <v>223</v>
      </c>
      <c r="PO19" s="121">
        <f t="shared" si="28"/>
        <v>226</v>
      </c>
      <c r="PP19" s="121">
        <f t="shared" si="28"/>
        <v>298</v>
      </c>
      <c r="PQ19" s="121">
        <f t="shared" si="28"/>
        <v>481</v>
      </c>
      <c r="PR19" s="121">
        <f t="shared" si="28"/>
        <v>372</v>
      </c>
      <c r="PS19" s="121">
        <f t="shared" si="28"/>
        <v>248</v>
      </c>
      <c r="PT19" s="121">
        <f t="shared" si="28"/>
        <v>235</v>
      </c>
      <c r="PU19" s="121">
        <f t="shared" si="28"/>
        <v>196</v>
      </c>
      <c r="PV19" s="121">
        <f t="shared" si="28"/>
        <v>214</v>
      </c>
      <c r="PW19" s="121">
        <f t="shared" si="28"/>
        <v>186</v>
      </c>
      <c r="PX19" s="121">
        <f t="shared" si="28"/>
        <v>154</v>
      </c>
      <c r="PY19" s="121">
        <f t="shared" si="28"/>
        <v>235</v>
      </c>
      <c r="PZ19" s="121">
        <f t="shared" si="28"/>
        <v>269</v>
      </c>
      <c r="QA19" s="121">
        <f t="shared" si="28"/>
        <v>402</v>
      </c>
      <c r="QB19" s="121">
        <f t="shared" si="28"/>
        <v>530</v>
      </c>
      <c r="QC19" s="121">
        <f t="shared" si="28"/>
        <v>264</v>
      </c>
      <c r="QD19" s="121">
        <f t="shared" si="28"/>
        <v>320</v>
      </c>
      <c r="QE19" s="121">
        <f t="shared" si="28"/>
        <v>221</v>
      </c>
      <c r="QF19" s="121">
        <f t="shared" si="28"/>
        <v>208</v>
      </c>
      <c r="QG19" s="121">
        <f t="shared" si="28"/>
        <v>227</v>
      </c>
      <c r="QH19" s="121">
        <f t="shared" si="28"/>
        <v>220</v>
      </c>
      <c r="QI19" s="121">
        <f t="shared" si="28"/>
        <v>201</v>
      </c>
      <c r="QJ19" s="121">
        <f t="shared" si="28"/>
        <v>209</v>
      </c>
      <c r="QK19" s="121">
        <f t="shared" si="28"/>
        <v>201</v>
      </c>
      <c r="QL19" s="121">
        <f t="shared" si="28"/>
        <v>221</v>
      </c>
      <c r="QM19" s="121">
        <f t="shared" si="28"/>
        <v>193</v>
      </c>
      <c r="QN19" s="121">
        <f t="shared" si="28"/>
        <v>216</v>
      </c>
      <c r="QO19" s="121">
        <f t="shared" si="28"/>
        <v>220</v>
      </c>
      <c r="QP19" s="121">
        <f t="shared" si="28"/>
        <v>227</v>
      </c>
      <c r="QQ19" s="121">
        <f t="shared" si="28"/>
        <v>287</v>
      </c>
      <c r="QR19" s="121">
        <f t="shared" si="28"/>
        <v>249</v>
      </c>
      <c r="QS19" s="121">
        <f t="shared" si="28"/>
        <v>291</v>
      </c>
      <c r="QT19" s="121">
        <f t="shared" si="28"/>
        <v>294</v>
      </c>
      <c r="QU19" s="121">
        <f t="shared" si="28"/>
        <v>310</v>
      </c>
      <c r="QV19" s="121">
        <f t="shared" si="28"/>
        <v>276</v>
      </c>
      <c r="QW19" s="121">
        <f t="shared" si="28"/>
        <v>330</v>
      </c>
      <c r="QX19" s="121">
        <f t="shared" si="28"/>
        <v>332</v>
      </c>
      <c r="QY19" s="121">
        <f t="shared" si="28"/>
        <v>394</v>
      </c>
      <c r="QZ19" s="121">
        <f t="shared" si="28"/>
        <v>326</v>
      </c>
      <c r="RA19" s="121">
        <f t="shared" si="28"/>
        <v>339</v>
      </c>
      <c r="RB19" s="121">
        <f t="shared" si="28"/>
        <v>686</v>
      </c>
      <c r="RC19" s="121">
        <f t="shared" si="28"/>
        <v>477</v>
      </c>
      <c r="RD19" s="121">
        <f t="shared" si="28"/>
        <v>411</v>
      </c>
      <c r="RE19" s="121">
        <f t="shared" si="28"/>
        <v>321</v>
      </c>
      <c r="RF19" s="121">
        <f t="shared" si="28"/>
        <v>292</v>
      </c>
      <c r="RG19" s="121">
        <f t="shared" si="28"/>
        <v>277</v>
      </c>
      <c r="RH19" s="121">
        <f t="shared" si="28"/>
        <v>274</v>
      </c>
      <c r="RI19" s="121">
        <f t="shared" si="28"/>
        <v>261</v>
      </c>
      <c r="RJ19" s="121">
        <f t="shared" si="28"/>
        <v>271</v>
      </c>
      <c r="RK19" s="121">
        <f t="shared" si="28"/>
        <v>257</v>
      </c>
      <c r="RL19" s="121">
        <f t="shared" si="28"/>
        <v>300</v>
      </c>
      <c r="RM19" s="121">
        <f t="shared" si="28"/>
        <v>302</v>
      </c>
      <c r="RN19" s="121">
        <f t="shared" si="28"/>
        <v>272</v>
      </c>
      <c r="RO19" s="121">
        <f t="shared" si="28"/>
        <v>208</v>
      </c>
      <c r="RP19" s="121">
        <f t="shared" si="28"/>
        <v>265</v>
      </c>
      <c r="RQ19" s="121">
        <f t="shared" si="28"/>
        <v>523</v>
      </c>
      <c r="RR19" s="121">
        <f t="shared" si="28"/>
        <v>397</v>
      </c>
      <c r="RS19" s="121">
        <f t="shared" si="28"/>
        <v>281</v>
      </c>
      <c r="RT19" s="121">
        <f t="shared" si="28"/>
        <v>228</v>
      </c>
      <c r="RU19" s="121">
        <f t="shared" si="28"/>
        <v>261</v>
      </c>
      <c r="RV19" s="121">
        <f t="shared" si="28"/>
        <v>237</v>
      </c>
      <c r="RW19" s="121">
        <f t="shared" si="28"/>
        <v>188</v>
      </c>
      <c r="RX19" s="121">
        <f t="shared" si="28"/>
        <v>210</v>
      </c>
      <c r="RY19" s="121">
        <f t="shared" ref="RY19:SG19" si="29">SUM(RY17:RY18)</f>
        <v>233</v>
      </c>
      <c r="RZ19" s="121">
        <f t="shared" si="29"/>
        <v>204</v>
      </c>
      <c r="SA19" s="121">
        <f t="shared" si="29"/>
        <v>315</v>
      </c>
      <c r="SB19" s="121">
        <f t="shared" si="29"/>
        <v>466</v>
      </c>
      <c r="SC19" s="121">
        <f t="shared" si="29"/>
        <v>376</v>
      </c>
      <c r="SD19" s="121">
        <f t="shared" si="29"/>
        <v>272</v>
      </c>
      <c r="SE19" s="121">
        <f t="shared" si="29"/>
        <v>224</v>
      </c>
      <c r="SF19" s="121">
        <f t="shared" si="29"/>
        <v>205</v>
      </c>
      <c r="SG19" s="121">
        <f t="shared" si="29"/>
        <v>248</v>
      </c>
      <c r="SH19" s="121">
        <f t="shared" ref="SH19:TY19" si="30">SUM(SH17:SH18)</f>
        <v>229</v>
      </c>
      <c r="SI19" s="121">
        <f t="shared" si="30"/>
        <v>223</v>
      </c>
      <c r="SJ19" s="121">
        <f t="shared" si="30"/>
        <v>168</v>
      </c>
      <c r="SK19" s="121">
        <f t="shared" si="30"/>
        <v>150</v>
      </c>
      <c r="SL19" s="121">
        <f t="shared" si="30"/>
        <v>217</v>
      </c>
      <c r="SM19" s="121">
        <f t="shared" si="30"/>
        <v>190</v>
      </c>
      <c r="SN19" s="121">
        <f t="shared" si="30"/>
        <v>162</v>
      </c>
      <c r="SO19" s="121">
        <f t="shared" si="30"/>
        <v>193</v>
      </c>
      <c r="SP19" s="121">
        <f t="shared" si="30"/>
        <v>176</v>
      </c>
      <c r="SQ19" s="121">
        <f t="shared" si="30"/>
        <v>240</v>
      </c>
      <c r="SR19" s="121">
        <f t="shared" si="30"/>
        <v>242</v>
      </c>
      <c r="SS19" s="121">
        <f t="shared" si="30"/>
        <v>280</v>
      </c>
      <c r="ST19" s="121">
        <f t="shared" si="30"/>
        <v>271</v>
      </c>
      <c r="SU19" s="121">
        <f t="shared" si="30"/>
        <v>287</v>
      </c>
      <c r="SV19" s="121">
        <f t="shared" si="30"/>
        <v>284</v>
      </c>
      <c r="SW19" s="121">
        <f t="shared" si="30"/>
        <v>294</v>
      </c>
      <c r="SX19" s="121">
        <f t="shared" si="30"/>
        <v>314</v>
      </c>
      <c r="SY19" s="121">
        <f t="shared" si="30"/>
        <v>364</v>
      </c>
      <c r="SZ19" s="121">
        <f t="shared" si="30"/>
        <v>324</v>
      </c>
      <c r="TA19" s="121">
        <f t="shared" si="30"/>
        <v>375</v>
      </c>
      <c r="TB19" s="121">
        <f t="shared" si="30"/>
        <v>682</v>
      </c>
      <c r="TC19" s="121">
        <f t="shared" si="30"/>
        <v>363</v>
      </c>
      <c r="TD19" s="121">
        <f t="shared" si="30"/>
        <v>247</v>
      </c>
      <c r="TE19" s="121">
        <f t="shared" si="30"/>
        <v>309</v>
      </c>
      <c r="TF19" s="121">
        <f t="shared" si="30"/>
        <v>298</v>
      </c>
      <c r="TG19" s="121">
        <f t="shared" si="30"/>
        <v>222</v>
      </c>
      <c r="TH19" s="121">
        <f t="shared" si="30"/>
        <v>219</v>
      </c>
      <c r="TI19" s="121">
        <f t="shared" si="30"/>
        <v>216</v>
      </c>
      <c r="TJ19" s="121">
        <f t="shared" si="30"/>
        <v>184</v>
      </c>
      <c r="TK19" s="121">
        <f t="shared" si="30"/>
        <v>297</v>
      </c>
      <c r="TL19" s="121">
        <f t="shared" si="30"/>
        <v>207</v>
      </c>
      <c r="TM19" s="121">
        <f t="shared" si="30"/>
        <v>266</v>
      </c>
      <c r="TN19" s="121">
        <f t="shared" si="30"/>
        <v>201</v>
      </c>
      <c r="TO19" s="121">
        <f t="shared" si="30"/>
        <v>178</v>
      </c>
      <c r="TP19" s="121">
        <f t="shared" si="30"/>
        <v>189</v>
      </c>
      <c r="TQ19" s="121">
        <f t="shared" si="30"/>
        <v>441</v>
      </c>
      <c r="TR19" s="121">
        <f t="shared" si="30"/>
        <v>329</v>
      </c>
      <c r="TS19" s="121">
        <f t="shared" si="30"/>
        <v>187</v>
      </c>
      <c r="TT19" s="121">
        <f t="shared" si="30"/>
        <v>164</v>
      </c>
      <c r="TU19" s="121">
        <f t="shared" si="30"/>
        <v>180</v>
      </c>
      <c r="TV19" s="121">
        <f t="shared" si="30"/>
        <v>165</v>
      </c>
      <c r="TW19" s="121">
        <f t="shared" si="30"/>
        <v>149</v>
      </c>
      <c r="TX19" s="121">
        <f t="shared" si="30"/>
        <v>134</v>
      </c>
      <c r="TY19" s="121">
        <f t="shared" si="30"/>
        <v>128</v>
      </c>
      <c r="TZ19" s="121">
        <v>176</v>
      </c>
      <c r="UA19" s="121">
        <v>211</v>
      </c>
      <c r="UB19" s="121">
        <v>376</v>
      </c>
      <c r="UC19" s="121">
        <v>350</v>
      </c>
      <c r="UD19" s="121">
        <v>225</v>
      </c>
      <c r="UE19" s="123">
        <v>179</v>
      </c>
      <c r="UF19" s="121">
        <v>157</v>
      </c>
      <c r="UG19" s="121">
        <v>148</v>
      </c>
      <c r="UH19" s="121">
        <v>175</v>
      </c>
      <c r="UI19" s="121">
        <v>165</v>
      </c>
      <c r="UJ19" s="121">
        <v>156</v>
      </c>
      <c r="UK19" s="121">
        <v>124</v>
      </c>
      <c r="UL19" s="121">
        <v>127</v>
      </c>
      <c r="UM19" s="121">
        <v>135</v>
      </c>
      <c r="UN19" s="121">
        <v>155</v>
      </c>
      <c r="UO19" s="121">
        <v>148</v>
      </c>
      <c r="UP19" s="121">
        <v>135</v>
      </c>
      <c r="UQ19" s="121">
        <v>174</v>
      </c>
      <c r="UR19" s="121">
        <v>166</v>
      </c>
      <c r="US19" s="121">
        <v>187</v>
      </c>
      <c r="UT19" s="121">
        <v>148</v>
      </c>
      <c r="UU19" s="121">
        <f>SUM(UU17:UU18)</f>
        <v>187</v>
      </c>
      <c r="UV19" s="121">
        <v>195</v>
      </c>
      <c r="UW19" s="121">
        <v>213</v>
      </c>
      <c r="UX19" s="134">
        <v>238</v>
      </c>
      <c r="UY19" s="223">
        <v>249</v>
      </c>
      <c r="UZ19" s="121">
        <v>205</v>
      </c>
      <c r="VA19" s="121">
        <v>239</v>
      </c>
      <c r="VB19" s="121">
        <v>480</v>
      </c>
      <c r="VC19" s="134">
        <v>360</v>
      </c>
      <c r="VD19" s="224">
        <v>219</v>
      </c>
      <c r="VE19" s="121">
        <v>333</v>
      </c>
      <c r="VF19" s="121">
        <v>264</v>
      </c>
      <c r="VG19" s="121">
        <v>279</v>
      </c>
      <c r="VH19" s="121">
        <v>276</v>
      </c>
      <c r="VI19" s="121">
        <v>271</v>
      </c>
      <c r="VJ19" s="121">
        <v>251</v>
      </c>
      <c r="VK19" s="121">
        <v>343</v>
      </c>
      <c r="VL19" s="121">
        <v>339</v>
      </c>
      <c r="VM19" s="134">
        <v>214</v>
      </c>
      <c r="VN19" s="224">
        <v>239</v>
      </c>
      <c r="VO19" s="123">
        <v>243</v>
      </c>
      <c r="VP19" s="121">
        <v>229</v>
      </c>
      <c r="VQ19" s="121">
        <v>447</v>
      </c>
      <c r="VR19" s="134">
        <v>364</v>
      </c>
      <c r="VS19" s="225">
        <v>272</v>
      </c>
      <c r="VT19" s="121">
        <v>205</v>
      </c>
      <c r="VU19" s="121">
        <v>198</v>
      </c>
      <c r="VV19" s="121">
        <v>186</v>
      </c>
      <c r="VW19" s="121">
        <v>191</v>
      </c>
      <c r="VX19" s="121">
        <v>150</v>
      </c>
      <c r="VY19" s="121">
        <v>152</v>
      </c>
      <c r="VZ19" s="121">
        <v>159</v>
      </c>
      <c r="WA19" s="121">
        <v>208</v>
      </c>
      <c r="WB19" s="121">
        <v>448</v>
      </c>
      <c r="WC19" s="121">
        <v>375</v>
      </c>
      <c r="WD19" s="135">
        <v>269</v>
      </c>
      <c r="WE19" s="121">
        <v>262</v>
      </c>
      <c r="WF19" s="135">
        <v>202</v>
      </c>
      <c r="WG19" s="121">
        <v>194</v>
      </c>
      <c r="WH19" s="121">
        <v>188</v>
      </c>
      <c r="WI19" s="121">
        <v>182</v>
      </c>
      <c r="WJ19" s="121">
        <v>200</v>
      </c>
      <c r="WK19" s="121">
        <v>181</v>
      </c>
      <c r="WL19" s="121">
        <v>238</v>
      </c>
      <c r="WM19" s="121">
        <v>137</v>
      </c>
      <c r="WN19" s="121">
        <v>185</v>
      </c>
      <c r="WO19" s="121">
        <v>186</v>
      </c>
      <c r="WP19" s="121">
        <v>195</v>
      </c>
      <c r="WQ19" s="121">
        <v>209</v>
      </c>
      <c r="WR19" s="121">
        <v>236</v>
      </c>
      <c r="WS19" s="121">
        <v>222</v>
      </c>
      <c r="WT19" s="121">
        <v>233</v>
      </c>
      <c r="WU19" s="121">
        <v>246</v>
      </c>
      <c r="WV19" s="121">
        <v>299</v>
      </c>
      <c r="WW19" s="121">
        <v>253</v>
      </c>
      <c r="WX19" s="135">
        <v>300</v>
      </c>
      <c r="WY19" s="121">
        <v>308</v>
      </c>
      <c r="WZ19" s="134">
        <v>269</v>
      </c>
      <c r="XA19" s="134">
        <v>285</v>
      </c>
      <c r="XB19" s="121">
        <v>311</v>
      </c>
      <c r="XC19" s="121">
        <v>595</v>
      </c>
      <c r="XD19" s="121">
        <v>414</v>
      </c>
      <c r="XE19" s="121">
        <v>304</v>
      </c>
      <c r="XF19" s="121">
        <v>257</v>
      </c>
      <c r="XG19" s="121">
        <v>256</v>
      </c>
      <c r="XH19" s="121">
        <v>221</v>
      </c>
      <c r="XI19" s="121">
        <v>360</v>
      </c>
      <c r="XJ19" s="134">
        <v>433</v>
      </c>
      <c r="XK19" s="223">
        <v>360</v>
      </c>
      <c r="XL19" s="223">
        <v>195</v>
      </c>
      <c r="XM19" s="223">
        <v>259</v>
      </c>
      <c r="XN19" s="223">
        <v>245</v>
      </c>
      <c r="XO19" s="226">
        <v>215</v>
      </c>
      <c r="XP19" s="224">
        <v>211</v>
      </c>
      <c r="XQ19" s="224">
        <v>432</v>
      </c>
      <c r="XR19" s="224">
        <v>448</v>
      </c>
      <c r="XS19" s="224">
        <v>252</v>
      </c>
      <c r="XT19" s="224">
        <v>204</v>
      </c>
      <c r="XU19" s="224">
        <v>192</v>
      </c>
      <c r="XV19" s="223">
        <v>177</v>
      </c>
      <c r="XW19" s="223">
        <v>264</v>
      </c>
      <c r="XX19" s="223">
        <v>209</v>
      </c>
      <c r="XY19" s="223">
        <v>201</v>
      </c>
      <c r="XZ19" s="223">
        <v>220</v>
      </c>
      <c r="YA19" s="223">
        <v>198</v>
      </c>
      <c r="YB19" s="223">
        <v>431</v>
      </c>
      <c r="YC19" s="223">
        <v>349</v>
      </c>
      <c r="YD19" s="223">
        <v>300</v>
      </c>
      <c r="YE19" s="223">
        <v>292</v>
      </c>
      <c r="YF19" s="223">
        <v>215</v>
      </c>
      <c r="YG19" s="223">
        <v>178</v>
      </c>
      <c r="YH19" s="223">
        <v>200</v>
      </c>
      <c r="YI19" s="223">
        <v>235</v>
      </c>
      <c r="YJ19" s="223">
        <v>198</v>
      </c>
      <c r="YK19" s="223">
        <v>239</v>
      </c>
      <c r="YL19" s="223">
        <v>187</v>
      </c>
      <c r="YM19" s="223">
        <v>189</v>
      </c>
      <c r="YN19" s="223">
        <v>234</v>
      </c>
      <c r="YO19" s="223">
        <v>197</v>
      </c>
      <c r="YP19" s="223">
        <v>213</v>
      </c>
      <c r="YQ19" s="223">
        <v>219</v>
      </c>
      <c r="YR19" s="223">
        <v>276</v>
      </c>
      <c r="YS19" s="223">
        <v>298</v>
      </c>
      <c r="YT19" s="135">
        <v>244</v>
      </c>
      <c r="YU19" s="223">
        <v>257</v>
      </c>
      <c r="YV19" s="223">
        <v>335</v>
      </c>
      <c r="YW19" s="223">
        <v>309</v>
      </c>
      <c r="YX19" s="223">
        <v>272</v>
      </c>
      <c r="YY19" s="223">
        <v>308</v>
      </c>
      <c r="YZ19" s="223">
        <v>396</v>
      </c>
      <c r="ZA19" s="223">
        <v>249</v>
      </c>
      <c r="ZB19" s="223">
        <v>382</v>
      </c>
      <c r="ZC19" s="223">
        <v>657</v>
      </c>
      <c r="ZD19" s="223">
        <v>462</v>
      </c>
      <c r="ZE19" s="257">
        <v>335</v>
      </c>
      <c r="ZF19" s="257">
        <v>320</v>
      </c>
      <c r="ZG19" s="257">
        <v>318</v>
      </c>
      <c r="ZH19" s="257">
        <v>240</v>
      </c>
      <c r="ZI19" s="261">
        <v>312</v>
      </c>
      <c r="ZJ19" s="121">
        <v>294</v>
      </c>
      <c r="ZK19" s="121">
        <v>352</v>
      </c>
      <c r="ZL19" s="121">
        <v>262</v>
      </c>
      <c r="ZM19" s="121">
        <v>321</v>
      </c>
      <c r="ZN19" s="121">
        <v>569</v>
      </c>
      <c r="ZO19" s="244">
        <v>1940</v>
      </c>
      <c r="ZP19" s="257">
        <v>3631</v>
      </c>
      <c r="ZQ19" s="121">
        <v>4625</v>
      </c>
      <c r="ZR19" s="121">
        <v>3875</v>
      </c>
      <c r="ZS19" s="121">
        <v>2753</v>
      </c>
      <c r="ZT19" s="121">
        <v>3134</v>
      </c>
      <c r="ZU19" s="121">
        <v>3542</v>
      </c>
      <c r="ZV19" s="121">
        <v>4866</v>
      </c>
      <c r="ZW19" s="121">
        <v>5416</v>
      </c>
      <c r="ZX19" s="121">
        <f>SUM(ZX17:ZX18)</f>
        <v>1578</v>
      </c>
      <c r="ZY19" s="121">
        <v>1086</v>
      </c>
      <c r="ZZ19" s="121">
        <v>1459</v>
      </c>
      <c r="AAA19" s="121">
        <v>1065</v>
      </c>
      <c r="AAB19" s="121">
        <v>1086</v>
      </c>
      <c r="AAC19" s="121">
        <v>1336</v>
      </c>
      <c r="AAD19" s="121">
        <v>1094</v>
      </c>
      <c r="AAE19" s="259">
        <v>1177</v>
      </c>
      <c r="AAF19" s="121">
        <v>1000</v>
      </c>
      <c r="AAG19" s="121">
        <v>894</v>
      </c>
      <c r="AAH19" s="121">
        <v>761</v>
      </c>
      <c r="AAI19" s="121">
        <v>637</v>
      </c>
      <c r="AAJ19" s="121">
        <v>767</v>
      </c>
      <c r="AAK19" s="121">
        <v>629</v>
      </c>
      <c r="AAL19" s="121">
        <v>652</v>
      </c>
      <c r="AAM19" s="121">
        <v>674</v>
      </c>
      <c r="AAN19" s="121">
        <v>611</v>
      </c>
      <c r="AAO19" s="121">
        <v>645</v>
      </c>
      <c r="AAP19" s="121">
        <v>586</v>
      </c>
      <c r="AAQ19" s="121">
        <v>627</v>
      </c>
      <c r="AAR19" s="121">
        <v>895</v>
      </c>
      <c r="AAS19" s="121">
        <v>678</v>
      </c>
      <c r="AAT19" s="121">
        <v>544</v>
      </c>
      <c r="AAU19" s="121">
        <v>484</v>
      </c>
      <c r="AAV19" s="121">
        <v>953</v>
      </c>
      <c r="AAW19" s="121">
        <v>576</v>
      </c>
      <c r="AAX19" s="121">
        <v>638</v>
      </c>
      <c r="AAY19" s="121">
        <v>511</v>
      </c>
      <c r="AAZ19" s="121">
        <v>665</v>
      </c>
      <c r="ABA19" s="121">
        <v>597</v>
      </c>
      <c r="ABB19" s="121">
        <v>549</v>
      </c>
      <c r="ABC19" s="121">
        <v>621</v>
      </c>
      <c r="ABD19" s="121">
        <v>908</v>
      </c>
      <c r="ABE19" s="121">
        <v>807</v>
      </c>
      <c r="ABF19" s="121">
        <v>583</v>
      </c>
      <c r="ABG19" s="121">
        <v>591</v>
      </c>
      <c r="ABH19" s="121">
        <v>572</v>
      </c>
      <c r="ABI19" s="121">
        <v>575</v>
      </c>
      <c r="ABJ19" s="121">
        <v>514</v>
      </c>
      <c r="ABK19" s="121">
        <v>441</v>
      </c>
      <c r="ABL19" s="121">
        <v>450</v>
      </c>
      <c r="ABM19" s="121">
        <v>432</v>
      </c>
      <c r="ABN19" s="121">
        <v>462</v>
      </c>
      <c r="ABO19" s="121">
        <v>408</v>
      </c>
      <c r="ABP19" s="121">
        <v>443</v>
      </c>
      <c r="ABQ19" s="121">
        <v>417</v>
      </c>
      <c r="ABR19" s="121">
        <v>494</v>
      </c>
      <c r="ABS19" s="121">
        <v>492</v>
      </c>
      <c r="ABT19" s="121">
        <v>424</v>
      </c>
      <c r="ABU19" s="121">
        <v>326</v>
      </c>
      <c r="ABV19" s="121">
        <v>541</v>
      </c>
      <c r="ABW19" s="121">
        <v>651</v>
      </c>
      <c r="ABX19" s="121">
        <v>394</v>
      </c>
      <c r="ABY19" s="121">
        <v>379</v>
      </c>
      <c r="ABZ19" s="121">
        <v>318</v>
      </c>
      <c r="ACA19" s="121">
        <v>296</v>
      </c>
      <c r="ACB19" s="121">
        <v>356</v>
      </c>
      <c r="ACC19" s="121">
        <v>397</v>
      </c>
      <c r="ACD19" s="121">
        <v>256</v>
      </c>
      <c r="ACE19" s="121">
        <v>202</v>
      </c>
      <c r="ACF19" s="121">
        <v>161</v>
      </c>
      <c r="ACG19" s="121">
        <v>136</v>
      </c>
      <c r="ACH19" s="121">
        <v>170</v>
      </c>
      <c r="ACI19" s="121">
        <v>221</v>
      </c>
      <c r="ACJ19" s="121">
        <v>210</v>
      </c>
      <c r="ACK19" s="121">
        <v>204</v>
      </c>
      <c r="ACL19" s="121">
        <v>188</v>
      </c>
      <c r="ACM19" s="121">
        <v>181</v>
      </c>
      <c r="ACN19" s="121">
        <v>152</v>
      </c>
      <c r="ACO19" s="121">
        <v>153</v>
      </c>
      <c r="ACP19" s="121">
        <v>179</v>
      </c>
      <c r="ACQ19" s="121">
        <v>159</v>
      </c>
      <c r="ACR19" s="121">
        <v>176</v>
      </c>
      <c r="ACS19" s="121">
        <v>162</v>
      </c>
      <c r="ACT19" s="121">
        <v>165</v>
      </c>
      <c r="ACU19" s="121">
        <v>164</v>
      </c>
      <c r="ACV19" s="121">
        <v>201</v>
      </c>
      <c r="ACW19" s="121">
        <v>158</v>
      </c>
      <c r="ACX19" s="121">
        <v>184</v>
      </c>
      <c r="ACY19" s="121">
        <v>185</v>
      </c>
      <c r="ACZ19" s="121">
        <v>195</v>
      </c>
      <c r="ADA19" s="121">
        <v>186</v>
      </c>
      <c r="ADB19" s="121">
        <v>222</v>
      </c>
      <c r="ADC19" s="121">
        <v>372</v>
      </c>
      <c r="ADD19" s="121">
        <v>458</v>
      </c>
      <c r="ADE19" s="121">
        <v>378</v>
      </c>
      <c r="ADF19" s="121">
        <v>176</v>
      </c>
      <c r="ADG19" s="121">
        <v>141</v>
      </c>
      <c r="ADH19" s="121">
        <v>195</v>
      </c>
      <c r="ADI19" s="121">
        <v>139</v>
      </c>
      <c r="ADJ19" s="121">
        <v>188</v>
      </c>
      <c r="ADK19" s="121">
        <v>199</v>
      </c>
      <c r="ADL19" s="121">
        <v>212</v>
      </c>
      <c r="ADM19" s="121">
        <v>196</v>
      </c>
      <c r="ADN19" s="121">
        <v>172</v>
      </c>
      <c r="ADO19" s="121">
        <v>144</v>
      </c>
      <c r="ADP19" s="121">
        <v>155</v>
      </c>
      <c r="ADQ19" s="121">
        <v>185</v>
      </c>
      <c r="ADR19" s="121">
        <v>261</v>
      </c>
      <c r="ADS19" s="121">
        <v>261</v>
      </c>
      <c r="ADT19" s="121">
        <v>164</v>
      </c>
      <c r="ADU19" s="121">
        <v>136</v>
      </c>
      <c r="ADV19" s="121">
        <v>152</v>
      </c>
      <c r="ADW19" s="121">
        <v>124</v>
      </c>
      <c r="ADX19" s="121">
        <v>106</v>
      </c>
      <c r="ADY19" s="121">
        <v>122</v>
      </c>
      <c r="ADZ19" s="121">
        <v>110</v>
      </c>
      <c r="AEA19" s="121">
        <v>126</v>
      </c>
      <c r="AEB19" s="121">
        <v>165</v>
      </c>
      <c r="AEC19" s="121">
        <v>362</v>
      </c>
      <c r="AED19" s="121">
        <v>240</v>
      </c>
      <c r="AEE19" s="121">
        <v>162</v>
      </c>
      <c r="AEF19" s="121">
        <v>135</v>
      </c>
      <c r="AEG19" s="121">
        <v>106</v>
      </c>
      <c r="AEH19" s="121">
        <v>130</v>
      </c>
      <c r="AEI19" s="121">
        <v>167</v>
      </c>
      <c r="AEJ19" s="121">
        <v>154</v>
      </c>
      <c r="AEK19" s="121">
        <v>150</v>
      </c>
      <c r="AEL19" s="121">
        <v>134</v>
      </c>
      <c r="AEM19" s="121">
        <v>144</v>
      </c>
      <c r="AEN19" s="121">
        <v>113</v>
      </c>
      <c r="AEO19" s="121">
        <v>138</v>
      </c>
      <c r="AEP19" s="121">
        <v>113</v>
      </c>
      <c r="AEQ19" s="121">
        <v>132</v>
      </c>
      <c r="AER19" s="121">
        <v>168</v>
      </c>
      <c r="AES19" s="121">
        <v>150</v>
      </c>
      <c r="AET19" s="121">
        <v>139</v>
      </c>
      <c r="AEU19" s="121">
        <v>174</v>
      </c>
      <c r="AEV19" s="121">
        <v>211</v>
      </c>
      <c r="AEW19" s="121">
        <v>205</v>
      </c>
      <c r="AEX19" s="121">
        <v>233</v>
      </c>
      <c r="AEY19" s="121">
        <v>204</v>
      </c>
      <c r="AEZ19" s="121">
        <v>383</v>
      </c>
      <c r="AFA19" s="121">
        <v>296</v>
      </c>
      <c r="AFB19" s="121">
        <v>242</v>
      </c>
      <c r="AFC19" s="121">
        <v>489</v>
      </c>
      <c r="AFD19" s="121">
        <v>351</v>
      </c>
      <c r="AFE19" s="121">
        <v>283</v>
      </c>
      <c r="AFF19" s="121">
        <v>197</v>
      </c>
      <c r="AFG19" s="244">
        <v>213</v>
      </c>
      <c r="AFH19" s="244">
        <v>179</v>
      </c>
      <c r="AFI19" s="121">
        <v>182</v>
      </c>
      <c r="AFJ19" s="121">
        <v>216</v>
      </c>
      <c r="AFK19" s="121">
        <v>208</v>
      </c>
      <c r="AFL19" s="121">
        <v>273</v>
      </c>
      <c r="AFM19" s="121">
        <v>265</v>
      </c>
      <c r="AFN19" s="121">
        <v>214</v>
      </c>
      <c r="AFO19" s="121">
        <v>220</v>
      </c>
      <c r="AFP19" s="121">
        <v>201</v>
      </c>
      <c r="AFQ19" s="121">
        <v>179</v>
      </c>
      <c r="AFR19" s="121">
        <v>308</v>
      </c>
      <c r="AFS19" s="121">
        <v>326</v>
      </c>
      <c r="AFT19" s="121">
        <v>199</v>
      </c>
      <c r="AFU19" s="121">
        <v>222</v>
      </c>
      <c r="AFV19" s="121">
        <v>234</v>
      </c>
      <c r="AFW19" s="121">
        <v>207</v>
      </c>
      <c r="AFX19" s="121">
        <v>173</v>
      </c>
      <c r="AFY19" s="121">
        <v>172</v>
      </c>
      <c r="AFZ19" s="121">
        <v>185</v>
      </c>
      <c r="AGA19" s="121">
        <v>183</v>
      </c>
      <c r="AGB19" s="121">
        <v>219</v>
      </c>
      <c r="AGC19" s="121">
        <v>316</v>
      </c>
      <c r="AGD19" s="244">
        <v>345</v>
      </c>
      <c r="AGE19" s="121">
        <v>343</v>
      </c>
      <c r="AGF19" s="244">
        <v>259</v>
      </c>
      <c r="AGG19" s="244">
        <v>123</v>
      </c>
      <c r="AGH19" s="244">
        <v>156</v>
      </c>
      <c r="AGI19" s="121">
        <v>339</v>
      </c>
      <c r="AGJ19" s="121">
        <v>217</v>
      </c>
      <c r="AGK19" s="244">
        <v>174</v>
      </c>
      <c r="AGL19" s="121">
        <f>SUM(AGL17:AGL18)</f>
        <v>146</v>
      </c>
      <c r="AGM19" s="121">
        <f>SUM(AGM17:AGM18)</f>
        <v>161</v>
      </c>
      <c r="AGN19" s="121">
        <v>139</v>
      </c>
      <c r="AGO19" s="121">
        <v>147</v>
      </c>
      <c r="AGP19" s="121">
        <f t="shared" ref="AGP19:AGU19" si="31">SUM(AGP17:AGP18)</f>
        <v>160</v>
      </c>
      <c r="AGQ19" s="121">
        <f t="shared" si="31"/>
        <v>150</v>
      </c>
      <c r="AGR19" s="121">
        <f t="shared" si="31"/>
        <v>190</v>
      </c>
      <c r="AGS19" s="121">
        <f t="shared" si="31"/>
        <v>190</v>
      </c>
      <c r="AGT19" s="121">
        <f t="shared" si="31"/>
        <v>214</v>
      </c>
      <c r="AGU19" s="121">
        <f t="shared" si="31"/>
        <v>206</v>
      </c>
      <c r="AGV19" s="121">
        <f t="shared" ref="AGV19:AHA19" si="32">SUM(AGV17:AGV18)</f>
        <v>184</v>
      </c>
      <c r="AGW19" s="121">
        <f t="shared" si="32"/>
        <v>235</v>
      </c>
      <c r="AGX19" s="121">
        <f t="shared" si="32"/>
        <v>237</v>
      </c>
      <c r="AGY19" s="121">
        <f t="shared" si="32"/>
        <v>235</v>
      </c>
      <c r="AGZ19" s="121">
        <f t="shared" si="32"/>
        <v>279</v>
      </c>
      <c r="AHA19" s="121">
        <f t="shared" si="32"/>
        <v>231</v>
      </c>
      <c r="AHB19" s="121">
        <f>SUM(AHB17:AHB18)</f>
        <v>249</v>
      </c>
      <c r="AHC19" s="121">
        <f>SUM(AHC17:AHC18)</f>
        <v>416</v>
      </c>
      <c r="AHD19" s="121">
        <f>SUM(AHD17:AHD18)</f>
        <v>374</v>
      </c>
      <c r="AHE19" s="121">
        <f>SUM(AHE17:AHE18)</f>
        <v>319</v>
      </c>
      <c r="AHF19" s="246">
        <f>SUM(AHF16:AHF18)</f>
        <v>696</v>
      </c>
      <c r="AHG19" s="123">
        <f t="shared" ref="AHG19:AHL19" si="33">SUM(AHG17:AHG18)</f>
        <v>231</v>
      </c>
      <c r="AHH19" s="121">
        <f t="shared" si="33"/>
        <v>227</v>
      </c>
      <c r="AHI19" s="121">
        <f t="shared" si="33"/>
        <v>258</v>
      </c>
      <c r="AHJ19" s="123">
        <f t="shared" si="33"/>
        <v>270</v>
      </c>
      <c r="AHK19" s="123">
        <f t="shared" si="33"/>
        <v>256</v>
      </c>
      <c r="AHL19" s="123">
        <f t="shared" si="33"/>
        <v>274</v>
      </c>
      <c r="AHM19" s="121">
        <f t="shared" ref="AHM19:AHS19" si="34">SUM(AHM17:AHM18)</f>
        <v>249</v>
      </c>
      <c r="AHN19" s="121">
        <f t="shared" si="34"/>
        <v>190</v>
      </c>
      <c r="AHO19" s="123">
        <f t="shared" si="34"/>
        <v>227</v>
      </c>
      <c r="AHP19" s="123">
        <f t="shared" si="34"/>
        <v>245</v>
      </c>
      <c r="AHQ19" s="123">
        <f t="shared" si="34"/>
        <v>219</v>
      </c>
      <c r="AHR19" s="121">
        <f t="shared" si="34"/>
        <v>311</v>
      </c>
      <c r="AHS19" s="121">
        <f t="shared" si="34"/>
        <v>346</v>
      </c>
      <c r="AHT19" s="123">
        <f>SUM(AHT17:AHT18)</f>
        <v>221</v>
      </c>
      <c r="AHU19" s="121"/>
      <c r="AHV19" s="121"/>
      <c r="AHW19" s="121"/>
      <c r="AHX19" s="121"/>
      <c r="AHY19" s="121"/>
      <c r="AHZ19" s="121"/>
      <c r="AIA19" s="121"/>
      <c r="AIB19" s="121"/>
      <c r="AIC19" s="121"/>
      <c r="AID19" s="121"/>
      <c r="AIE19" s="121"/>
      <c r="AIF19" s="121"/>
      <c r="AIG19" s="121"/>
      <c r="AIH19" s="121"/>
      <c r="AII19" s="121"/>
      <c r="AIJ19" s="121"/>
      <c r="AIK19" s="121"/>
      <c r="AIL19" s="121"/>
      <c r="AIM19" s="121"/>
      <c r="AIN19" s="121"/>
      <c r="AIO19" s="121"/>
      <c r="AIP19" s="121"/>
      <c r="AIQ19" s="121"/>
      <c r="AIR19" s="121"/>
      <c r="AIS19" s="121"/>
      <c r="AIT19" s="121"/>
      <c r="AIU19" s="121"/>
      <c r="AIV19" s="121"/>
      <c r="AIW19" s="121"/>
      <c r="AIX19" s="121"/>
      <c r="AIY19" s="121"/>
      <c r="AIZ19" s="121"/>
      <c r="AJA19" s="121"/>
      <c r="AJB19" s="121"/>
      <c r="AJC19" s="121"/>
      <c r="AJD19" s="121"/>
      <c r="AJE19" s="247"/>
      <c r="AJF19" s="121"/>
      <c r="AJG19" s="121"/>
      <c r="AJH19" s="121"/>
      <c r="AJI19" s="121"/>
      <c r="AJJ19" s="121"/>
      <c r="AJK19" s="121"/>
      <c r="AJL19" s="121"/>
      <c r="AJM19" s="121"/>
      <c r="AJN19" s="121"/>
      <c r="AJO19" s="121"/>
      <c r="AJP19" s="121"/>
      <c r="AJQ19" s="121"/>
      <c r="AJR19" s="121"/>
      <c r="AJS19" s="121"/>
      <c r="AJT19" s="121"/>
      <c r="AJU19" s="121"/>
      <c r="AJV19" s="121"/>
      <c r="AJW19" s="121"/>
      <c r="AJX19" s="121"/>
      <c r="AJY19" s="121"/>
      <c r="AJZ19" s="121"/>
      <c r="AKA19" s="121"/>
      <c r="AKB19" s="121"/>
      <c r="AKC19" s="121"/>
      <c r="AKD19" s="121"/>
      <c r="AKE19" s="121"/>
      <c r="AKF19" s="121"/>
      <c r="AKG19" s="121"/>
      <c r="AKH19" s="121"/>
      <c r="AKI19" s="121"/>
      <c r="AKJ19" s="121"/>
      <c r="AKK19" s="121"/>
      <c r="AKL19" s="121"/>
      <c r="AKM19" s="121"/>
      <c r="AKN19" s="121"/>
      <c r="AKO19" s="121"/>
      <c r="AKP19" s="121"/>
      <c r="AKQ19" s="121"/>
      <c r="AKR19" s="121"/>
      <c r="AKS19" s="121"/>
      <c r="AKT19" s="121"/>
      <c r="AKU19" s="121"/>
      <c r="AKV19" s="121"/>
      <c r="AKW19" s="121"/>
      <c r="AKX19" s="121"/>
      <c r="AKY19" s="121"/>
      <c r="AKZ19" s="121"/>
      <c r="ALA19" s="121"/>
      <c r="ALB19" s="121"/>
      <c r="ALC19" s="121"/>
      <c r="ALD19" s="121"/>
      <c r="ALE19" s="121"/>
      <c r="ALF19" s="121"/>
      <c r="ALG19" s="121"/>
      <c r="ALH19" s="121"/>
      <c r="ALI19" s="121"/>
      <c r="ALJ19" s="121"/>
      <c r="ALK19" s="121"/>
      <c r="ALL19" s="121"/>
      <c r="ALM19" s="121"/>
      <c r="ALN19" s="121"/>
      <c r="ALO19" s="121"/>
      <c r="ALP19" s="121"/>
      <c r="ALQ19" s="121"/>
      <c r="ALR19" s="121"/>
      <c r="ALS19" s="121"/>
      <c r="ALT19" s="121"/>
      <c r="ALU19" s="121"/>
      <c r="ALV19" s="121"/>
      <c r="ALW19" s="121"/>
      <c r="ALX19" s="121"/>
      <c r="ALY19" s="121"/>
      <c r="ALZ19" s="121"/>
      <c r="AMA19" s="121"/>
      <c r="AMB19" s="121"/>
      <c r="AMC19" s="121"/>
      <c r="AMD19" s="121"/>
      <c r="AME19" s="121"/>
      <c r="AMF19" s="121"/>
      <c r="AMG19" s="121"/>
      <c r="AMH19" s="121"/>
      <c r="AMI19" s="121"/>
      <c r="AMJ19" s="121"/>
      <c r="AMK19" s="121"/>
      <c r="AML19" s="121"/>
      <c r="AMM19" s="121"/>
      <c r="AMN19" s="121"/>
      <c r="AMO19" s="121"/>
      <c r="AMP19" s="121"/>
      <c r="AMQ19" s="121"/>
      <c r="AMR19" s="121"/>
      <c r="AMS19" s="121"/>
      <c r="AMT19" s="121"/>
      <c r="AMU19" s="121"/>
      <c r="AMV19" s="121"/>
      <c r="AMW19" s="121"/>
      <c r="AMX19" s="121"/>
      <c r="AMY19" s="121"/>
      <c r="AMZ19" s="121"/>
      <c r="ANA19" s="121"/>
      <c r="ANB19" s="121"/>
      <c r="ANC19" s="121"/>
      <c r="AND19" s="121"/>
      <c r="ANE19" s="121"/>
      <c r="ANF19" s="121"/>
      <c r="ANG19" s="121"/>
      <c r="ANH19" s="121"/>
      <c r="ANI19" s="121"/>
      <c r="ANJ19" s="121"/>
      <c r="ANK19" s="121"/>
      <c r="ANL19" s="121"/>
      <c r="ANM19" s="121"/>
      <c r="ANN19" s="121"/>
      <c r="ANO19" s="121"/>
      <c r="ANP19" s="121"/>
      <c r="ANQ19" s="121"/>
      <c r="ANR19" s="121"/>
      <c r="ANS19" s="121"/>
      <c r="ANT19" s="121"/>
      <c r="ANU19" s="121"/>
      <c r="ANV19" s="121"/>
      <c r="ANW19" s="121"/>
      <c r="ANX19" s="121"/>
      <c r="ANY19" s="121"/>
      <c r="ANZ19" s="121"/>
      <c r="AOA19" s="121"/>
      <c r="AOB19" s="121"/>
      <c r="AOC19" s="121"/>
      <c r="AOD19" s="121"/>
      <c r="AOE19" s="121"/>
      <c r="AOF19" s="121"/>
      <c r="AOG19" s="121"/>
      <c r="AOH19" s="121"/>
      <c r="AOI19" s="121"/>
      <c r="AOJ19" s="121"/>
      <c r="AOK19" s="121"/>
      <c r="AOL19" s="121"/>
      <c r="AOM19" s="121"/>
      <c r="AON19" s="121"/>
      <c r="AOO19" s="121"/>
      <c r="AOP19" s="121"/>
      <c r="AOQ19" s="121"/>
      <c r="AOR19" s="121"/>
      <c r="AOS19" s="121"/>
      <c r="AOT19" s="121"/>
      <c r="AOU19" s="121"/>
      <c r="AOV19" s="121"/>
      <c r="AOW19" s="121"/>
      <c r="AOX19" s="121"/>
      <c r="AOY19" s="121"/>
      <c r="AOZ19" s="121"/>
      <c r="APA19" s="121"/>
      <c r="APB19" s="121"/>
      <c r="APC19" s="121"/>
      <c r="APD19" s="121"/>
      <c r="APE19" s="121"/>
      <c r="APF19" s="121"/>
      <c r="APG19" s="121"/>
      <c r="APH19" s="121"/>
      <c r="API19" s="121"/>
      <c r="APJ19" s="121"/>
      <c r="APK19" s="121"/>
      <c r="APL19" s="121"/>
      <c r="APM19" s="121"/>
      <c r="APN19" s="121"/>
      <c r="APO19" s="121"/>
      <c r="APP19" s="121"/>
      <c r="APQ19" s="121"/>
      <c r="APR19" s="121"/>
      <c r="APS19" s="121"/>
      <c r="APT19" s="121"/>
      <c r="APU19" s="121"/>
      <c r="APV19" s="121"/>
      <c r="APW19" s="121"/>
      <c r="APX19" s="121"/>
      <c r="APY19" s="121"/>
      <c r="APZ19" s="121"/>
      <c r="AQA19" s="121"/>
      <c r="AQB19" s="121"/>
      <c r="AQC19" s="121"/>
      <c r="AQD19" s="121"/>
      <c r="AQE19" s="121"/>
      <c r="AQF19" s="121"/>
      <c r="AQG19" s="121"/>
      <c r="AQH19" s="121"/>
      <c r="AQI19" s="121"/>
      <c r="AQJ19" s="121"/>
      <c r="AQK19" s="121"/>
      <c r="AQL19" s="121"/>
      <c r="AQM19" s="121"/>
      <c r="AQN19" s="121"/>
      <c r="AQO19" s="121"/>
      <c r="AQP19" s="121"/>
      <c r="AQQ19" s="121"/>
      <c r="AQR19" s="121"/>
      <c r="AQS19" s="121"/>
      <c r="AQT19" s="121"/>
      <c r="AQU19" s="121"/>
      <c r="AQV19" s="121"/>
      <c r="AQW19" s="121"/>
      <c r="AQX19" s="121"/>
      <c r="AQY19" s="121"/>
      <c r="AQZ19" s="121"/>
      <c r="ARA19" s="121"/>
      <c r="ARB19" s="121"/>
      <c r="ARC19" s="121"/>
      <c r="ARD19" s="121"/>
      <c r="ARE19" s="121"/>
      <c r="ARF19" s="121"/>
      <c r="ARG19" s="121"/>
      <c r="ARH19" s="121"/>
      <c r="ARI19" s="121"/>
      <c r="ARJ19" s="121"/>
      <c r="ARK19" s="121"/>
      <c r="ARL19" s="121"/>
      <c r="ARM19" s="121"/>
      <c r="ARN19" s="121"/>
      <c r="ARO19" s="121"/>
      <c r="ARP19" s="121"/>
      <c r="ARQ19" s="121"/>
      <c r="ARR19" s="121"/>
      <c r="ARS19" s="121"/>
      <c r="ART19" s="121"/>
      <c r="ARU19" s="121"/>
      <c r="ARV19" s="121"/>
      <c r="ARW19" s="121"/>
      <c r="ARX19" s="121"/>
      <c r="ARY19" s="121"/>
      <c r="ARZ19" s="121"/>
      <c r="ASA19" s="121"/>
      <c r="ASB19" s="121"/>
      <c r="ASC19" s="121"/>
      <c r="ASD19" s="121"/>
      <c r="ASE19" s="121"/>
      <c r="ASF19" s="121"/>
      <c r="ASG19" s="121"/>
      <c r="ASH19" s="121"/>
      <c r="ASI19" s="121"/>
      <c r="ASJ19" s="121"/>
      <c r="ASK19" s="121"/>
      <c r="ASL19" s="121"/>
      <c r="ASM19" s="121"/>
      <c r="ASN19" s="121"/>
      <c r="ASO19" s="121"/>
      <c r="ASP19" s="121"/>
      <c r="ASQ19" s="121"/>
      <c r="ASR19" s="121"/>
      <c r="ASS19" s="121"/>
      <c r="AST19" s="121"/>
      <c r="ASU19" s="121"/>
      <c r="ASV19" s="121"/>
      <c r="ASW19" s="121"/>
      <c r="ASX19" s="121"/>
      <c r="ASY19" s="121"/>
      <c r="ASZ19" s="121"/>
      <c r="ATA19" s="121"/>
      <c r="ATB19" s="121"/>
      <c r="ATC19" s="121"/>
      <c r="ATD19" s="121"/>
      <c r="ATE19" s="121"/>
      <c r="ATF19" s="121"/>
      <c r="ATG19" s="121"/>
      <c r="ATH19" s="121"/>
      <c r="ATI19" s="121"/>
      <c r="ATJ19" s="121"/>
      <c r="ATK19" s="121"/>
      <c r="ATL19" s="121"/>
      <c r="ATM19" s="121"/>
      <c r="ATN19" s="121"/>
      <c r="ATO19" s="121"/>
      <c r="ATP19" s="121"/>
      <c r="ATQ19" s="121"/>
      <c r="ATR19" s="121"/>
      <c r="ATS19" s="121"/>
      <c r="ATT19" s="121"/>
      <c r="ATU19" s="121"/>
      <c r="ATV19" s="121"/>
      <c r="ATW19" s="121"/>
      <c r="ATX19" s="121"/>
      <c r="ATY19" s="121"/>
      <c r="ATZ19" s="121"/>
      <c r="AUA19" s="121"/>
      <c r="AUB19" s="121"/>
      <c r="AUC19" s="121"/>
      <c r="AUD19" s="121"/>
      <c r="AUE19" s="121"/>
      <c r="AUF19" s="121"/>
      <c r="AUG19" s="121"/>
      <c r="AUH19" s="121"/>
      <c r="AUI19" s="121"/>
      <c r="AUJ19" s="121"/>
      <c r="AUK19" s="121"/>
      <c r="AUL19" s="121"/>
      <c r="AUM19" s="121"/>
      <c r="AUN19" s="121"/>
      <c r="AUO19" s="121"/>
      <c r="AUP19" s="121"/>
      <c r="AUQ19" s="121"/>
      <c r="AUR19" s="121"/>
      <c r="AUS19" s="121"/>
      <c r="AUT19" s="121"/>
      <c r="AUU19" s="121"/>
      <c r="AUV19" s="121"/>
      <c r="AUW19" s="121"/>
      <c r="AUX19" s="121"/>
      <c r="AUY19" s="121"/>
      <c r="AUZ19" s="121"/>
      <c r="AVA19" s="121"/>
      <c r="AVB19" s="121"/>
      <c r="AVC19" s="121"/>
      <c r="AVD19" s="121"/>
      <c r="AVE19" s="121"/>
      <c r="AVF19" s="121"/>
      <c r="AVG19" s="121"/>
      <c r="AVH19" s="121"/>
      <c r="AVI19" s="121"/>
      <c r="AVJ19" s="121"/>
      <c r="AVK19" s="121"/>
      <c r="AVL19" s="121"/>
      <c r="AVM19" s="121"/>
      <c r="AVN19" s="121"/>
      <c r="AVO19" s="121"/>
      <c r="AVP19" s="121"/>
      <c r="AVQ19" s="121"/>
      <c r="AVR19" s="121"/>
      <c r="AVS19" s="121"/>
      <c r="AVT19" s="121"/>
      <c r="AVU19" s="121"/>
      <c r="AVV19" s="121"/>
      <c r="AVW19" s="121"/>
      <c r="AVX19" s="121"/>
      <c r="AVY19" s="121"/>
      <c r="AVZ19" s="121"/>
      <c r="AWA19" s="121"/>
      <c r="AWB19" s="121"/>
      <c r="AWC19" s="121"/>
      <c r="AWD19" s="121"/>
      <c r="AWE19" s="121"/>
      <c r="AWF19" s="121"/>
      <c r="AWG19" s="121"/>
      <c r="AWH19" s="121"/>
      <c r="AWI19" s="121"/>
      <c r="AWJ19" s="121"/>
      <c r="AWK19" s="121"/>
      <c r="AWL19" s="121"/>
      <c r="AWM19" s="121"/>
      <c r="AWN19" s="121"/>
      <c r="AWO19" s="121"/>
      <c r="AWP19" s="121"/>
      <c r="AWQ19" s="121"/>
      <c r="AWR19" s="121"/>
      <c r="AWS19" s="121"/>
      <c r="AWT19" s="121"/>
      <c r="AWU19" s="121"/>
      <c r="AWV19" s="121"/>
      <c r="AWW19" s="121"/>
      <c r="AWX19" s="121"/>
      <c r="AWY19" s="121"/>
      <c r="AWZ19" s="121"/>
      <c r="AXA19" s="121"/>
      <c r="AXB19" s="121"/>
      <c r="AXC19" s="121"/>
      <c r="AXD19" s="121"/>
      <c r="AXE19" s="121"/>
      <c r="AXF19" s="121"/>
      <c r="AXG19" s="121"/>
      <c r="AXH19" s="121"/>
      <c r="AXI19" s="121"/>
      <c r="AXJ19" s="121"/>
      <c r="AXK19" s="121"/>
      <c r="AXL19" s="121"/>
      <c r="AXM19" s="121"/>
      <c r="AXN19" s="121"/>
      <c r="AXO19" s="121"/>
      <c r="AXP19" s="121"/>
      <c r="AXQ19" s="121"/>
      <c r="AXR19" s="121"/>
      <c r="AXS19" s="121"/>
      <c r="AXT19" s="121"/>
      <c r="AXU19" s="121"/>
      <c r="AXV19" s="121"/>
      <c r="AXW19" s="121"/>
      <c r="AXX19" s="121"/>
      <c r="AXY19" s="121"/>
      <c r="AXZ19" s="121"/>
      <c r="AYA19" s="121"/>
      <c r="AYB19" s="121"/>
      <c r="AYC19" s="121"/>
      <c r="AYD19" s="121"/>
      <c r="AYE19" s="121"/>
      <c r="AYF19" s="121"/>
      <c r="AYG19" s="121"/>
      <c r="AYH19" s="121"/>
      <c r="AYI19" s="121"/>
      <c r="AYJ19" s="121"/>
      <c r="AYK19" s="121"/>
      <c r="AYL19" s="121"/>
      <c r="AYM19" s="121"/>
      <c r="AYN19" s="121"/>
      <c r="AYO19" s="121"/>
      <c r="AYP19" s="121"/>
      <c r="AYQ19" s="121"/>
      <c r="AYR19" s="121"/>
      <c r="AYS19" s="121"/>
      <c r="AYT19" s="121"/>
      <c r="AYU19" s="121"/>
      <c r="AYV19" s="121"/>
      <c r="AYW19" s="121"/>
      <c r="AYX19" s="121"/>
      <c r="AYY19" s="121"/>
      <c r="AYZ19" s="121"/>
      <c r="AZA19" s="121"/>
      <c r="AZB19" s="121"/>
      <c r="AZC19" s="121"/>
      <c r="AZD19" s="121"/>
      <c r="AZE19" s="121"/>
      <c r="AZF19" s="121"/>
      <c r="AZG19" s="121"/>
      <c r="AZH19" s="121"/>
      <c r="AZI19" s="121"/>
      <c r="AZJ19" s="121"/>
      <c r="AZK19" s="121"/>
      <c r="AZL19" s="121"/>
      <c r="AZM19" s="121"/>
      <c r="AZN19" s="121"/>
      <c r="AZO19" s="121"/>
      <c r="AZP19" s="121"/>
      <c r="AZQ19" s="121"/>
      <c r="AZR19" s="121"/>
      <c r="AZS19" s="121"/>
      <c r="AZT19" s="121"/>
      <c r="AZU19" s="121"/>
      <c r="AZV19" s="121"/>
      <c r="AZW19" s="121"/>
      <c r="AZX19" s="121"/>
      <c r="AZY19" s="121"/>
      <c r="AZZ19" s="121"/>
      <c r="BAA19" s="121"/>
      <c r="BAB19" s="121"/>
      <c r="BAC19" s="121"/>
      <c r="BAD19" s="121"/>
      <c r="BAE19" s="121"/>
      <c r="BAF19" s="121"/>
      <c r="BAG19" s="121"/>
      <c r="BAH19" s="121"/>
      <c r="BAI19" s="121"/>
      <c r="BAJ19" s="121"/>
      <c r="BAK19" s="121"/>
      <c r="BAL19" s="121"/>
      <c r="BAM19" s="121"/>
      <c r="BAN19" s="121"/>
      <c r="BAO19" s="121"/>
      <c r="BAP19" s="121"/>
      <c r="BAQ19" s="121"/>
      <c r="BAR19" s="121"/>
      <c r="BAS19" s="121"/>
      <c r="BAT19" s="121"/>
      <c r="BAU19" s="121"/>
      <c r="BAV19" s="121"/>
      <c r="BAW19" s="121"/>
      <c r="BAX19" s="121"/>
      <c r="BAY19" s="121"/>
      <c r="BAZ19" s="121"/>
      <c r="BBA19" s="121"/>
      <c r="BBB19" s="121"/>
      <c r="BBC19" s="121"/>
      <c r="BBD19" s="121"/>
      <c r="BBE19" s="121"/>
      <c r="BBF19" s="121"/>
      <c r="BBG19" s="121"/>
      <c r="BBH19" s="121"/>
      <c r="BBI19" s="121"/>
      <c r="BBJ19" s="121"/>
      <c r="BBK19" s="121"/>
      <c r="BBL19" s="121"/>
      <c r="BBM19" s="121"/>
      <c r="BBN19" s="121"/>
      <c r="BBO19" s="121"/>
      <c r="BBP19" s="121"/>
      <c r="BBQ19" s="121"/>
      <c r="BBR19" s="121"/>
      <c r="BBS19" s="121"/>
      <c r="BBT19" s="121"/>
      <c r="BBU19" s="121"/>
      <c r="BBV19" s="121"/>
      <c r="BBW19" s="121"/>
      <c r="BBX19" s="121"/>
      <c r="BBY19" s="121"/>
      <c r="BBZ19" s="121"/>
      <c r="BCA19" s="121"/>
      <c r="BCB19" s="121"/>
      <c r="BCC19" s="121"/>
      <c r="BCD19" s="121"/>
      <c r="BCE19" s="121"/>
      <c r="BCF19" s="121"/>
      <c r="BCG19" s="121"/>
      <c r="BCH19" s="121"/>
      <c r="BCI19" s="121"/>
      <c r="BCJ19" s="121"/>
      <c r="BCK19" s="121"/>
      <c r="BCL19" s="121"/>
      <c r="BCM19" s="121"/>
      <c r="BCN19" s="121"/>
      <c r="BCO19" s="121"/>
      <c r="BCP19" s="121"/>
      <c r="BCQ19" s="121"/>
      <c r="BCR19" s="121"/>
      <c r="BCS19" s="121"/>
      <c r="BCT19" s="121"/>
      <c r="BCU19" s="121"/>
      <c r="BCV19" s="121"/>
      <c r="BCW19" s="121"/>
      <c r="BCX19" s="121"/>
      <c r="BCY19" s="121"/>
      <c r="BCZ19" s="121"/>
      <c r="BDA19" s="121"/>
      <c r="BDB19" s="121"/>
      <c r="BDC19" s="121"/>
      <c r="BDD19" s="121"/>
      <c r="BDE19" s="121"/>
      <c r="BDF19" s="121"/>
      <c r="BDG19" s="121"/>
      <c r="BDH19" s="121"/>
      <c r="BDI19" s="121"/>
      <c r="BDJ19" s="121"/>
      <c r="BDK19" s="121"/>
      <c r="BDL19" s="121"/>
      <c r="BDM19" s="121"/>
      <c r="BDN19" s="121"/>
      <c r="BDO19" s="121"/>
      <c r="BDP19" s="121"/>
      <c r="BDQ19" s="121"/>
      <c r="BDR19" s="121"/>
      <c r="BDS19" s="121"/>
      <c r="BDT19" s="121"/>
      <c r="BDU19" s="121"/>
      <c r="BDV19" s="121"/>
      <c r="BDW19" s="121"/>
      <c r="BDX19" s="121"/>
      <c r="BDY19" s="121"/>
      <c r="BDZ19" s="121"/>
      <c r="BEA19" s="121"/>
      <c r="BEB19" s="121"/>
      <c r="BEC19" s="121"/>
      <c r="BED19" s="121"/>
      <c r="BEE19" s="121"/>
      <c r="BEF19" s="121"/>
      <c r="BEG19" s="121"/>
      <c r="BEH19" s="121"/>
      <c r="BEI19" s="121"/>
      <c r="BEJ19" s="121"/>
      <c r="BEK19" s="121"/>
      <c r="BEL19" s="121"/>
      <c r="BEM19" s="121"/>
      <c r="BEN19" s="121"/>
      <c r="BEO19" s="121"/>
      <c r="BEP19" s="121"/>
      <c r="BEQ19" s="121"/>
      <c r="BER19" s="121"/>
      <c r="BES19" s="121"/>
      <c r="BET19" s="121"/>
      <c r="BEU19" s="121"/>
      <c r="BEV19" s="121"/>
      <c r="BEW19" s="121"/>
      <c r="BEX19" s="121"/>
      <c r="BEY19" s="121"/>
      <c r="BEZ19" s="121"/>
      <c r="BFA19" s="121"/>
      <c r="BFB19" s="121"/>
      <c r="BFC19" s="121"/>
      <c r="BFD19" s="121"/>
      <c r="BFE19" s="121"/>
      <c r="BFF19" s="121"/>
      <c r="BFG19" s="121"/>
      <c r="BFH19" s="121"/>
      <c r="BFI19" s="121"/>
      <c r="BFJ19" s="121"/>
      <c r="BFK19" s="121"/>
      <c r="BFL19" s="121"/>
      <c r="BFM19" s="121"/>
      <c r="BFN19" s="121"/>
      <c r="BFO19" s="121"/>
      <c r="BFP19" s="121"/>
      <c r="BFQ19" s="121"/>
      <c r="BFR19" s="121"/>
      <c r="BFS19" s="121"/>
      <c r="BFT19" s="121"/>
      <c r="BFU19" s="121"/>
      <c r="BFV19" s="121"/>
      <c r="BFW19" s="121"/>
      <c r="BFX19" s="121"/>
      <c r="BFY19" s="121"/>
      <c r="BFZ19" s="121"/>
      <c r="BGA19" s="121"/>
      <c r="BGB19" s="121"/>
      <c r="BGC19" s="121"/>
      <c r="BGD19" s="121"/>
      <c r="BGE19" s="121"/>
      <c r="BGF19" s="121"/>
      <c r="BGG19" s="121"/>
      <c r="BGH19" s="121"/>
      <c r="BGI19" s="121"/>
      <c r="BGJ19" s="121"/>
      <c r="BGK19" s="121"/>
      <c r="BGL19" s="121"/>
      <c r="BGM19" s="121"/>
      <c r="BGN19" s="121"/>
      <c r="BGO19" s="121"/>
      <c r="BGP19" s="121"/>
      <c r="BGQ19" s="121"/>
      <c r="BGR19" s="121"/>
      <c r="BGS19" s="121"/>
      <c r="BGT19" s="121"/>
      <c r="BGU19" s="121"/>
      <c r="BGV19" s="121"/>
      <c r="BGW19" s="121"/>
      <c r="BGX19" s="121"/>
      <c r="BGY19" s="121"/>
      <c r="BGZ19" s="121"/>
      <c r="BHA19" s="121"/>
      <c r="BHB19" s="121"/>
      <c r="BHC19" s="121"/>
      <c r="BHD19" s="121"/>
      <c r="BHE19" s="121"/>
      <c r="BHF19" s="121"/>
      <c r="BHG19" s="121"/>
      <c r="BHH19" s="121"/>
      <c r="BHI19" s="121"/>
      <c r="BHJ19" s="121"/>
      <c r="BHK19" s="121"/>
      <c r="BHL19" s="121"/>
      <c r="BHM19" s="121"/>
      <c r="BHN19" s="121"/>
      <c r="BHO19" s="121"/>
      <c r="BHP19" s="121"/>
      <c r="BHQ19" s="121"/>
      <c r="BHR19" s="121"/>
      <c r="BHS19" s="121"/>
      <c r="BHT19" s="121"/>
      <c r="BHU19" s="121"/>
      <c r="BHV19" s="121"/>
      <c r="BHW19" s="121"/>
      <c r="BHX19" s="121"/>
      <c r="BHY19" s="121"/>
      <c r="BHZ19" s="121"/>
      <c r="BIA19" s="121"/>
      <c r="BIB19" s="121"/>
      <c r="BIC19" s="121"/>
      <c r="BID19" s="121"/>
      <c r="BIE19" s="121"/>
      <c r="BIF19" s="121"/>
      <c r="BIG19" s="121"/>
      <c r="BIH19" s="121"/>
      <c r="BII19" s="121"/>
      <c r="BIJ19" s="121"/>
      <c r="BIK19" s="121"/>
      <c r="BIL19" s="121"/>
      <c r="BIM19" s="121"/>
      <c r="BIN19" s="121"/>
      <c r="BIO19" s="121"/>
      <c r="BIP19" s="121"/>
      <c r="BIQ19" s="121"/>
      <c r="BIR19" s="121"/>
      <c r="BIS19" s="121"/>
      <c r="BIT19" s="121"/>
      <c r="BIU19" s="121"/>
      <c r="BIV19" s="121"/>
      <c r="BIW19" s="121"/>
      <c r="BIX19" s="121"/>
      <c r="BIY19" s="121"/>
      <c r="BIZ19" s="121"/>
      <c r="BJA19" s="121"/>
      <c r="BJB19" s="121"/>
      <c r="BJC19" s="121"/>
      <c r="BJD19" s="121"/>
      <c r="BJE19" s="121"/>
      <c r="BJF19" s="121"/>
      <c r="BJG19" s="121"/>
      <c r="BJH19" s="121"/>
      <c r="BJI19" s="121"/>
      <c r="BJJ19" s="121"/>
      <c r="BJK19" s="121"/>
      <c r="BJL19" s="121"/>
      <c r="BJM19" s="121"/>
      <c r="BJN19" s="121"/>
      <c r="BJO19" s="121"/>
      <c r="BJP19" s="121"/>
      <c r="BJQ19" s="121"/>
      <c r="BJR19" s="121"/>
      <c r="BJS19" s="121"/>
      <c r="BJT19" s="121"/>
      <c r="BJU19" s="121"/>
      <c r="BJV19" s="121"/>
      <c r="BJW19" s="121"/>
      <c r="BJX19" s="121"/>
      <c r="BJY19" s="121"/>
      <c r="BJZ19" s="121"/>
      <c r="BKA19" s="121"/>
      <c r="BKB19" s="121"/>
      <c r="BKC19" s="121"/>
      <c r="BKD19" s="121"/>
      <c r="BKE19" s="121"/>
      <c r="BKF19" s="121"/>
      <c r="BKG19" s="121"/>
      <c r="BKH19" s="121"/>
      <c r="BKI19" s="121"/>
      <c r="BKJ19" s="121"/>
      <c r="BKK19" s="121"/>
      <c r="BKL19" s="121"/>
      <c r="BKM19" s="121"/>
      <c r="BKN19" s="121"/>
      <c r="BKO19" s="121"/>
      <c r="BKP19" s="121"/>
      <c r="BKQ19" s="121"/>
      <c r="BKR19" s="121"/>
      <c r="BKS19" s="121"/>
      <c r="BKT19" s="121"/>
      <c r="BKU19" s="121"/>
      <c r="BKV19" s="121"/>
      <c r="BKW19" s="121"/>
      <c r="BKX19" s="121"/>
      <c r="BKY19" s="121"/>
      <c r="BKZ19" s="121"/>
      <c r="BLA19" s="121"/>
      <c r="BLB19" s="121"/>
      <c r="BLC19" s="121"/>
      <c r="BLD19" s="121"/>
      <c r="BLE19" s="121"/>
      <c r="BLF19" s="121"/>
      <c r="BLG19" s="121"/>
      <c r="BLH19" s="121"/>
      <c r="BLI19" s="121"/>
      <c r="BLJ19" s="121"/>
      <c r="BLK19" s="121"/>
      <c r="BLL19" s="121"/>
      <c r="BLM19" s="121"/>
      <c r="BLN19" s="121"/>
      <c r="BLO19" s="121"/>
      <c r="BLP19" s="121"/>
      <c r="BLQ19" s="121"/>
      <c r="BLR19" s="121"/>
      <c r="BLS19" s="121"/>
      <c r="BLT19" s="121"/>
      <c r="BLU19" s="121"/>
      <c r="BLV19" s="121"/>
      <c r="BLW19" s="121"/>
      <c r="BLX19" s="121"/>
      <c r="BLY19" s="121"/>
      <c r="BLZ19" s="121"/>
      <c r="BMA19" s="121"/>
      <c r="BMB19" s="121"/>
      <c r="BMC19" s="121"/>
      <c r="BMD19" s="121"/>
      <c r="BME19" s="121"/>
      <c r="BMF19" s="121"/>
      <c r="BMG19" s="121"/>
      <c r="BMH19" s="121"/>
      <c r="BMI19" s="121"/>
      <c r="BMJ19" s="121"/>
      <c r="BMK19" s="121"/>
      <c r="BML19" s="121"/>
      <c r="BMM19" s="121"/>
      <c r="BMN19" s="121"/>
      <c r="BMO19" s="121"/>
      <c r="BMP19" s="121"/>
      <c r="BMQ19" s="121"/>
      <c r="BMR19" s="121"/>
      <c r="BMS19" s="121"/>
      <c r="BMT19" s="121"/>
      <c r="BMU19" s="121"/>
      <c r="BMV19" s="121"/>
      <c r="BMW19" s="121"/>
      <c r="BMX19" s="121"/>
      <c r="BMY19" s="121"/>
      <c r="BMZ19" s="121"/>
      <c r="BNA19" s="121"/>
      <c r="BNB19" s="121"/>
      <c r="BNC19" s="121"/>
      <c r="BND19" s="121"/>
      <c r="BNE19" s="121"/>
      <c r="BNF19" s="121"/>
      <c r="BNG19" s="121"/>
      <c r="BNH19" s="121"/>
      <c r="BNI19" s="121"/>
      <c r="BNJ19" s="121"/>
      <c r="BNK19" s="121"/>
      <c r="BNL19" s="121"/>
      <c r="BNM19" s="121"/>
      <c r="BNN19" s="121"/>
      <c r="BNO19" s="121"/>
      <c r="BNP19" s="121"/>
      <c r="BNQ19" s="121"/>
      <c r="BNR19" s="121"/>
      <c r="BNS19" s="121"/>
      <c r="BNT19" s="121"/>
      <c r="BNU19" s="121"/>
      <c r="BNV19" s="121"/>
      <c r="BNW19" s="121"/>
      <c r="BNX19" s="121"/>
      <c r="BNY19" s="121"/>
      <c r="BNZ19" s="121"/>
      <c r="BOA19" s="121"/>
      <c r="BOB19" s="121"/>
      <c r="BOC19" s="121"/>
      <c r="BOD19" s="121"/>
      <c r="BOE19" s="121"/>
      <c r="BOF19" s="121"/>
      <c r="BOG19" s="121"/>
      <c r="BOH19" s="121"/>
      <c r="BOI19" s="121"/>
      <c r="BOJ19" s="121"/>
      <c r="BOK19" s="121"/>
      <c r="BOL19" s="121"/>
      <c r="BOM19" s="121"/>
      <c r="BON19" s="121"/>
      <c r="BOO19" s="121"/>
      <c r="BOP19" s="121"/>
      <c r="BOQ19" s="121"/>
      <c r="BOR19" s="121"/>
      <c r="BOS19" s="121"/>
      <c r="BOT19" s="121"/>
      <c r="BOU19" s="121"/>
      <c r="BOV19" s="121"/>
      <c r="BOW19" s="121"/>
      <c r="BOX19" s="121"/>
      <c r="BOY19" s="121"/>
      <c r="BOZ19" s="121"/>
      <c r="BPA19" s="121"/>
      <c r="BPB19" s="121"/>
      <c r="BPC19" s="121"/>
      <c r="BPD19" s="121"/>
      <c r="BPE19" s="121"/>
      <c r="BPF19" s="121"/>
      <c r="BPG19" s="121"/>
      <c r="BPH19" s="121"/>
      <c r="BPI19" s="121"/>
      <c r="BPJ19" s="121"/>
      <c r="BPK19" s="121"/>
      <c r="BPL19" s="121"/>
      <c r="BPM19" s="121"/>
      <c r="BPN19" s="121"/>
      <c r="BPO19" s="121"/>
      <c r="BPP19" s="121"/>
      <c r="BPQ19" s="121"/>
      <c r="BPR19" s="121"/>
      <c r="BPS19" s="121"/>
      <c r="BPT19" s="121"/>
      <c r="BPU19" s="121"/>
      <c r="BPV19" s="121"/>
      <c r="BPW19" s="121"/>
      <c r="BPX19" s="121"/>
      <c r="BPY19" s="121"/>
      <c r="BPZ19" s="121"/>
      <c r="BQA19" s="121"/>
      <c r="BQB19" s="121"/>
      <c r="BQC19" s="121"/>
      <c r="BQD19" s="121"/>
      <c r="BQE19" s="121"/>
      <c r="BQF19" s="121"/>
      <c r="BQG19" s="121"/>
      <c r="BQH19" s="121"/>
      <c r="BQI19" s="121"/>
      <c r="BQJ19" s="121"/>
      <c r="BQK19" s="121"/>
      <c r="BQL19" s="121"/>
      <c r="BQM19" s="121"/>
      <c r="BQN19" s="121"/>
      <c r="BQO19" s="121"/>
      <c r="BQP19" s="121"/>
      <c r="BQQ19" s="121"/>
      <c r="BQR19" s="121"/>
      <c r="BQS19" s="121"/>
      <c r="BQT19" s="121"/>
      <c r="BQU19" s="121"/>
      <c r="BQV19" s="121"/>
      <c r="BQW19" s="121"/>
      <c r="BQX19" s="121"/>
      <c r="BQY19" s="121"/>
      <c r="BQZ19" s="121"/>
      <c r="BRA19" s="121"/>
      <c r="BRB19" s="121"/>
      <c r="BRC19" s="121"/>
      <c r="BRD19" s="121"/>
      <c r="BRE19" s="121"/>
      <c r="BRF19" s="121"/>
      <c r="BRG19" s="121"/>
      <c r="BRH19" s="121"/>
      <c r="BRI19" s="121"/>
      <c r="BRJ19" s="121"/>
      <c r="BRK19" s="121"/>
      <c r="BRL19" s="121"/>
      <c r="BRM19" s="121"/>
      <c r="BRN19" s="121"/>
      <c r="BRO19" s="121"/>
      <c r="BRP19" s="121"/>
      <c r="BRQ19" s="121"/>
      <c r="BRR19" s="121"/>
      <c r="BRS19" s="121"/>
      <c r="BRT19" s="121"/>
      <c r="BRU19" s="121"/>
      <c r="BRV19" s="121"/>
      <c r="BRW19" s="121"/>
      <c r="BRX19" s="121"/>
      <c r="BRY19" s="121"/>
      <c r="BRZ19" s="121"/>
      <c r="BSA19" s="121"/>
      <c r="BSB19" s="121"/>
      <c r="BSC19" s="121"/>
      <c r="BSD19" s="121"/>
      <c r="BSE19" s="121"/>
      <c r="BSF19" s="121"/>
      <c r="BSG19" s="121"/>
      <c r="BSH19" s="121"/>
      <c r="BSI19" s="121"/>
      <c r="BSJ19" s="121"/>
      <c r="BSK19" s="121"/>
      <c r="BSL19" s="121"/>
      <c r="BSM19" s="121"/>
      <c r="BSN19" s="121"/>
      <c r="BSO19" s="121"/>
      <c r="BSP19" s="121"/>
      <c r="BSQ19" s="121"/>
      <c r="BSR19" s="121"/>
      <c r="BSS19" s="121"/>
      <c r="BST19" s="121"/>
      <c r="BSU19" s="121"/>
      <c r="BSV19" s="121"/>
      <c r="BSW19" s="121"/>
      <c r="BSX19" s="121"/>
      <c r="BSY19" s="121"/>
      <c r="BSZ19" s="121"/>
      <c r="BTA19" s="121"/>
      <c r="BTB19" s="121"/>
      <c r="BTC19" s="121"/>
      <c r="BTD19" s="121"/>
      <c r="BTE19" s="121"/>
      <c r="BTF19" s="121"/>
      <c r="BTG19" s="121"/>
      <c r="BTH19" s="121"/>
      <c r="BTI19" s="121"/>
      <c r="BTJ19" s="121"/>
      <c r="BTK19" s="121"/>
      <c r="BTL19" s="121"/>
      <c r="BTM19" s="121"/>
      <c r="BTN19" s="121"/>
      <c r="BTO19" s="121"/>
      <c r="BTP19" s="121"/>
      <c r="BTQ19" s="121"/>
      <c r="BTR19" s="121"/>
      <c r="BTS19" s="121"/>
      <c r="BTT19" s="121"/>
      <c r="BTU19" s="121"/>
      <c r="BTV19" s="121"/>
      <c r="BTW19" s="121"/>
      <c r="BTX19" s="121"/>
      <c r="BTY19" s="121"/>
      <c r="BTZ19" s="121"/>
      <c r="BUA19" s="121"/>
      <c r="BUB19" s="121"/>
      <c r="BUC19" s="121"/>
      <c r="BUD19" s="121"/>
      <c r="BUE19" s="121"/>
      <c r="BUF19" s="121"/>
      <c r="BUG19" s="121"/>
      <c r="BUH19" s="121"/>
      <c r="BUI19" s="121"/>
      <c r="BUJ19" s="121"/>
      <c r="BUK19" s="121"/>
      <c r="BUL19" s="121"/>
      <c r="BUM19" s="121"/>
      <c r="BUN19" s="121"/>
      <c r="BUO19" s="121"/>
      <c r="BUP19" s="121"/>
      <c r="BUQ19" s="121"/>
      <c r="BUR19" s="121"/>
      <c r="BUS19" s="121"/>
      <c r="BUT19" s="121"/>
      <c r="BUU19" s="121"/>
      <c r="BUV19" s="121"/>
      <c r="BUW19" s="121"/>
      <c r="BUX19" s="121"/>
      <c r="BUY19" s="121"/>
      <c r="BUZ19" s="121"/>
      <c r="BVA19" s="121"/>
      <c r="BVB19" s="121"/>
      <c r="BVC19" s="121"/>
      <c r="BVD19" s="121"/>
      <c r="BVE19" s="121"/>
      <c r="BVF19" s="121"/>
      <c r="BVG19" s="121"/>
      <c r="BVH19" s="121"/>
      <c r="BVI19" s="121"/>
      <c r="BVJ19" s="121"/>
      <c r="BVK19" s="121"/>
      <c r="BVL19" s="121"/>
      <c r="BVM19" s="121"/>
      <c r="BVN19" s="121"/>
      <c r="BVO19" s="121"/>
      <c r="BVP19" s="121"/>
      <c r="BVQ19" s="121"/>
      <c r="BVR19" s="121"/>
      <c r="BVS19" s="121"/>
      <c r="BVT19" s="121"/>
      <c r="BVU19" s="121"/>
      <c r="BVV19" s="121"/>
      <c r="BVW19" s="121"/>
      <c r="BVX19" s="121"/>
      <c r="BVY19" s="121"/>
      <c r="BVZ19" s="121"/>
      <c r="BWA19" s="121"/>
      <c r="BWB19" s="121"/>
      <c r="BWC19" s="121"/>
      <c r="BWD19" s="121"/>
      <c r="BWE19" s="121"/>
      <c r="BWF19" s="121"/>
      <c r="BWG19" s="121"/>
      <c r="BWH19" s="121"/>
      <c r="BWI19" s="121"/>
      <c r="BWJ19" s="121"/>
      <c r="BWK19" s="121"/>
      <c r="BWL19" s="121"/>
      <c r="BWM19" s="121"/>
      <c r="BWN19" s="121"/>
      <c r="BWO19" s="121"/>
      <c r="BWP19" s="121"/>
      <c r="BWQ19" s="121"/>
      <c r="BWR19" s="121"/>
      <c r="BWS19" s="121"/>
      <c r="BWT19" s="121"/>
      <c r="BWU19" s="121"/>
      <c r="BWV19" s="121"/>
      <c r="BWW19" s="121"/>
      <c r="BWX19" s="121"/>
      <c r="BWY19" s="121"/>
      <c r="BWZ19" s="121"/>
      <c r="BXA19" s="121"/>
      <c r="BXB19" s="121"/>
      <c r="BXC19" s="121"/>
      <c r="BXD19" s="121"/>
      <c r="BXE19" s="121"/>
      <c r="BXF19" s="121"/>
      <c r="BXG19" s="121"/>
      <c r="BXH19" s="121"/>
      <c r="BXI19" s="121"/>
      <c r="BXJ19" s="121"/>
      <c r="BXK19" s="121"/>
      <c r="BXL19" s="121"/>
      <c r="BXM19" s="121"/>
      <c r="BXN19" s="121"/>
      <c r="BXO19" s="121"/>
      <c r="BXP19" s="121"/>
      <c r="BXQ19" s="121"/>
      <c r="BXR19" s="121"/>
      <c r="BXS19" s="121"/>
      <c r="BXT19" s="121"/>
      <c r="BXU19" s="121"/>
      <c r="BXV19" s="121"/>
      <c r="BXW19" s="121"/>
      <c r="BXX19" s="121"/>
      <c r="BXY19" s="121"/>
      <c r="BXZ19" s="121"/>
      <c r="BYA19" s="121"/>
      <c r="BYB19" s="121"/>
      <c r="BYC19" s="121"/>
      <c r="BYD19" s="121"/>
      <c r="BYE19" s="121"/>
      <c r="BYF19" s="121"/>
      <c r="BYG19" s="121"/>
      <c r="BYH19" s="121"/>
      <c r="BYI19" s="121"/>
      <c r="BYJ19" s="121"/>
      <c r="BYK19" s="121"/>
      <c r="BYL19" s="121"/>
      <c r="BYM19" s="121"/>
      <c r="BYN19" s="121"/>
      <c r="BYO19" s="121"/>
      <c r="BYP19" s="121"/>
      <c r="BYQ19" s="121"/>
      <c r="BYR19" s="121"/>
      <c r="BYS19" s="121"/>
      <c r="BYT19" s="121"/>
      <c r="BYU19" s="121"/>
      <c r="BYV19" s="121"/>
      <c r="BYW19" s="121"/>
      <c r="BYX19" s="121"/>
      <c r="BYY19" s="121"/>
      <c r="BYZ19" s="121"/>
      <c r="BZA19" s="121"/>
      <c r="BZB19" s="121"/>
      <c r="BZC19" s="121"/>
      <c r="BZD19" s="121"/>
      <c r="BZE19" s="121"/>
      <c r="BZF19" s="121"/>
      <c r="BZG19" s="121"/>
      <c r="BZH19" s="121"/>
      <c r="BZI19" s="121"/>
      <c r="BZJ19" s="121"/>
      <c r="BZK19" s="121"/>
      <c r="BZL19" s="121"/>
      <c r="BZM19" s="121"/>
      <c r="BZN19" s="121"/>
      <c r="BZO19" s="121"/>
      <c r="BZP19" s="121"/>
      <c r="BZQ19" s="121"/>
      <c r="BZR19" s="121"/>
      <c r="BZS19" s="121"/>
      <c r="BZT19" s="121"/>
      <c r="BZU19" s="121"/>
      <c r="BZV19" s="121"/>
      <c r="BZW19" s="121"/>
      <c r="BZX19" s="121"/>
      <c r="BZY19" s="121"/>
      <c r="BZZ19" s="121"/>
      <c r="CAA19" s="121"/>
      <c r="CAB19" s="121"/>
      <c r="CAC19" s="121"/>
      <c r="CAD19" s="121"/>
      <c r="CAE19" s="121"/>
      <c r="CAF19" s="121"/>
      <c r="CAG19" s="121"/>
      <c r="CAH19" s="121"/>
      <c r="CAI19" s="121"/>
      <c r="CAJ19" s="121"/>
      <c r="CAK19" s="121"/>
      <c r="CAL19" s="121"/>
      <c r="CAM19" s="121"/>
      <c r="CAN19" s="121"/>
      <c r="CAO19" s="121"/>
      <c r="CAP19" s="121"/>
      <c r="CAQ19" s="121"/>
      <c r="CAR19" s="121"/>
      <c r="CAS19" s="121"/>
      <c r="CAT19" s="121"/>
      <c r="CAU19" s="121"/>
      <c r="CAV19" s="121"/>
      <c r="CAW19" s="121"/>
      <c r="CAX19" s="121"/>
      <c r="CAY19" s="121"/>
      <c r="CAZ19" s="121"/>
      <c r="CBA19" s="121"/>
      <c r="CBB19" s="121"/>
      <c r="CBC19" s="121"/>
      <c r="CBD19" s="121"/>
      <c r="CBE19" s="121"/>
      <c r="CBF19" s="121"/>
      <c r="CBG19" s="121"/>
      <c r="CBH19" s="121"/>
      <c r="CBI19" s="121"/>
      <c r="CBJ19" s="121"/>
      <c r="CBK19" s="121"/>
      <c r="CBL19" s="121"/>
      <c r="CBM19" s="121"/>
      <c r="CBN19" s="121"/>
      <c r="CBO19" s="121"/>
      <c r="CBP19" s="121"/>
      <c r="CBQ19" s="121"/>
      <c r="CBR19" s="121"/>
      <c r="CBS19" s="121"/>
      <c r="CBT19" s="121"/>
      <c r="CBU19" s="121"/>
      <c r="CBV19" s="121"/>
      <c r="CBW19" s="121"/>
      <c r="CBX19" s="121"/>
      <c r="CBY19" s="121"/>
      <c r="CBZ19" s="121"/>
      <c r="CCA19" s="121"/>
      <c r="CCB19" s="121"/>
      <c r="CCC19" s="121"/>
      <c r="CCD19" s="121"/>
      <c r="CCE19" s="121"/>
      <c r="CCF19" s="121"/>
      <c r="CCG19" s="121"/>
      <c r="CCH19" s="121"/>
      <c r="CCI19" s="121"/>
      <c r="CCJ19" s="121"/>
      <c r="CCK19" s="121"/>
      <c r="CCL19" s="121"/>
      <c r="CCM19" s="121"/>
      <c r="CCN19" s="121"/>
      <c r="CCO19" s="121"/>
      <c r="CCP19" s="121"/>
      <c r="CCQ19" s="121"/>
      <c r="CCR19" s="121"/>
      <c r="CCS19" s="121"/>
      <c r="CCT19" s="121"/>
      <c r="CCU19" s="121"/>
      <c r="CCV19" s="121"/>
      <c r="CCW19" s="121"/>
      <c r="CCX19" s="121"/>
      <c r="CCY19" s="121"/>
      <c r="CCZ19" s="121"/>
      <c r="CDA19" s="121"/>
      <c r="CDB19" s="121"/>
      <c r="CDC19" s="121"/>
      <c r="CDD19" s="121"/>
      <c r="CDE19" s="121"/>
      <c r="CDF19" s="121"/>
      <c r="CDG19" s="121"/>
      <c r="CDH19" s="121"/>
      <c r="CDI19" s="121"/>
      <c r="CDJ19" s="121"/>
      <c r="CDK19" s="121"/>
      <c r="CDL19" s="121"/>
      <c r="CDM19" s="121"/>
      <c r="CDN19" s="121"/>
      <c r="CDO19" s="121"/>
      <c r="CDP19" s="121"/>
      <c r="CDQ19" s="121"/>
      <c r="CDR19" s="121"/>
      <c r="CDS19" s="121"/>
      <c r="CDT19" s="121"/>
      <c r="CDU19" s="121"/>
      <c r="CDV19" s="121"/>
      <c r="CDW19" s="121"/>
      <c r="CDX19" s="121"/>
      <c r="CDY19" s="121"/>
      <c r="CDZ19" s="121"/>
      <c r="CEA19" s="121"/>
      <c r="CEB19" s="121"/>
      <c r="CEC19" s="121"/>
      <c r="CED19" s="121"/>
      <c r="CEE19" s="121"/>
      <c r="CEF19" s="121"/>
      <c r="CEG19" s="121"/>
      <c r="CEH19" s="121"/>
      <c r="CEI19" s="121"/>
      <c r="CEJ19" s="121"/>
      <c r="CEK19" s="121"/>
      <c r="CEL19" s="121"/>
      <c r="CEM19" s="121"/>
      <c r="CEN19" s="121"/>
      <c r="CEO19" s="121"/>
      <c r="CEP19" s="121"/>
      <c r="CEQ19" s="121"/>
      <c r="CER19" s="121"/>
      <c r="CES19" s="121"/>
      <c r="CET19" s="121"/>
      <c r="CEU19" s="121"/>
      <c r="CEV19" s="121"/>
      <c r="CEW19" s="121"/>
      <c r="CEX19" s="121"/>
      <c r="CEY19" s="121"/>
      <c r="CEZ19" s="121"/>
      <c r="CFA19" s="121"/>
      <c r="CFB19" s="121"/>
      <c r="CFC19" s="121"/>
      <c r="CFD19" s="121"/>
      <c r="CFE19" s="121"/>
      <c r="CFF19" s="121"/>
      <c r="CFG19" s="121"/>
      <c r="CFH19" s="121"/>
      <c r="CFI19" s="121"/>
      <c r="CFJ19" s="121"/>
      <c r="CFK19" s="121"/>
      <c r="CFL19" s="121"/>
      <c r="CFM19" s="121"/>
      <c r="CFN19" s="121"/>
      <c r="CFO19" s="121"/>
      <c r="CFP19" s="121"/>
      <c r="CFQ19" s="121"/>
      <c r="CFR19" s="121"/>
      <c r="CFS19" s="121"/>
      <c r="CFT19" s="121"/>
      <c r="CFU19" s="121"/>
      <c r="CFV19" s="121"/>
      <c r="CFW19" s="121"/>
      <c r="CFX19" s="121"/>
      <c r="CFY19" s="121"/>
      <c r="CFZ19" s="121"/>
      <c r="CGA19" s="121"/>
      <c r="CGB19" s="121"/>
      <c r="CGC19" s="121"/>
      <c r="CGD19" s="121"/>
      <c r="CGE19" s="121"/>
      <c r="CGF19" s="121"/>
      <c r="CGG19" s="121"/>
      <c r="CGH19" s="121"/>
      <c r="CGI19" s="121"/>
      <c r="CGJ19" s="121"/>
      <c r="CGK19" s="121"/>
      <c r="CGL19" s="121"/>
      <c r="CGM19" s="121"/>
      <c r="CGN19" s="121"/>
      <c r="CGO19" s="121"/>
      <c r="CGP19" s="121"/>
      <c r="CGQ19" s="121"/>
      <c r="CGR19" s="121"/>
      <c r="CGS19" s="121"/>
      <c r="CGT19" s="121"/>
      <c r="CGU19" s="121"/>
      <c r="CGV19" s="121"/>
      <c r="CGW19" s="121"/>
      <c r="CGX19" s="121"/>
      <c r="CGY19" s="121"/>
      <c r="CGZ19" s="121"/>
      <c r="CHA19" s="121"/>
      <c r="CHB19" s="121"/>
      <c r="CHC19" s="121"/>
      <c r="CHD19" s="121"/>
      <c r="CHE19" s="121"/>
      <c r="CHF19" s="121"/>
      <c r="CHG19" s="121"/>
      <c r="CHH19" s="121"/>
      <c r="CHI19" s="121"/>
      <c r="CHJ19" s="121"/>
      <c r="CHK19" s="121"/>
      <c r="CHL19" s="121"/>
      <c r="CHM19" s="121"/>
      <c r="CHN19" s="121"/>
      <c r="CHO19" s="121"/>
      <c r="CHP19" s="121"/>
      <c r="CHQ19" s="121"/>
      <c r="CHR19" s="121"/>
      <c r="CHS19" s="121"/>
      <c r="CHT19" s="121"/>
      <c r="CHU19" s="121"/>
      <c r="CHV19" s="121"/>
      <c r="CHW19" s="121"/>
      <c r="CHX19" s="121"/>
      <c r="CHY19" s="121"/>
      <c r="CHZ19" s="121"/>
      <c r="CIA19" s="121"/>
      <c r="CIB19" s="121"/>
      <c r="CIC19" s="121"/>
      <c r="CID19" s="121"/>
      <c r="CIE19" s="121"/>
      <c r="CIF19" s="121"/>
      <c r="CIG19" s="121"/>
      <c r="CIH19" s="121"/>
      <c r="CII19" s="121"/>
      <c r="CIJ19" s="121"/>
      <c r="CIK19" s="121"/>
      <c r="CIL19" s="121"/>
      <c r="CIM19" s="121"/>
      <c r="CIN19" s="121"/>
      <c r="CIO19" s="121"/>
      <c r="CIP19" s="121"/>
      <c r="CIQ19" s="121"/>
      <c r="CIR19" s="121"/>
      <c r="CIS19" s="121"/>
      <c r="CIT19" s="121"/>
      <c r="CIU19" s="121"/>
      <c r="CIV19" s="121"/>
      <c r="CIW19" s="121"/>
      <c r="CIX19" s="121"/>
      <c r="CIY19" s="121"/>
      <c r="CIZ19" s="121"/>
      <c r="CJA19" s="121"/>
      <c r="CJB19" s="121"/>
      <c r="CJC19" s="121"/>
      <c r="CJD19" s="121"/>
      <c r="CJE19" s="121"/>
      <c r="CJF19" s="121"/>
      <c r="CJG19" s="121"/>
      <c r="CJH19" s="121"/>
      <c r="CJI19" s="121"/>
      <c r="CJJ19" s="121"/>
      <c r="CJK19" s="121"/>
      <c r="CJL19" s="121"/>
      <c r="CJM19" s="121"/>
      <c r="CJN19" s="121"/>
      <c r="CJO19" s="121"/>
      <c r="CJP19" s="121"/>
      <c r="CJQ19" s="121"/>
      <c r="CJR19" s="121"/>
      <c r="CJS19" s="121"/>
      <c r="CJT19" s="121"/>
      <c r="CJU19" s="121"/>
      <c r="CJV19" s="121"/>
      <c r="CJW19" s="121"/>
      <c r="CJX19" s="121"/>
      <c r="CJY19" s="121"/>
      <c r="CJZ19" s="121"/>
      <c r="CKA19" s="121"/>
      <c r="CKB19" s="121"/>
      <c r="CKC19" s="121"/>
      <c r="CKD19" s="121"/>
      <c r="CKE19" s="121"/>
      <c r="CKF19" s="121"/>
      <c r="CKG19" s="121"/>
      <c r="CKH19" s="121"/>
      <c r="CKI19" s="121"/>
      <c r="CKJ19" s="121"/>
      <c r="CKK19" s="121"/>
      <c r="CKL19" s="121"/>
      <c r="CKM19" s="121"/>
      <c r="CKN19" s="121"/>
      <c r="CKO19" s="121"/>
      <c r="CKP19" s="121"/>
      <c r="CKQ19" s="121"/>
      <c r="CKR19" s="121"/>
      <c r="CKS19" s="121"/>
      <c r="CKT19" s="121"/>
      <c r="CKU19" s="121"/>
      <c r="CKV19" s="121"/>
      <c r="CKW19" s="121"/>
      <c r="CKX19" s="121"/>
      <c r="CKY19" s="121"/>
      <c r="CKZ19" s="121"/>
      <c r="CLA19" s="121"/>
      <c r="CLB19" s="121"/>
      <c r="CLC19" s="121"/>
      <c r="CLD19" s="121"/>
      <c r="CLE19" s="121"/>
      <c r="CLF19" s="121"/>
      <c r="CLG19" s="121"/>
      <c r="CLH19" s="121"/>
      <c r="CLI19" s="121"/>
      <c r="CLJ19" s="121"/>
      <c r="CLK19" s="121"/>
      <c r="CLL19" s="121"/>
      <c r="CLM19" s="121"/>
      <c r="CLN19" s="121"/>
      <c r="CLO19" s="121"/>
      <c r="CLP19" s="121"/>
      <c r="CLQ19" s="121"/>
      <c r="CLR19" s="121"/>
      <c r="CLS19" s="121"/>
      <c r="CLT19" s="121"/>
      <c r="CLU19" s="121"/>
      <c r="CLV19" s="121"/>
      <c r="CLW19" s="121"/>
      <c r="CLX19" s="121"/>
      <c r="CLY19" s="121"/>
      <c r="CLZ19" s="121"/>
      <c r="CMA19" s="121"/>
      <c r="CMB19" s="121"/>
      <c r="CMC19" s="121"/>
      <c r="CMD19" s="121"/>
      <c r="CME19" s="121"/>
      <c r="CMF19" s="121"/>
      <c r="CMG19" s="121"/>
      <c r="CMH19" s="121"/>
      <c r="CMI19" s="121"/>
      <c r="CMJ19" s="121"/>
      <c r="CMK19" s="121"/>
      <c r="CML19" s="121"/>
      <c r="CMM19" s="121"/>
      <c r="CMN19" s="121"/>
      <c r="CMO19" s="121"/>
      <c r="CMP19" s="121"/>
      <c r="CMQ19" s="121"/>
      <c r="CMR19" s="121"/>
      <c r="CMS19" s="121"/>
      <c r="CMT19" s="121"/>
      <c r="CMU19" s="121"/>
      <c r="CMV19" s="121"/>
      <c r="CMW19" s="121"/>
      <c r="CMX19" s="121"/>
      <c r="CMY19" s="121"/>
      <c r="CMZ19" s="121"/>
      <c r="CNA19" s="121"/>
      <c r="CNB19" s="121"/>
      <c r="CNC19" s="121"/>
      <c r="CND19" s="121"/>
      <c r="CNE19" s="121"/>
      <c r="CNF19" s="121"/>
      <c r="CNG19" s="121"/>
      <c r="CNH19" s="121"/>
      <c r="CNI19" s="121"/>
      <c r="CNJ19" s="121"/>
      <c r="CNK19" s="121"/>
      <c r="CNL19" s="121"/>
      <c r="CNM19" s="121"/>
      <c r="CNN19" s="121"/>
      <c r="CNO19" s="121"/>
      <c r="CNP19" s="121"/>
      <c r="CNQ19" s="121"/>
      <c r="CNR19" s="121"/>
      <c r="CNS19" s="121"/>
      <c r="CNT19" s="121"/>
      <c r="CNU19" s="121"/>
      <c r="CNV19" s="121"/>
      <c r="CNW19" s="121"/>
      <c r="CNX19" s="121"/>
      <c r="CNY19" s="121"/>
      <c r="CNZ19" s="121"/>
      <c r="COA19" s="121"/>
      <c r="COB19" s="121"/>
      <c r="COC19" s="121"/>
      <c r="COD19" s="121"/>
      <c r="COE19" s="121"/>
      <c r="COF19" s="121"/>
      <c r="COG19" s="121"/>
      <c r="COH19" s="121"/>
      <c r="COI19" s="121"/>
      <c r="COJ19" s="121"/>
      <c r="COK19" s="121"/>
      <c r="COL19" s="121"/>
      <c r="COM19" s="121"/>
      <c r="CON19" s="121"/>
      <c r="COO19" s="121"/>
      <c r="COP19" s="121"/>
      <c r="COQ19" s="121"/>
      <c r="COR19" s="121"/>
      <c r="COS19" s="121"/>
      <c r="COT19" s="121"/>
      <c r="COU19" s="121"/>
      <c r="COV19" s="121"/>
      <c r="COW19" s="121"/>
      <c r="COX19" s="121"/>
      <c r="COY19" s="121"/>
      <c r="COZ19" s="121"/>
      <c r="CPA19" s="121"/>
      <c r="CPB19" s="121"/>
      <c r="CPC19" s="121"/>
      <c r="CPD19" s="121"/>
      <c r="CPE19" s="121"/>
      <c r="CPF19" s="121"/>
      <c r="CPG19" s="121"/>
      <c r="CPH19" s="121"/>
      <c r="CPI19" s="121"/>
      <c r="CPJ19" s="121"/>
      <c r="CPK19" s="121"/>
      <c r="CPL19" s="121"/>
      <c r="CPM19" s="121"/>
      <c r="CPN19" s="121"/>
      <c r="CPO19" s="121"/>
      <c r="CPP19" s="121"/>
      <c r="CPQ19" s="121"/>
      <c r="CPR19" s="121"/>
      <c r="CPS19" s="121"/>
      <c r="CPT19" s="121"/>
      <c r="CPU19" s="121"/>
      <c r="CPV19" s="121"/>
      <c r="CPW19" s="121"/>
      <c r="CPX19" s="121"/>
      <c r="CPY19" s="121"/>
      <c r="CPZ19" s="121"/>
      <c r="CQA19" s="121"/>
      <c r="CQB19" s="121"/>
      <c r="CQC19" s="121"/>
      <c r="CQD19" s="121"/>
      <c r="CQE19" s="121"/>
      <c r="CQF19" s="121"/>
      <c r="CQG19" s="121"/>
      <c r="CQH19" s="121"/>
      <c r="CQI19" s="121"/>
      <c r="CQJ19" s="121"/>
      <c r="CQK19" s="121"/>
      <c r="CQL19" s="121"/>
      <c r="CQM19" s="121"/>
      <c r="CQN19" s="121"/>
      <c r="CQO19" s="121"/>
      <c r="CQP19" s="121"/>
      <c r="CQQ19" s="121"/>
      <c r="CQR19" s="121"/>
      <c r="CQS19" s="121"/>
      <c r="CQT19" s="121"/>
      <c r="CQU19" s="121"/>
      <c r="CQV19" s="121"/>
      <c r="CQW19" s="121"/>
      <c r="CQX19" s="121"/>
      <c r="CQY19" s="121"/>
      <c r="CQZ19" s="121"/>
      <c r="CRA19" s="121"/>
      <c r="CRB19" s="121"/>
      <c r="CRC19" s="121"/>
      <c r="CRD19" s="121"/>
      <c r="CRE19" s="121"/>
      <c r="CRF19" s="121"/>
      <c r="CRG19" s="121"/>
      <c r="CRH19" s="121"/>
      <c r="CRI19" s="121"/>
      <c r="CRJ19" s="121"/>
      <c r="CRK19" s="121"/>
      <c r="CRL19" s="121"/>
      <c r="CRM19" s="121"/>
      <c r="CRN19" s="121"/>
      <c r="CRO19" s="121"/>
      <c r="CRP19" s="121"/>
      <c r="CRQ19" s="121"/>
      <c r="CRR19" s="121"/>
      <c r="CRS19" s="121"/>
      <c r="CRT19" s="121"/>
      <c r="CRU19" s="121"/>
      <c r="CRV19" s="121"/>
      <c r="CRW19" s="121"/>
      <c r="CRX19" s="121"/>
      <c r="CRY19" s="121"/>
      <c r="CRZ19" s="121"/>
      <c r="CSA19" s="121"/>
      <c r="CSB19" s="121"/>
      <c r="CSC19" s="121"/>
      <c r="CSD19" s="121"/>
      <c r="CSE19" s="121"/>
      <c r="CSF19" s="121"/>
      <c r="CSG19" s="121"/>
      <c r="CSH19" s="121"/>
      <c r="CSI19" s="121"/>
      <c r="CSJ19" s="121"/>
      <c r="CSK19" s="121"/>
      <c r="CSL19" s="121"/>
      <c r="CSM19" s="121"/>
      <c r="CSN19" s="121"/>
      <c r="CSO19" s="121"/>
      <c r="CSP19" s="121"/>
      <c r="CSQ19" s="121"/>
      <c r="CSR19" s="121"/>
      <c r="CSS19" s="121"/>
      <c r="CST19" s="121"/>
      <c r="CSU19" s="121"/>
      <c r="CSV19" s="121"/>
      <c r="CSW19" s="121"/>
      <c r="CSX19" s="121"/>
      <c r="CSY19" s="121"/>
      <c r="CSZ19" s="121"/>
      <c r="CTA19" s="121"/>
      <c r="CTB19" s="121"/>
      <c r="CTC19" s="121"/>
      <c r="CTD19" s="121"/>
      <c r="CTE19" s="121"/>
      <c r="CTF19" s="121"/>
      <c r="CTG19" s="121"/>
      <c r="CTH19" s="121"/>
      <c r="CTI19" s="121"/>
      <c r="CTJ19" s="121"/>
      <c r="CTK19" s="121"/>
      <c r="CTL19" s="121"/>
      <c r="CTM19" s="121"/>
      <c r="CTN19" s="121"/>
      <c r="CTO19" s="121"/>
      <c r="CTP19" s="121"/>
      <c r="CTQ19" s="121"/>
      <c r="CTR19" s="121"/>
      <c r="CTS19" s="121"/>
      <c r="CTT19" s="121"/>
      <c r="CTU19" s="121"/>
      <c r="CTV19" s="121"/>
      <c r="CTW19" s="121"/>
      <c r="CTX19" s="121"/>
      <c r="CTY19" s="121"/>
      <c r="CTZ19" s="121"/>
      <c r="CUA19" s="121"/>
      <c r="CUB19" s="121"/>
      <c r="CUC19" s="121"/>
      <c r="CUD19" s="121"/>
      <c r="CUE19" s="121"/>
      <c r="CUF19" s="121"/>
      <c r="CUG19" s="121"/>
      <c r="CUH19" s="121"/>
      <c r="CUI19" s="121"/>
      <c r="CUJ19" s="121"/>
      <c r="CUK19" s="121"/>
      <c r="CUL19" s="121"/>
      <c r="CUM19" s="121"/>
      <c r="CUN19" s="121"/>
      <c r="CUO19" s="121"/>
      <c r="CUP19" s="121"/>
      <c r="CUQ19" s="121"/>
      <c r="CUR19" s="121"/>
      <c r="CUS19" s="121"/>
      <c r="CUT19" s="121"/>
      <c r="CUU19" s="121"/>
      <c r="CUV19" s="121"/>
      <c r="CUW19" s="121"/>
      <c r="CUX19" s="121"/>
      <c r="CUY19" s="121"/>
      <c r="CUZ19" s="121"/>
      <c r="CVA19" s="121"/>
      <c r="CVB19" s="121"/>
      <c r="CVC19" s="121"/>
      <c r="CVD19" s="121"/>
      <c r="CVE19" s="121"/>
      <c r="CVF19" s="121"/>
      <c r="CVG19" s="121"/>
      <c r="CVH19" s="121"/>
      <c r="CVI19" s="121"/>
      <c r="CVJ19" s="121"/>
      <c r="CVK19" s="121"/>
      <c r="CVL19" s="121"/>
      <c r="CVM19" s="121"/>
      <c r="CVN19" s="121"/>
      <c r="CVO19" s="121"/>
      <c r="CVP19" s="121"/>
      <c r="CVQ19" s="121"/>
      <c r="CVR19" s="121"/>
      <c r="CVS19" s="121"/>
      <c r="CVT19" s="121"/>
      <c r="CVU19" s="121"/>
      <c r="CVV19" s="121"/>
      <c r="CVW19" s="121"/>
      <c r="CVX19" s="121"/>
      <c r="CVY19" s="121"/>
      <c r="CVZ19" s="121"/>
      <c r="CWA19" s="121"/>
      <c r="CWB19" s="121"/>
      <c r="CWC19" s="121"/>
      <c r="CWD19" s="121"/>
      <c r="CWE19" s="121"/>
      <c r="CWF19" s="121"/>
      <c r="CWG19" s="121"/>
      <c r="CWH19" s="121"/>
      <c r="CWI19" s="121"/>
      <c r="CWJ19" s="121"/>
      <c r="CWK19" s="121"/>
      <c r="CWL19" s="121"/>
      <c r="CWM19" s="121"/>
      <c r="CWN19" s="121"/>
      <c r="CWO19" s="121"/>
      <c r="CWP19" s="121"/>
      <c r="CWQ19" s="121"/>
      <c r="CWR19" s="121"/>
      <c r="CWS19" s="121"/>
      <c r="CWT19" s="121"/>
      <c r="CWU19" s="121"/>
      <c r="CWV19" s="121"/>
      <c r="CWW19" s="121"/>
      <c r="CWX19" s="121"/>
      <c r="CWY19" s="121"/>
      <c r="CWZ19" s="121"/>
      <c r="CXA19" s="121"/>
      <c r="CXB19" s="121"/>
      <c r="CXC19" s="121"/>
      <c r="CXD19" s="121"/>
      <c r="CXE19" s="121"/>
      <c r="CXF19" s="121"/>
      <c r="CXG19" s="121"/>
      <c r="CXH19" s="121"/>
      <c r="CXI19" s="121"/>
      <c r="CXJ19" s="121"/>
      <c r="CXK19" s="121"/>
      <c r="CXL19" s="121"/>
      <c r="CXM19" s="121"/>
      <c r="CXN19" s="121"/>
      <c r="CXO19" s="121"/>
      <c r="CXP19" s="121"/>
      <c r="CXQ19" s="121"/>
      <c r="CXR19" s="121"/>
      <c r="CXS19" s="121"/>
      <c r="CXT19" s="121"/>
      <c r="CXU19" s="121"/>
      <c r="CXV19" s="121"/>
      <c r="CXW19" s="121"/>
      <c r="CXX19" s="121"/>
      <c r="CXY19" s="121"/>
      <c r="CXZ19" s="121"/>
      <c r="CYA19" s="121"/>
      <c r="CYB19" s="121"/>
      <c r="CYC19" s="121"/>
      <c r="CYD19" s="121"/>
      <c r="CYE19" s="121"/>
      <c r="CYF19" s="121"/>
      <c r="CYG19" s="121"/>
      <c r="CYH19" s="121"/>
      <c r="CYI19" s="121"/>
      <c r="CYJ19" s="121"/>
      <c r="CYK19" s="121"/>
      <c r="CYL19" s="121"/>
      <c r="CYM19" s="121"/>
      <c r="CYN19" s="121"/>
      <c r="CYO19" s="121"/>
      <c r="CYP19" s="121"/>
      <c r="CYQ19" s="121"/>
      <c r="CYR19" s="121"/>
      <c r="CYS19" s="121"/>
      <c r="CYT19" s="121"/>
      <c r="CYU19" s="121"/>
      <c r="CYV19" s="121"/>
      <c r="CYW19" s="121"/>
      <c r="CYX19" s="121"/>
      <c r="CYY19" s="121"/>
      <c r="CYZ19" s="121"/>
      <c r="CZA19" s="121"/>
      <c r="CZB19" s="121"/>
      <c r="CZC19" s="121"/>
      <c r="CZD19" s="121"/>
      <c r="CZE19" s="121"/>
      <c r="CZF19" s="121"/>
      <c r="CZG19" s="121"/>
      <c r="CZH19" s="121"/>
      <c r="CZI19" s="121"/>
      <c r="CZJ19" s="121"/>
      <c r="CZK19" s="121"/>
      <c r="CZL19" s="121"/>
      <c r="CZM19" s="121"/>
      <c r="CZN19" s="121"/>
      <c r="CZO19" s="121"/>
      <c r="CZP19" s="121"/>
      <c r="CZQ19" s="121"/>
      <c r="CZR19" s="121"/>
      <c r="CZS19" s="121"/>
      <c r="CZT19" s="121"/>
      <c r="CZU19" s="121"/>
      <c r="CZV19" s="121"/>
      <c r="CZW19" s="121"/>
      <c r="CZX19" s="121"/>
      <c r="CZY19" s="121"/>
      <c r="CZZ19" s="121"/>
      <c r="DAA19" s="121"/>
      <c r="DAB19" s="121"/>
      <c r="DAC19" s="121"/>
      <c r="DAD19" s="121"/>
      <c r="DAE19" s="121"/>
      <c r="DAF19" s="121"/>
      <c r="DAG19" s="121"/>
      <c r="DAH19" s="121"/>
      <c r="DAI19" s="121"/>
      <c r="DAJ19" s="121"/>
      <c r="DAK19" s="121"/>
      <c r="DAL19" s="121"/>
      <c r="DAM19" s="121"/>
      <c r="DAN19" s="121"/>
      <c r="DAO19" s="121"/>
      <c r="DAP19" s="121"/>
      <c r="DAQ19" s="121"/>
      <c r="DAR19" s="121"/>
      <c r="DAS19" s="121"/>
      <c r="DAT19" s="121"/>
      <c r="DAU19" s="121"/>
      <c r="DAV19" s="121"/>
      <c r="DAW19" s="121"/>
      <c r="DAX19" s="121"/>
      <c r="DAY19" s="121"/>
      <c r="DAZ19" s="121"/>
      <c r="DBA19" s="121"/>
      <c r="DBB19" s="121"/>
      <c r="DBC19" s="121"/>
      <c r="DBD19" s="121"/>
      <c r="DBE19" s="121"/>
      <c r="DBF19" s="121"/>
      <c r="DBG19" s="121"/>
      <c r="DBH19" s="121"/>
      <c r="DBI19" s="121"/>
      <c r="DBJ19" s="121"/>
      <c r="DBK19" s="121"/>
      <c r="DBL19" s="121"/>
      <c r="DBM19" s="121"/>
      <c r="DBN19" s="121"/>
      <c r="DBO19" s="121"/>
      <c r="DBP19" s="121"/>
      <c r="DBQ19" s="121"/>
      <c r="DBR19" s="121"/>
      <c r="DBS19" s="121"/>
      <c r="DBT19" s="121"/>
      <c r="DBU19" s="121"/>
      <c r="DBV19" s="121"/>
      <c r="DBW19" s="121"/>
      <c r="DBX19" s="121"/>
      <c r="DBY19" s="121"/>
      <c r="DBZ19" s="121"/>
      <c r="DCA19" s="121"/>
      <c r="DCB19" s="121"/>
      <c r="DCC19" s="121"/>
      <c r="DCD19" s="121"/>
      <c r="DCE19" s="121"/>
      <c r="DCF19" s="121"/>
      <c r="DCG19" s="121"/>
      <c r="DCH19" s="121"/>
      <c r="DCI19" s="121"/>
      <c r="DCJ19" s="121"/>
      <c r="DCK19" s="121"/>
      <c r="DCL19" s="121"/>
      <c r="DCM19" s="121"/>
      <c r="DCN19" s="121"/>
      <c r="DCO19" s="121"/>
      <c r="DCP19" s="121"/>
      <c r="DCQ19" s="121"/>
      <c r="DCR19" s="121"/>
      <c r="DCS19" s="121"/>
      <c r="DCT19" s="121"/>
      <c r="DCU19" s="121"/>
      <c r="DCV19" s="121"/>
      <c r="DCW19" s="121"/>
      <c r="DCX19" s="121"/>
      <c r="DCY19" s="121"/>
      <c r="DCZ19" s="121"/>
      <c r="DDA19" s="121"/>
      <c r="DDB19" s="121"/>
      <c r="DDC19" s="121"/>
      <c r="DDD19" s="121"/>
      <c r="DDE19" s="121"/>
      <c r="DDF19" s="121"/>
      <c r="DDG19" s="121"/>
      <c r="DDH19" s="121"/>
      <c r="DDI19" s="121"/>
      <c r="DDJ19" s="121"/>
      <c r="DDK19" s="121"/>
      <c r="DDL19" s="121"/>
      <c r="DDM19" s="121"/>
      <c r="DDN19" s="121"/>
      <c r="DDO19" s="121"/>
      <c r="DDP19" s="121"/>
      <c r="DDQ19" s="121"/>
      <c r="DDR19" s="121"/>
      <c r="DDS19" s="121"/>
      <c r="DDT19" s="121"/>
      <c r="DDU19" s="121"/>
      <c r="DDV19" s="121"/>
      <c r="DDW19" s="121"/>
      <c r="DDX19" s="121"/>
      <c r="DDY19" s="121"/>
      <c r="DDZ19" s="121"/>
      <c r="DEA19" s="121"/>
      <c r="DEB19" s="121"/>
      <c r="DEC19" s="121"/>
      <c r="DED19" s="121"/>
      <c r="DEE19" s="121"/>
      <c r="DEF19" s="121"/>
      <c r="DEG19" s="121"/>
      <c r="DEH19" s="121"/>
      <c r="DEI19" s="121"/>
      <c r="DEJ19" s="121"/>
      <c r="DEK19" s="121"/>
      <c r="DEL19" s="121"/>
      <c r="DEM19" s="121"/>
      <c r="DEN19" s="121"/>
      <c r="DEO19" s="121"/>
      <c r="DEP19" s="121"/>
      <c r="DEQ19" s="121"/>
      <c r="DER19" s="121"/>
      <c r="DES19" s="121"/>
      <c r="DET19" s="121"/>
      <c r="DEU19" s="121"/>
      <c r="DEV19" s="121"/>
      <c r="DEW19" s="121"/>
      <c r="DEX19" s="121"/>
      <c r="DEY19" s="121"/>
      <c r="DEZ19" s="121"/>
      <c r="DFA19" s="121"/>
      <c r="DFB19" s="121"/>
      <c r="DFC19" s="121"/>
      <c r="DFD19" s="121"/>
      <c r="DFE19" s="121"/>
      <c r="DFF19" s="121"/>
      <c r="DFG19" s="121"/>
      <c r="DFH19" s="121"/>
      <c r="DFI19" s="121"/>
      <c r="DFJ19" s="121"/>
      <c r="DFK19" s="121"/>
      <c r="DFL19" s="121"/>
      <c r="DFM19" s="121"/>
      <c r="DFN19" s="121"/>
      <c r="DFO19" s="121"/>
      <c r="DFP19" s="121"/>
      <c r="DFQ19" s="121"/>
      <c r="DFR19" s="121"/>
      <c r="DFS19" s="121"/>
      <c r="DFT19" s="121"/>
      <c r="DFU19" s="121"/>
      <c r="DFV19" s="121"/>
      <c r="DFW19" s="121"/>
      <c r="DFX19" s="121"/>
      <c r="DFY19" s="121"/>
      <c r="DFZ19" s="121"/>
      <c r="DGA19" s="121"/>
      <c r="DGB19" s="121"/>
      <c r="DGC19" s="121"/>
      <c r="DGD19" s="121"/>
      <c r="DGE19" s="121"/>
      <c r="DGF19" s="121"/>
      <c r="DGG19" s="121"/>
      <c r="DGH19" s="121"/>
      <c r="DGI19" s="121"/>
      <c r="DGJ19" s="121"/>
      <c r="DGK19" s="121"/>
      <c r="DGL19" s="121"/>
      <c r="DGM19" s="121"/>
      <c r="DGN19" s="121"/>
      <c r="DGO19" s="121"/>
      <c r="DGP19" s="121"/>
      <c r="DGQ19" s="121"/>
      <c r="DGR19" s="121"/>
      <c r="DGS19" s="121"/>
      <c r="DGT19" s="121"/>
      <c r="DGU19" s="121"/>
      <c r="DGV19" s="121"/>
      <c r="DGW19" s="121"/>
      <c r="DGX19" s="121"/>
      <c r="DGY19" s="121"/>
      <c r="DGZ19" s="121"/>
      <c r="DHA19" s="121"/>
      <c r="DHB19" s="121"/>
      <c r="DHC19" s="121"/>
      <c r="DHD19" s="121"/>
      <c r="DHE19" s="121"/>
      <c r="DHF19" s="121"/>
      <c r="DHG19" s="121"/>
      <c r="DHH19" s="121"/>
      <c r="DHI19" s="121"/>
      <c r="DHJ19" s="121"/>
      <c r="DHK19" s="121"/>
      <c r="DHL19" s="121"/>
      <c r="DHM19" s="121"/>
      <c r="DHN19" s="121"/>
      <c r="DHO19" s="121"/>
      <c r="DHP19" s="121"/>
      <c r="DHQ19" s="121"/>
      <c r="DHR19" s="121"/>
      <c r="DHS19" s="121"/>
      <c r="DHT19" s="121"/>
      <c r="DHU19" s="121"/>
      <c r="DHV19" s="121"/>
      <c r="DHW19" s="121"/>
      <c r="DHX19" s="121"/>
      <c r="DHY19" s="121"/>
      <c r="DHZ19" s="121"/>
      <c r="DIA19" s="121"/>
      <c r="DIB19" s="121"/>
      <c r="DIC19" s="121"/>
      <c r="DID19" s="121"/>
      <c r="DIE19" s="121"/>
      <c r="DIF19" s="121"/>
      <c r="DIG19" s="121"/>
      <c r="DIH19" s="121"/>
      <c r="DII19" s="121"/>
      <c r="DIJ19" s="121"/>
      <c r="DIK19" s="121"/>
      <c r="DIL19" s="121"/>
      <c r="DIM19" s="121"/>
      <c r="DIN19" s="121"/>
      <c r="DIO19" s="121"/>
      <c r="DIP19" s="121"/>
      <c r="DIQ19" s="121"/>
      <c r="DIR19" s="121"/>
      <c r="DIS19" s="121"/>
      <c r="DIT19" s="121"/>
      <c r="DIU19" s="121"/>
      <c r="DIV19" s="121"/>
      <c r="DIW19" s="121"/>
      <c r="DIX19" s="121"/>
      <c r="DIY19" s="121"/>
      <c r="DIZ19" s="121"/>
      <c r="DJA19" s="121"/>
      <c r="DJB19" s="121"/>
      <c r="DJC19" s="121"/>
      <c r="DJD19" s="121"/>
      <c r="DJE19" s="121"/>
      <c r="DJF19" s="121"/>
      <c r="DJG19" s="121"/>
      <c r="DJH19" s="121"/>
      <c r="DJI19" s="121"/>
      <c r="DJJ19" s="121"/>
      <c r="DJK19" s="121"/>
      <c r="DJL19" s="121"/>
      <c r="DJM19" s="121"/>
      <c r="DJN19" s="121"/>
      <c r="DJO19" s="121"/>
      <c r="DJP19" s="121"/>
      <c r="DJQ19" s="121"/>
      <c r="DJR19" s="121"/>
      <c r="DJS19" s="121"/>
      <c r="DJT19" s="121"/>
      <c r="DJU19" s="121"/>
      <c r="DJV19" s="121"/>
      <c r="DJW19" s="121"/>
      <c r="DJX19" s="121"/>
      <c r="DJY19" s="121"/>
      <c r="DJZ19" s="121"/>
      <c r="DKA19" s="121"/>
      <c r="DKB19" s="121"/>
      <c r="DKC19" s="121"/>
      <c r="DKD19" s="121"/>
      <c r="DKE19" s="121"/>
      <c r="DKF19" s="121"/>
      <c r="DKG19" s="121"/>
      <c r="DKH19" s="121"/>
      <c r="DKI19" s="121"/>
      <c r="DKJ19" s="121"/>
      <c r="DKK19" s="121"/>
      <c r="DKL19" s="121"/>
      <c r="DKM19" s="121"/>
      <c r="DKN19" s="121"/>
      <c r="DKO19" s="121"/>
      <c r="DKP19" s="121"/>
      <c r="DKQ19" s="121"/>
      <c r="DKR19" s="121"/>
      <c r="DKS19" s="121"/>
      <c r="DKT19" s="121"/>
      <c r="DKU19" s="121"/>
      <c r="DKV19" s="121"/>
      <c r="DKW19" s="121"/>
      <c r="DKX19" s="121"/>
      <c r="DKY19" s="121"/>
      <c r="DKZ19" s="121"/>
      <c r="DLA19" s="121"/>
      <c r="DLB19" s="121"/>
      <c r="DLC19" s="121"/>
      <c r="DLD19" s="121"/>
      <c r="DLE19" s="121"/>
      <c r="DLF19" s="121"/>
      <c r="DLG19" s="121"/>
      <c r="DLH19" s="121"/>
      <c r="DLI19" s="121"/>
      <c r="DLJ19" s="121"/>
      <c r="DLK19" s="121"/>
      <c r="DLL19" s="121"/>
      <c r="DLM19" s="121"/>
      <c r="DLN19" s="121"/>
      <c r="DLO19" s="121"/>
      <c r="DLP19" s="121"/>
      <c r="DLQ19" s="121"/>
      <c r="DLR19" s="121"/>
      <c r="DLS19" s="121"/>
      <c r="DLT19" s="121"/>
      <c r="DLU19" s="121"/>
      <c r="DLV19" s="121"/>
      <c r="DLW19" s="121"/>
      <c r="DLX19" s="121"/>
      <c r="DLY19" s="121"/>
      <c r="DLZ19" s="121"/>
      <c r="DMA19" s="121"/>
      <c r="DMB19" s="121"/>
      <c r="DMC19" s="121"/>
      <c r="DMD19" s="121"/>
      <c r="DME19" s="121"/>
      <c r="DMF19" s="121"/>
      <c r="DMG19" s="121"/>
      <c r="DMH19" s="121"/>
      <c r="DMI19" s="121"/>
      <c r="DMJ19" s="121"/>
      <c r="DMK19" s="121"/>
      <c r="DML19" s="121"/>
      <c r="DMM19" s="121"/>
      <c r="DMN19" s="121"/>
      <c r="DMO19" s="121"/>
      <c r="DMP19" s="121"/>
      <c r="DMQ19" s="121"/>
      <c r="DMR19" s="121"/>
      <c r="DMS19" s="121"/>
      <c r="DMT19" s="121"/>
      <c r="DMU19" s="121"/>
      <c r="DMV19" s="121"/>
      <c r="DMW19" s="121"/>
      <c r="DMX19" s="121"/>
      <c r="DMY19" s="121"/>
      <c r="DMZ19" s="121"/>
      <c r="DNA19" s="121"/>
      <c r="DNB19" s="121"/>
      <c r="DNC19" s="121"/>
      <c r="DND19" s="121"/>
      <c r="DNE19" s="121"/>
      <c r="DNF19" s="121"/>
      <c r="DNG19" s="121"/>
      <c r="DNH19" s="121"/>
      <c r="DNI19" s="121"/>
      <c r="DNJ19" s="121"/>
      <c r="DNK19" s="121"/>
      <c r="DNL19" s="121"/>
      <c r="DNM19" s="121"/>
      <c r="DNN19" s="121"/>
      <c r="DNO19" s="121"/>
      <c r="DNP19" s="121"/>
      <c r="DNQ19" s="121"/>
      <c r="DNR19" s="121"/>
      <c r="DNS19" s="121"/>
      <c r="DNT19" s="121"/>
      <c r="DNU19" s="121"/>
      <c r="DNV19" s="121"/>
      <c r="DNW19" s="121"/>
      <c r="DNX19" s="121"/>
      <c r="DNY19" s="121"/>
      <c r="DNZ19" s="121"/>
      <c r="DOA19" s="121"/>
      <c r="DOB19" s="121"/>
      <c r="DOC19" s="121"/>
      <c r="DOD19" s="121"/>
      <c r="DOE19" s="121"/>
      <c r="DOF19" s="121"/>
      <c r="DOG19" s="121"/>
      <c r="DOH19" s="121"/>
      <c r="DOI19" s="121"/>
      <c r="DOJ19" s="121"/>
      <c r="DOK19" s="121"/>
      <c r="DOL19" s="121"/>
      <c r="DOM19" s="121"/>
      <c r="DON19" s="121"/>
      <c r="DOO19" s="121"/>
      <c r="DOP19" s="121"/>
      <c r="DOQ19" s="121"/>
      <c r="DOR19" s="121"/>
      <c r="DOS19" s="121"/>
      <c r="DOT19" s="121"/>
      <c r="DOU19" s="121"/>
      <c r="DOV19" s="121"/>
      <c r="DOW19" s="121"/>
      <c r="DOX19" s="121"/>
      <c r="DOY19" s="121"/>
      <c r="DOZ19" s="121"/>
      <c r="DPA19" s="121"/>
      <c r="DPB19" s="121"/>
      <c r="DPC19" s="121"/>
      <c r="DPD19" s="121"/>
      <c r="DPE19" s="121"/>
      <c r="DPF19" s="121"/>
      <c r="DPG19" s="121"/>
      <c r="DPH19" s="121"/>
      <c r="DPI19" s="121"/>
      <c r="DPJ19" s="121"/>
      <c r="DPK19" s="121"/>
      <c r="DPL19" s="121"/>
      <c r="DPM19" s="121"/>
      <c r="DPN19" s="121"/>
      <c r="DPO19" s="121"/>
      <c r="DPP19" s="121"/>
      <c r="DPQ19" s="121"/>
      <c r="DPR19" s="121"/>
      <c r="DPS19" s="121"/>
      <c r="DPT19" s="121"/>
      <c r="DPU19" s="121"/>
      <c r="DPV19" s="121"/>
      <c r="DPW19" s="121"/>
      <c r="DPX19" s="121"/>
      <c r="DPY19" s="121"/>
      <c r="DPZ19" s="121"/>
      <c r="DQA19" s="121"/>
      <c r="DQB19" s="121"/>
      <c r="DQC19" s="121"/>
      <c r="DQD19" s="121"/>
      <c r="DQE19" s="121"/>
      <c r="DQF19" s="121"/>
      <c r="DQG19" s="121"/>
      <c r="DQH19" s="121"/>
      <c r="DQI19" s="121"/>
      <c r="DQJ19" s="121"/>
      <c r="DQK19" s="121"/>
      <c r="DQL19" s="121"/>
      <c r="DQM19" s="121"/>
      <c r="DQN19" s="121"/>
      <c r="DQO19" s="121"/>
      <c r="DQP19" s="121"/>
      <c r="DQQ19" s="121"/>
      <c r="DQR19" s="121"/>
      <c r="DQS19" s="121"/>
      <c r="DQT19" s="121"/>
      <c r="DQU19" s="121"/>
      <c r="DQV19" s="121"/>
      <c r="DQW19" s="121"/>
      <c r="DQX19" s="121"/>
      <c r="DQY19" s="121"/>
      <c r="DQZ19" s="121"/>
      <c r="DRA19" s="121"/>
      <c r="DRB19" s="121"/>
      <c r="DRC19" s="121"/>
      <c r="DRD19" s="121"/>
      <c r="DRE19" s="121"/>
      <c r="DRF19" s="121"/>
      <c r="DRG19" s="121"/>
      <c r="DRH19" s="121"/>
      <c r="DRI19" s="121"/>
      <c r="DRJ19" s="121"/>
      <c r="DRK19" s="121"/>
      <c r="DRL19" s="121"/>
      <c r="DRM19" s="121"/>
      <c r="DRN19" s="121"/>
      <c r="DRO19" s="121"/>
      <c r="DRP19" s="121"/>
      <c r="DRQ19" s="121"/>
      <c r="DRR19" s="121"/>
      <c r="DRS19" s="121"/>
      <c r="DRT19" s="121"/>
      <c r="DRU19" s="121"/>
      <c r="DRV19" s="121"/>
      <c r="DRW19" s="121"/>
      <c r="DRX19" s="121"/>
      <c r="DRY19" s="121"/>
      <c r="DRZ19" s="121"/>
      <c r="DSA19" s="121"/>
      <c r="DSB19" s="121"/>
      <c r="DSC19" s="121"/>
      <c r="DSD19" s="121"/>
      <c r="DSE19" s="121"/>
      <c r="DSF19" s="121"/>
      <c r="DSG19" s="121"/>
      <c r="DSH19" s="121"/>
      <c r="DSI19" s="121"/>
      <c r="DSJ19" s="121"/>
      <c r="DSK19" s="121"/>
      <c r="DSL19" s="121"/>
      <c r="DSM19" s="121"/>
      <c r="DSN19" s="121"/>
      <c r="DSO19" s="121"/>
      <c r="DSP19" s="121"/>
      <c r="DSQ19" s="121"/>
      <c r="DSR19" s="121"/>
      <c r="DSS19" s="121"/>
      <c r="DST19" s="121"/>
      <c r="DSU19" s="121"/>
      <c r="DSV19" s="121"/>
      <c r="DSW19" s="121"/>
      <c r="DSX19" s="121"/>
      <c r="DSY19" s="121"/>
      <c r="DSZ19" s="121"/>
      <c r="DTA19" s="121"/>
      <c r="DTB19" s="121"/>
      <c r="DTC19" s="121"/>
      <c r="DTD19" s="121"/>
      <c r="DTE19" s="121"/>
      <c r="DTF19" s="121"/>
      <c r="DTG19" s="121"/>
      <c r="DTH19" s="121"/>
      <c r="DTI19" s="121"/>
      <c r="DTJ19" s="121"/>
      <c r="DTK19" s="121"/>
      <c r="DTL19" s="121"/>
      <c r="DTM19" s="121"/>
      <c r="DTN19" s="121"/>
      <c r="DTO19" s="121"/>
      <c r="DTP19" s="121"/>
      <c r="DTQ19" s="121"/>
      <c r="DTR19" s="121"/>
      <c r="DTS19" s="121"/>
      <c r="DTT19" s="121"/>
      <c r="DTU19" s="121"/>
      <c r="DTV19" s="121"/>
      <c r="DTW19" s="121"/>
      <c r="DTX19" s="121"/>
      <c r="DTY19" s="121"/>
      <c r="DTZ19" s="121"/>
      <c r="DUA19" s="121"/>
      <c r="DUB19" s="121"/>
      <c r="DUC19" s="121"/>
      <c r="DUD19" s="121"/>
      <c r="DUE19" s="121"/>
      <c r="DUF19" s="121"/>
      <c r="DUG19" s="121"/>
      <c r="DUH19" s="121"/>
      <c r="DUI19" s="121"/>
      <c r="DUJ19" s="121"/>
      <c r="DUK19" s="121"/>
      <c r="DUL19" s="121"/>
      <c r="DUM19" s="121"/>
      <c r="DUN19" s="121"/>
      <c r="DUO19" s="121"/>
      <c r="DUP19" s="121"/>
      <c r="DUQ19" s="121"/>
      <c r="DUR19" s="121"/>
      <c r="DUS19" s="121"/>
      <c r="DUT19" s="121"/>
      <c r="DUU19" s="121"/>
      <c r="DUV19" s="121"/>
      <c r="DUW19" s="121"/>
      <c r="DUX19" s="121"/>
      <c r="DUY19" s="121"/>
      <c r="DUZ19" s="121"/>
      <c r="DVA19" s="121"/>
      <c r="DVB19" s="121"/>
      <c r="DVC19" s="121"/>
      <c r="DVD19" s="121"/>
      <c r="DVE19" s="121"/>
      <c r="DVF19" s="121"/>
      <c r="DVG19" s="121"/>
      <c r="DVH19" s="121"/>
      <c r="DVI19" s="121"/>
      <c r="DVJ19" s="121"/>
      <c r="DVK19" s="121"/>
      <c r="DVL19" s="121"/>
      <c r="DVM19" s="121"/>
      <c r="DVN19" s="121"/>
      <c r="DVO19" s="121"/>
      <c r="DVP19" s="121"/>
      <c r="DVQ19" s="121"/>
      <c r="DVR19" s="121"/>
      <c r="DVS19" s="121"/>
      <c r="DVT19" s="121"/>
      <c r="DVU19" s="121"/>
      <c r="DVV19" s="121"/>
      <c r="DVW19" s="121"/>
      <c r="DVX19" s="121"/>
      <c r="DVY19" s="121"/>
      <c r="DVZ19" s="121"/>
      <c r="DWA19" s="121"/>
      <c r="DWB19" s="121"/>
      <c r="DWC19" s="121"/>
      <c r="DWD19" s="121"/>
      <c r="DWE19" s="121"/>
      <c r="DWF19" s="121"/>
      <c r="DWG19" s="121"/>
      <c r="DWH19" s="121"/>
      <c r="DWI19" s="121"/>
      <c r="DWJ19" s="121"/>
      <c r="DWK19" s="121"/>
      <c r="DWL19" s="121"/>
      <c r="DWM19" s="121"/>
      <c r="DWN19" s="121"/>
      <c r="DWO19" s="121"/>
      <c r="DWP19" s="121"/>
      <c r="DWQ19" s="121"/>
      <c r="DWR19" s="121"/>
      <c r="DWS19" s="121"/>
      <c r="DWT19" s="121"/>
      <c r="DWU19" s="121"/>
      <c r="DWV19" s="121"/>
      <c r="DWW19" s="121"/>
      <c r="DWX19" s="121"/>
      <c r="DWY19" s="121"/>
      <c r="DWZ19" s="121"/>
      <c r="DXA19" s="121"/>
      <c r="DXB19" s="121"/>
      <c r="DXC19" s="121"/>
      <c r="DXD19" s="121"/>
      <c r="DXE19" s="121"/>
      <c r="DXF19" s="121"/>
      <c r="DXG19" s="121"/>
      <c r="DXH19" s="121"/>
      <c r="DXI19" s="121"/>
      <c r="DXJ19" s="121"/>
      <c r="DXK19" s="121"/>
      <c r="DXL19" s="121"/>
      <c r="DXM19" s="121"/>
      <c r="DXN19" s="121"/>
      <c r="DXO19" s="121"/>
      <c r="DXP19" s="121"/>
      <c r="DXQ19" s="121"/>
      <c r="DXR19" s="121"/>
      <c r="DXS19" s="121"/>
      <c r="DXT19" s="121"/>
      <c r="DXU19" s="121"/>
      <c r="DXV19" s="121"/>
      <c r="DXW19" s="121"/>
      <c r="DXX19" s="121"/>
      <c r="DXY19" s="121"/>
      <c r="DXZ19" s="121"/>
      <c r="DYA19" s="121"/>
      <c r="DYB19" s="121"/>
      <c r="DYC19" s="121"/>
      <c r="DYD19" s="121"/>
      <c r="DYE19" s="121"/>
      <c r="DYF19" s="121"/>
      <c r="DYG19" s="121"/>
      <c r="DYH19" s="121"/>
      <c r="DYI19" s="121"/>
      <c r="DYJ19" s="121"/>
      <c r="DYK19" s="121"/>
      <c r="DYL19" s="121"/>
      <c r="DYM19" s="121"/>
      <c r="DYN19" s="121"/>
      <c r="DYO19" s="121"/>
      <c r="DYP19" s="121"/>
      <c r="DYQ19" s="121"/>
      <c r="DYR19" s="121"/>
      <c r="DYS19" s="121"/>
      <c r="DYT19" s="121"/>
      <c r="DYU19" s="121"/>
      <c r="DYV19" s="121"/>
      <c r="DYW19" s="121"/>
      <c r="DYX19" s="121"/>
      <c r="DYY19" s="121"/>
      <c r="DYZ19" s="121"/>
      <c r="DZA19" s="121"/>
      <c r="DZB19" s="121"/>
      <c r="DZC19" s="121"/>
      <c r="DZD19" s="121"/>
      <c r="DZE19" s="121"/>
      <c r="DZF19" s="121"/>
      <c r="DZG19" s="121"/>
      <c r="DZH19" s="121"/>
      <c r="DZI19" s="121"/>
      <c r="DZJ19" s="121"/>
      <c r="DZK19" s="121"/>
      <c r="DZL19" s="121"/>
      <c r="DZM19" s="121"/>
      <c r="DZN19" s="121"/>
      <c r="DZO19" s="121"/>
      <c r="DZP19" s="121"/>
      <c r="DZQ19" s="121"/>
      <c r="DZR19" s="121"/>
      <c r="DZS19" s="121"/>
      <c r="DZT19" s="121"/>
      <c r="DZU19" s="121"/>
      <c r="DZV19" s="121"/>
      <c r="DZW19" s="121"/>
      <c r="DZX19" s="121"/>
      <c r="DZY19" s="121"/>
      <c r="DZZ19" s="121"/>
      <c r="EAA19" s="121"/>
      <c r="EAB19" s="121"/>
      <c r="EAC19" s="121"/>
      <c r="EAD19" s="121"/>
      <c r="EAE19" s="121"/>
      <c r="EAF19" s="121"/>
      <c r="EAG19" s="121"/>
      <c r="EAH19" s="121"/>
      <c r="EAI19" s="121"/>
      <c r="EAJ19" s="121"/>
      <c r="EAK19" s="121"/>
      <c r="EAL19" s="121"/>
      <c r="EAM19" s="121"/>
      <c r="EAN19" s="121"/>
      <c r="EAO19" s="121"/>
      <c r="EAP19" s="121"/>
      <c r="EAQ19" s="121"/>
      <c r="EAR19" s="121"/>
      <c r="EAS19" s="121"/>
      <c r="EAT19" s="121"/>
      <c r="EAU19" s="121"/>
      <c r="EAV19" s="121"/>
      <c r="EAW19" s="121"/>
      <c r="EAX19" s="121"/>
      <c r="EAY19" s="121"/>
      <c r="EAZ19" s="121"/>
      <c r="EBA19" s="121"/>
      <c r="EBB19" s="121"/>
      <c r="EBC19" s="121"/>
      <c r="EBD19" s="121"/>
      <c r="EBE19" s="121"/>
      <c r="EBF19" s="121"/>
      <c r="EBG19" s="121"/>
      <c r="EBH19" s="121"/>
      <c r="EBI19" s="121"/>
      <c r="EBJ19" s="121"/>
      <c r="EBK19" s="121"/>
      <c r="EBL19" s="121"/>
      <c r="EBM19" s="121"/>
      <c r="EBN19" s="121"/>
      <c r="EBO19" s="121"/>
      <c r="EBP19" s="121"/>
      <c r="EBQ19" s="121"/>
      <c r="EBR19" s="121"/>
      <c r="EBS19" s="121"/>
      <c r="EBT19" s="121"/>
      <c r="EBU19" s="121"/>
      <c r="EBV19" s="121"/>
      <c r="EBW19" s="121"/>
      <c r="EBX19" s="121"/>
      <c r="EBY19" s="121"/>
      <c r="EBZ19" s="121"/>
      <c r="ECA19" s="121"/>
      <c r="ECB19" s="121"/>
      <c r="ECC19" s="121"/>
      <c r="ECD19" s="121"/>
      <c r="ECE19" s="121"/>
      <c r="ECF19" s="121"/>
      <c r="ECG19" s="121"/>
      <c r="ECH19" s="121"/>
      <c r="ECI19" s="121"/>
      <c r="ECJ19" s="121"/>
      <c r="ECK19" s="121"/>
      <c r="ECL19" s="121"/>
      <c r="ECM19" s="121"/>
      <c r="ECN19" s="121"/>
      <c r="ECO19" s="121"/>
      <c r="ECP19" s="121"/>
      <c r="ECQ19" s="121"/>
      <c r="ECR19" s="121"/>
      <c r="ECS19" s="121"/>
      <c r="ECT19" s="121"/>
      <c r="ECU19" s="121"/>
      <c r="ECV19" s="121"/>
      <c r="ECW19" s="121"/>
      <c r="ECX19" s="121"/>
      <c r="ECY19" s="121"/>
      <c r="ECZ19" s="121"/>
      <c r="EDA19" s="121"/>
      <c r="EDB19" s="121"/>
      <c r="EDC19" s="121"/>
      <c r="EDD19" s="121"/>
      <c r="EDE19" s="121"/>
      <c r="EDF19" s="121"/>
      <c r="EDG19" s="121"/>
      <c r="EDH19" s="121"/>
      <c r="EDI19" s="121"/>
      <c r="EDJ19" s="121"/>
      <c r="EDK19" s="121"/>
      <c r="EDL19" s="121"/>
      <c r="EDM19" s="121"/>
      <c r="EDN19" s="121"/>
      <c r="EDO19" s="121"/>
      <c r="EDP19" s="121"/>
      <c r="EDQ19" s="121"/>
      <c r="EDR19" s="121"/>
      <c r="EDS19" s="121"/>
      <c r="EDT19" s="121"/>
      <c r="EDU19" s="121"/>
      <c r="EDV19" s="121"/>
      <c r="EDW19" s="121"/>
      <c r="EDX19" s="121"/>
      <c r="EDY19" s="121"/>
      <c r="EDZ19" s="121"/>
      <c r="EEA19" s="121"/>
      <c r="EEB19" s="121"/>
      <c r="EEC19" s="121"/>
      <c r="EED19" s="121"/>
      <c r="EEE19" s="121"/>
      <c r="EEF19" s="121"/>
      <c r="EEG19" s="121"/>
      <c r="EEH19" s="121"/>
      <c r="EEI19" s="121"/>
      <c r="EEJ19" s="121"/>
      <c r="EEK19" s="121"/>
      <c r="EEL19" s="121"/>
      <c r="EEM19" s="121"/>
      <c r="EEN19" s="121"/>
      <c r="EEO19" s="121"/>
      <c r="EEP19" s="121"/>
      <c r="EEQ19" s="121"/>
      <c r="EER19" s="121"/>
      <c r="EES19" s="121"/>
      <c r="EET19" s="121"/>
      <c r="EEU19" s="121"/>
      <c r="EEV19" s="121"/>
      <c r="EEW19" s="121"/>
      <c r="EEX19" s="121"/>
      <c r="EEY19" s="121"/>
      <c r="EEZ19" s="121"/>
      <c r="EFA19" s="121"/>
      <c r="EFB19" s="121"/>
      <c r="EFC19" s="121"/>
      <c r="EFD19" s="121"/>
      <c r="EFE19" s="121"/>
      <c r="EFF19" s="121"/>
      <c r="EFG19" s="121"/>
      <c r="EFH19" s="121"/>
      <c r="EFI19" s="121"/>
      <c r="EFJ19" s="121"/>
      <c r="EFK19" s="121"/>
      <c r="EFL19" s="121"/>
      <c r="EFM19" s="121"/>
      <c r="EFN19" s="121"/>
      <c r="EFO19" s="121"/>
      <c r="EFP19" s="121"/>
      <c r="EFQ19" s="121"/>
      <c r="EFR19" s="121"/>
      <c r="EFS19" s="121"/>
      <c r="EFT19" s="121"/>
      <c r="EFU19" s="121"/>
      <c r="EFV19" s="121"/>
      <c r="EFW19" s="121"/>
      <c r="EFX19" s="121"/>
      <c r="EFY19" s="121"/>
      <c r="EFZ19" s="121"/>
      <c r="EGA19" s="121"/>
      <c r="EGB19" s="121"/>
      <c r="EGC19" s="121"/>
      <c r="EGD19" s="121"/>
      <c r="EGE19" s="121"/>
      <c r="EGF19" s="121"/>
      <c r="EGG19" s="121"/>
      <c r="EGH19" s="121"/>
      <c r="EGI19" s="121"/>
      <c r="EGJ19" s="121"/>
      <c r="EGK19" s="121"/>
      <c r="EGL19" s="121"/>
      <c r="EGM19" s="121"/>
      <c r="EGN19" s="121"/>
      <c r="EGO19" s="121"/>
      <c r="EGP19" s="121"/>
      <c r="EGQ19" s="121"/>
      <c r="EGR19" s="121"/>
      <c r="EGS19" s="121"/>
      <c r="EGT19" s="121"/>
      <c r="EGU19" s="121"/>
      <c r="EGV19" s="121"/>
      <c r="EGW19" s="121"/>
      <c r="EGX19" s="121"/>
      <c r="EGY19" s="121"/>
      <c r="EGZ19" s="121"/>
      <c r="EHA19" s="121"/>
      <c r="EHB19" s="121"/>
      <c r="EHC19" s="121"/>
      <c r="EHD19" s="121"/>
      <c r="EHE19" s="121"/>
      <c r="EHF19" s="121"/>
      <c r="EHG19" s="121"/>
      <c r="EHH19" s="121"/>
      <c r="EHI19" s="121"/>
      <c r="EHJ19" s="121"/>
      <c r="EHK19" s="121"/>
      <c r="EHL19" s="121"/>
      <c r="EHM19" s="121"/>
      <c r="EHN19" s="121"/>
      <c r="EHO19" s="121"/>
      <c r="EHP19" s="121"/>
      <c r="EHQ19" s="121"/>
      <c r="EHR19" s="121"/>
      <c r="EHS19" s="121"/>
      <c r="EHT19" s="121"/>
      <c r="EHU19" s="121"/>
      <c r="EHV19" s="121"/>
      <c r="EHW19" s="121"/>
      <c r="EHX19" s="121"/>
      <c r="EHY19" s="121"/>
      <c r="EHZ19" s="121"/>
      <c r="EIA19" s="121"/>
      <c r="EIB19" s="121"/>
      <c r="EIC19" s="121"/>
      <c r="EID19" s="121"/>
      <c r="EIE19" s="121"/>
      <c r="EIF19" s="121"/>
      <c r="EIG19" s="121"/>
      <c r="EIH19" s="121"/>
      <c r="EII19" s="121"/>
      <c r="EIJ19" s="121"/>
      <c r="EIK19" s="121"/>
      <c r="EIL19" s="121"/>
      <c r="EIM19" s="121"/>
      <c r="EIN19" s="121"/>
      <c r="EIO19" s="121"/>
      <c r="EIP19" s="121"/>
      <c r="EIQ19" s="121"/>
      <c r="EIR19" s="121"/>
      <c r="EIS19" s="121"/>
      <c r="EIT19" s="121"/>
      <c r="EIU19" s="121"/>
      <c r="EIV19" s="121"/>
      <c r="EIW19" s="121"/>
      <c r="EIX19" s="121"/>
      <c r="EIY19" s="121"/>
      <c r="EIZ19" s="121"/>
      <c r="EJA19" s="121"/>
      <c r="EJB19" s="121"/>
      <c r="EJC19" s="121"/>
      <c r="EJD19" s="121"/>
      <c r="EJE19" s="121"/>
      <c r="EJF19" s="121"/>
      <c r="EJG19" s="121"/>
      <c r="EJH19" s="121"/>
      <c r="EJI19" s="121"/>
      <c r="EJJ19" s="121"/>
      <c r="EJK19" s="121"/>
      <c r="EJL19" s="121"/>
      <c r="EJM19" s="121"/>
      <c r="EJN19" s="121"/>
      <c r="EJO19" s="121"/>
      <c r="EJP19" s="121"/>
      <c r="EJQ19" s="121"/>
      <c r="EJR19" s="121"/>
      <c r="EJS19" s="121"/>
      <c r="EJT19" s="121"/>
      <c r="EJU19" s="121"/>
      <c r="EJV19" s="121"/>
      <c r="EJW19" s="121"/>
      <c r="EJX19" s="121"/>
      <c r="EJY19" s="121"/>
      <c r="EJZ19" s="121"/>
      <c r="EKA19" s="121"/>
      <c r="EKB19" s="121"/>
      <c r="EKC19" s="121"/>
      <c r="EKD19" s="121"/>
      <c r="EKE19" s="121"/>
      <c r="EKF19" s="121"/>
      <c r="EKG19" s="121"/>
      <c r="EKH19" s="121"/>
      <c r="EKI19" s="121"/>
      <c r="EKJ19" s="121"/>
      <c r="EKK19" s="121"/>
      <c r="EKL19" s="121"/>
      <c r="EKM19" s="121"/>
      <c r="EKN19" s="121"/>
      <c r="EKO19" s="121"/>
      <c r="EKP19" s="121"/>
      <c r="EKQ19" s="121"/>
      <c r="EKR19" s="121"/>
      <c r="EKS19" s="121"/>
      <c r="EKT19" s="121"/>
      <c r="EKU19" s="121"/>
      <c r="EKV19" s="121"/>
      <c r="EKW19" s="121"/>
      <c r="EKX19" s="121"/>
      <c r="EKY19" s="121"/>
      <c r="EKZ19" s="121"/>
      <c r="ELA19" s="121"/>
      <c r="ELB19" s="121"/>
      <c r="ELC19" s="121"/>
      <c r="ELD19" s="121"/>
      <c r="ELE19" s="121"/>
      <c r="ELF19" s="121"/>
      <c r="ELG19" s="121"/>
      <c r="ELH19" s="121"/>
      <c r="ELI19" s="121"/>
      <c r="ELJ19" s="121"/>
      <c r="ELK19" s="121"/>
      <c r="ELL19" s="121"/>
      <c r="ELM19" s="121"/>
      <c r="ELN19" s="121"/>
      <c r="ELO19" s="121"/>
      <c r="ELP19" s="121"/>
      <c r="ELQ19" s="121"/>
      <c r="ELR19" s="121"/>
      <c r="ELS19" s="121"/>
      <c r="ELT19" s="121"/>
      <c r="ELU19" s="121"/>
      <c r="ELV19" s="121"/>
      <c r="ELW19" s="121"/>
      <c r="ELX19" s="121"/>
      <c r="ELY19" s="121"/>
      <c r="ELZ19" s="121"/>
      <c r="EMA19" s="121"/>
      <c r="EMB19" s="121"/>
      <c r="EMC19" s="121"/>
      <c r="EMD19" s="121"/>
      <c r="EME19" s="121"/>
      <c r="EMF19" s="121"/>
      <c r="EMG19" s="121"/>
      <c r="EMH19" s="121"/>
      <c r="EMI19" s="121"/>
      <c r="EMJ19" s="121"/>
      <c r="EMK19" s="121"/>
      <c r="EML19" s="121"/>
      <c r="EMM19" s="121"/>
      <c r="EMN19" s="121"/>
      <c r="EMO19" s="121"/>
      <c r="EMP19" s="121"/>
      <c r="EMQ19" s="121"/>
      <c r="EMR19" s="121"/>
      <c r="EMS19" s="121"/>
      <c r="EMT19" s="121"/>
      <c r="EMU19" s="121"/>
      <c r="EMV19" s="121"/>
      <c r="EMW19" s="121"/>
      <c r="EMX19" s="121"/>
      <c r="EMY19" s="121"/>
      <c r="EMZ19" s="121"/>
      <c r="ENA19" s="121"/>
      <c r="ENB19" s="121"/>
      <c r="ENC19" s="121"/>
      <c r="END19" s="121"/>
      <c r="ENE19" s="121"/>
      <c r="ENF19" s="121"/>
      <c r="ENG19" s="121"/>
      <c r="ENH19" s="121"/>
      <c r="ENI19" s="121"/>
      <c r="ENJ19" s="121"/>
      <c r="ENK19" s="121"/>
      <c r="ENL19" s="121"/>
      <c r="ENM19" s="121"/>
      <c r="ENN19" s="121"/>
      <c r="ENO19" s="121"/>
      <c r="ENP19" s="121"/>
      <c r="ENQ19" s="121"/>
      <c r="ENR19" s="121"/>
      <c r="ENS19" s="121"/>
      <c r="ENT19" s="121"/>
      <c r="ENU19" s="121"/>
      <c r="ENV19" s="121"/>
      <c r="ENW19" s="121"/>
      <c r="ENX19" s="121"/>
      <c r="ENY19" s="121"/>
      <c r="ENZ19" s="121"/>
      <c r="EOA19" s="121"/>
      <c r="EOB19" s="121"/>
      <c r="EOC19" s="121"/>
      <c r="EOD19" s="121"/>
      <c r="EOE19" s="121"/>
      <c r="EOF19" s="121"/>
      <c r="EOG19" s="121"/>
      <c r="EOH19" s="121"/>
      <c r="EOI19" s="121"/>
      <c r="EOJ19" s="121"/>
      <c r="EOK19" s="121"/>
      <c r="EOL19" s="121"/>
      <c r="EOM19" s="121"/>
      <c r="EON19" s="121"/>
      <c r="EOO19" s="121"/>
      <c r="EOP19" s="121"/>
      <c r="EOQ19" s="121"/>
      <c r="EOR19" s="121"/>
      <c r="EOS19" s="121"/>
      <c r="EOT19" s="121"/>
      <c r="EOU19" s="121"/>
      <c r="EOV19" s="121"/>
      <c r="EOW19" s="121"/>
      <c r="EOX19" s="121"/>
      <c r="EOY19" s="121"/>
      <c r="EOZ19" s="121"/>
      <c r="EPA19" s="121"/>
      <c r="EPB19" s="121"/>
      <c r="EPC19" s="121"/>
      <c r="EPD19" s="121"/>
      <c r="EPE19" s="121"/>
      <c r="EPF19" s="121"/>
      <c r="EPG19" s="121"/>
      <c r="EPH19" s="121"/>
      <c r="EPI19" s="121"/>
      <c r="EPJ19" s="121"/>
      <c r="EPK19" s="121"/>
      <c r="EPL19" s="121"/>
      <c r="EPM19" s="121"/>
      <c r="EPN19" s="121"/>
      <c r="EPO19" s="121"/>
      <c r="EPP19" s="121"/>
      <c r="EPQ19" s="121"/>
      <c r="EPR19" s="121"/>
      <c r="EPS19" s="121"/>
      <c r="EPT19" s="121"/>
      <c r="EPU19" s="121"/>
      <c r="EPV19" s="121"/>
      <c r="EPW19" s="121"/>
      <c r="EPX19" s="121"/>
      <c r="EPY19" s="121"/>
      <c r="EPZ19" s="121"/>
      <c r="EQA19" s="121"/>
      <c r="EQB19" s="121"/>
      <c r="EQC19" s="121"/>
      <c r="EQD19" s="121"/>
      <c r="EQE19" s="121"/>
      <c r="EQF19" s="121"/>
      <c r="EQG19" s="121"/>
      <c r="EQH19" s="121"/>
      <c r="EQI19" s="121"/>
      <c r="EQJ19" s="121"/>
      <c r="EQK19" s="121"/>
      <c r="EQL19" s="121"/>
      <c r="EQM19" s="121"/>
      <c r="EQN19" s="121"/>
      <c r="EQO19" s="121"/>
      <c r="EQP19" s="121"/>
      <c r="EQQ19" s="121"/>
      <c r="EQR19" s="121"/>
      <c r="EQS19" s="121"/>
      <c r="EQT19" s="121"/>
      <c r="EQU19" s="121"/>
      <c r="EQV19" s="121"/>
      <c r="EQW19" s="121"/>
      <c r="EQX19" s="121"/>
      <c r="EQY19" s="121"/>
      <c r="EQZ19" s="121"/>
      <c r="ERA19" s="121"/>
      <c r="ERB19" s="121"/>
      <c r="ERC19" s="121"/>
      <c r="ERD19" s="121"/>
      <c r="ERE19" s="121"/>
      <c r="ERF19" s="121"/>
      <c r="ERG19" s="121"/>
      <c r="ERH19" s="121"/>
      <c r="ERI19" s="121"/>
      <c r="ERJ19" s="121"/>
      <c r="ERK19" s="121"/>
      <c r="ERL19" s="121"/>
      <c r="ERM19" s="121"/>
      <c r="ERN19" s="121"/>
      <c r="ERO19" s="121"/>
      <c r="ERP19" s="121"/>
      <c r="ERQ19" s="121"/>
      <c r="ERR19" s="121"/>
      <c r="ERS19" s="121"/>
      <c r="ERT19" s="121"/>
      <c r="ERU19" s="121"/>
      <c r="ERV19" s="121"/>
      <c r="ERW19" s="121"/>
      <c r="ERX19" s="121"/>
      <c r="ERY19" s="121"/>
      <c r="ERZ19" s="121"/>
      <c r="ESA19" s="121"/>
      <c r="ESB19" s="121"/>
      <c r="ESC19" s="121"/>
      <c r="ESD19" s="121"/>
      <c r="ESE19" s="121"/>
      <c r="ESF19" s="121"/>
      <c r="ESG19" s="121"/>
      <c r="ESH19" s="121"/>
      <c r="ESI19" s="121"/>
      <c r="ESJ19" s="121"/>
      <c r="ESK19" s="121"/>
      <c r="ESL19" s="121"/>
      <c r="ESM19" s="121"/>
      <c r="ESN19" s="121"/>
      <c r="ESO19" s="121"/>
      <c r="ESP19" s="121"/>
      <c r="ESQ19" s="121"/>
      <c r="ESR19" s="121"/>
      <c r="ESS19" s="121"/>
      <c r="EST19" s="121"/>
      <c r="ESU19" s="121"/>
      <c r="ESV19" s="121"/>
      <c r="ESW19" s="121"/>
      <c r="ESX19" s="121"/>
      <c r="ESY19" s="121"/>
      <c r="ESZ19" s="121"/>
      <c r="ETA19" s="121"/>
      <c r="ETB19" s="121"/>
      <c r="ETC19" s="121"/>
      <c r="ETD19" s="121"/>
      <c r="ETE19" s="121"/>
      <c r="ETF19" s="121"/>
      <c r="ETG19" s="121"/>
      <c r="ETH19" s="121"/>
      <c r="ETI19" s="121"/>
      <c r="ETJ19" s="121"/>
      <c r="ETK19" s="121"/>
      <c r="ETL19" s="121"/>
      <c r="ETM19" s="121"/>
      <c r="ETN19" s="121"/>
      <c r="ETO19" s="121"/>
      <c r="ETP19" s="121"/>
      <c r="ETQ19" s="121"/>
      <c r="ETR19" s="121"/>
      <c r="ETS19" s="121"/>
      <c r="ETT19" s="121"/>
      <c r="ETU19" s="121"/>
      <c r="ETV19" s="121"/>
      <c r="ETW19" s="121"/>
      <c r="ETX19" s="121"/>
      <c r="ETY19" s="121"/>
      <c r="ETZ19" s="121"/>
      <c r="EUA19" s="121"/>
      <c r="EUB19" s="121"/>
      <c r="EUC19" s="121"/>
      <c r="EUD19" s="121"/>
      <c r="EUE19" s="121"/>
      <c r="EUF19" s="121"/>
      <c r="EUG19" s="121"/>
      <c r="EUH19" s="121"/>
      <c r="EUI19" s="121"/>
      <c r="EUJ19" s="121"/>
      <c r="EUK19" s="121"/>
      <c r="EUL19" s="121"/>
      <c r="EUM19" s="121"/>
      <c r="EUN19" s="121"/>
      <c r="EUO19" s="121"/>
      <c r="EUP19" s="121"/>
      <c r="EUQ19" s="121"/>
      <c r="EUR19" s="121"/>
      <c r="EUS19" s="121"/>
      <c r="EUT19" s="121"/>
      <c r="EUU19" s="121"/>
      <c r="EUV19" s="121"/>
      <c r="EUW19" s="121"/>
      <c r="EUX19" s="121"/>
      <c r="EUY19" s="121"/>
      <c r="EUZ19" s="121"/>
      <c r="EVA19" s="121"/>
      <c r="EVB19" s="121"/>
      <c r="EVC19" s="121"/>
      <c r="EVD19" s="121"/>
      <c r="EVE19" s="121"/>
      <c r="EVF19" s="121"/>
      <c r="EVG19" s="121"/>
      <c r="EVH19" s="121"/>
      <c r="EVI19" s="121"/>
      <c r="EVJ19" s="121"/>
      <c r="EVK19" s="121"/>
      <c r="EVL19" s="121"/>
      <c r="EVM19" s="121"/>
      <c r="EVN19" s="121"/>
      <c r="EVO19" s="121"/>
      <c r="EVP19" s="121"/>
      <c r="EVQ19" s="121"/>
      <c r="EVR19" s="121"/>
      <c r="EVS19" s="121"/>
      <c r="EVT19" s="121"/>
      <c r="EVU19" s="121"/>
      <c r="EVV19" s="121"/>
      <c r="EVW19" s="121"/>
      <c r="EVX19" s="121"/>
      <c r="EVY19" s="121"/>
      <c r="EVZ19" s="121"/>
      <c r="EWA19" s="121"/>
      <c r="EWB19" s="121"/>
      <c r="EWC19" s="121"/>
      <c r="EWD19" s="121"/>
      <c r="EWE19" s="121"/>
      <c r="EWF19" s="121"/>
      <c r="EWG19" s="121"/>
      <c r="EWH19" s="121"/>
      <c r="EWI19" s="121"/>
      <c r="EWJ19" s="121"/>
      <c r="EWK19" s="121"/>
      <c r="EWL19" s="121"/>
      <c r="EWM19" s="121"/>
      <c r="EWN19" s="121"/>
      <c r="EWO19" s="121"/>
      <c r="EWP19" s="121"/>
      <c r="EWQ19" s="121"/>
      <c r="EWR19" s="121"/>
      <c r="EWS19" s="121"/>
      <c r="EWT19" s="121"/>
      <c r="EWU19" s="121"/>
      <c r="EWV19" s="121"/>
      <c r="EWW19" s="121"/>
      <c r="EWX19" s="121"/>
      <c r="EWY19" s="121"/>
      <c r="EWZ19" s="121"/>
      <c r="EXA19" s="121"/>
      <c r="EXB19" s="121"/>
      <c r="EXC19" s="121"/>
      <c r="EXD19" s="121"/>
      <c r="EXE19" s="121"/>
      <c r="EXF19" s="121"/>
      <c r="EXG19" s="121"/>
      <c r="EXH19" s="121"/>
      <c r="EXI19" s="121"/>
      <c r="EXJ19" s="121"/>
      <c r="EXK19" s="121"/>
      <c r="EXL19" s="121"/>
      <c r="EXM19" s="121"/>
      <c r="EXN19" s="121"/>
      <c r="EXO19" s="121"/>
      <c r="EXP19" s="121"/>
      <c r="EXQ19" s="121"/>
      <c r="EXR19" s="121"/>
      <c r="EXS19" s="121"/>
      <c r="EXT19" s="121"/>
      <c r="EXU19" s="121"/>
      <c r="EXV19" s="121"/>
      <c r="EXW19" s="121"/>
      <c r="EXX19" s="121"/>
      <c r="EXY19" s="121"/>
      <c r="EXZ19" s="121"/>
      <c r="EYA19" s="121"/>
      <c r="EYB19" s="121"/>
      <c r="EYC19" s="121"/>
      <c r="EYD19" s="121"/>
      <c r="EYE19" s="121"/>
      <c r="EYF19" s="121"/>
      <c r="EYG19" s="121"/>
      <c r="EYH19" s="121"/>
      <c r="EYI19" s="121"/>
      <c r="EYJ19" s="121"/>
      <c r="EYK19" s="121"/>
      <c r="EYL19" s="121"/>
      <c r="EYM19" s="121"/>
      <c r="EYN19" s="121"/>
      <c r="EYO19" s="121"/>
      <c r="EYP19" s="121"/>
      <c r="EYQ19" s="121"/>
      <c r="EYR19" s="121"/>
      <c r="EYS19" s="121"/>
      <c r="EYT19" s="121"/>
      <c r="EYU19" s="121"/>
      <c r="EYV19" s="121"/>
      <c r="EYW19" s="121"/>
      <c r="EYX19" s="121"/>
      <c r="EYY19" s="121"/>
      <c r="EYZ19" s="121"/>
      <c r="EZA19" s="121"/>
      <c r="EZB19" s="121"/>
      <c r="EZC19" s="121"/>
      <c r="EZD19" s="121"/>
      <c r="EZE19" s="121"/>
      <c r="EZF19" s="121"/>
      <c r="EZG19" s="121"/>
      <c r="EZH19" s="121"/>
      <c r="EZI19" s="121"/>
      <c r="EZJ19" s="121"/>
      <c r="EZK19" s="121"/>
      <c r="EZL19" s="121"/>
      <c r="EZM19" s="121"/>
      <c r="EZN19" s="121"/>
      <c r="EZO19" s="121"/>
      <c r="EZP19" s="121"/>
      <c r="EZQ19" s="121"/>
      <c r="EZR19" s="121"/>
      <c r="EZS19" s="121"/>
      <c r="EZT19" s="121"/>
      <c r="EZU19" s="121"/>
      <c r="EZV19" s="121"/>
      <c r="EZW19" s="121"/>
      <c r="EZX19" s="121"/>
      <c r="EZY19" s="121"/>
      <c r="EZZ19" s="121"/>
      <c r="FAA19" s="121"/>
      <c r="FAB19" s="121"/>
      <c r="FAC19" s="121"/>
      <c r="FAD19" s="121"/>
      <c r="FAE19" s="121"/>
      <c r="FAF19" s="121"/>
      <c r="FAG19" s="121"/>
      <c r="FAH19" s="121"/>
      <c r="FAI19" s="121"/>
      <c r="FAJ19" s="121"/>
      <c r="FAK19" s="121"/>
      <c r="FAL19" s="121"/>
      <c r="FAM19" s="121"/>
      <c r="FAN19" s="121"/>
      <c r="FAO19" s="121"/>
      <c r="FAP19" s="121"/>
      <c r="FAQ19" s="121"/>
      <c r="FAR19" s="121"/>
      <c r="FAS19" s="121"/>
      <c r="FAT19" s="121"/>
      <c r="FAU19" s="121"/>
      <c r="FAV19" s="121"/>
      <c r="FAW19" s="121"/>
      <c r="FAX19" s="121"/>
      <c r="FAY19" s="121"/>
      <c r="FAZ19" s="121"/>
      <c r="FBA19" s="121"/>
      <c r="FBB19" s="121"/>
      <c r="FBC19" s="121"/>
      <c r="FBD19" s="121"/>
      <c r="FBE19" s="121"/>
      <c r="FBF19" s="121"/>
      <c r="FBG19" s="121"/>
      <c r="FBH19" s="121"/>
      <c r="FBI19" s="121"/>
      <c r="FBJ19" s="121"/>
      <c r="FBK19" s="121"/>
      <c r="FBL19" s="121"/>
      <c r="FBM19" s="121"/>
      <c r="FBN19" s="121"/>
      <c r="FBO19" s="121"/>
      <c r="FBP19" s="121"/>
      <c r="FBQ19" s="121"/>
      <c r="FBR19" s="121"/>
      <c r="FBS19" s="121"/>
      <c r="FBT19" s="121"/>
      <c r="FBU19" s="121"/>
      <c r="FBV19" s="121"/>
      <c r="FBW19" s="121"/>
      <c r="FBX19" s="121"/>
      <c r="FBY19" s="121"/>
      <c r="FBZ19" s="121"/>
      <c r="FCA19" s="121"/>
      <c r="FCB19" s="121"/>
      <c r="FCC19" s="121"/>
      <c r="FCD19" s="121"/>
      <c r="FCE19" s="121"/>
      <c r="FCF19" s="121"/>
      <c r="FCG19" s="121"/>
      <c r="FCH19" s="121"/>
      <c r="FCI19" s="121"/>
      <c r="FCJ19" s="121"/>
      <c r="FCK19" s="121"/>
      <c r="FCL19" s="121"/>
      <c r="FCM19" s="121"/>
      <c r="FCN19" s="121"/>
      <c r="FCO19" s="121"/>
      <c r="FCP19" s="121"/>
      <c r="FCQ19" s="121"/>
      <c r="FCR19" s="121"/>
      <c r="FCS19" s="121"/>
      <c r="FCT19" s="121"/>
      <c r="FCU19" s="121"/>
      <c r="FCV19" s="121"/>
      <c r="FCW19" s="121"/>
      <c r="FCX19" s="121"/>
      <c r="FCY19" s="121"/>
      <c r="FCZ19" s="121"/>
      <c r="FDA19" s="121"/>
      <c r="FDB19" s="121"/>
      <c r="FDC19" s="121"/>
      <c r="FDD19" s="121"/>
      <c r="FDE19" s="121"/>
      <c r="FDF19" s="121"/>
      <c r="FDG19" s="121"/>
      <c r="FDH19" s="121"/>
      <c r="FDI19" s="121"/>
      <c r="FDJ19" s="121"/>
      <c r="FDK19" s="121"/>
      <c r="FDL19" s="121"/>
      <c r="FDM19" s="121"/>
      <c r="FDN19" s="121"/>
      <c r="FDO19" s="121"/>
      <c r="FDP19" s="121"/>
      <c r="FDQ19" s="121"/>
      <c r="FDR19" s="121"/>
      <c r="FDS19" s="121"/>
      <c r="FDT19" s="121"/>
      <c r="FDU19" s="121"/>
      <c r="FDV19" s="121"/>
      <c r="FDW19" s="121"/>
      <c r="FDX19" s="121"/>
      <c r="FDY19" s="121"/>
      <c r="FDZ19" s="121"/>
      <c r="FEA19" s="121"/>
      <c r="FEB19" s="121"/>
      <c r="FEC19" s="121"/>
      <c r="FED19" s="121"/>
      <c r="FEE19" s="121"/>
      <c r="FEF19" s="121"/>
      <c r="FEG19" s="121"/>
      <c r="FEH19" s="121"/>
      <c r="FEI19" s="121"/>
      <c r="FEJ19" s="121"/>
      <c r="FEK19" s="121"/>
      <c r="FEL19" s="121"/>
      <c r="FEM19" s="121"/>
      <c r="FEN19" s="121"/>
      <c r="FEO19" s="121"/>
      <c r="FEP19" s="121"/>
      <c r="FEQ19" s="121"/>
      <c r="FER19" s="121"/>
      <c r="FES19" s="121"/>
      <c r="FET19" s="121"/>
      <c r="FEU19" s="121"/>
      <c r="FEV19" s="121"/>
      <c r="FEW19" s="121"/>
      <c r="FEX19" s="121"/>
      <c r="FEY19" s="121"/>
      <c r="FEZ19" s="121"/>
      <c r="FFA19" s="121"/>
      <c r="FFB19" s="121"/>
      <c r="FFC19" s="121"/>
      <c r="FFD19" s="121"/>
      <c r="FFE19" s="121"/>
      <c r="FFF19" s="121"/>
      <c r="FFG19" s="121"/>
      <c r="FFH19" s="121"/>
      <c r="FFI19" s="121"/>
      <c r="FFJ19" s="121"/>
      <c r="FFK19" s="121"/>
      <c r="FFL19" s="121"/>
      <c r="FFM19" s="121"/>
      <c r="FFN19" s="121"/>
      <c r="FFO19" s="121"/>
      <c r="FFP19" s="121"/>
      <c r="FFQ19" s="121"/>
      <c r="FFR19" s="121"/>
      <c r="FFS19" s="121"/>
      <c r="FFT19" s="121"/>
      <c r="FFU19" s="121"/>
      <c r="FFV19" s="121"/>
      <c r="FFW19" s="121"/>
      <c r="FFX19" s="121"/>
      <c r="FFY19" s="121"/>
      <c r="FFZ19" s="121"/>
      <c r="FGA19" s="121"/>
      <c r="FGB19" s="121"/>
      <c r="FGC19" s="121"/>
      <c r="FGD19" s="121"/>
      <c r="FGE19" s="121"/>
      <c r="FGF19" s="121"/>
      <c r="FGG19" s="121"/>
      <c r="FGH19" s="121"/>
      <c r="FGI19" s="121"/>
      <c r="FGJ19" s="121"/>
      <c r="FGK19" s="121"/>
      <c r="FGL19" s="121"/>
      <c r="FGM19" s="121"/>
      <c r="FGN19" s="121"/>
      <c r="FGO19" s="121"/>
      <c r="FGP19" s="121"/>
      <c r="FGQ19" s="121"/>
      <c r="FGR19" s="121"/>
      <c r="FGS19" s="121"/>
      <c r="FGT19" s="121"/>
      <c r="FGU19" s="121"/>
      <c r="FGV19" s="121"/>
      <c r="FGW19" s="121"/>
      <c r="FGX19" s="121"/>
      <c r="FGY19" s="121"/>
      <c r="FGZ19" s="121"/>
      <c r="FHA19" s="121"/>
      <c r="FHB19" s="121"/>
      <c r="FHC19" s="121"/>
      <c r="FHD19" s="121"/>
      <c r="FHE19" s="121"/>
      <c r="FHF19" s="121"/>
      <c r="FHG19" s="121"/>
      <c r="FHH19" s="121"/>
      <c r="FHI19" s="121"/>
      <c r="FHJ19" s="121"/>
      <c r="FHK19" s="121"/>
      <c r="FHL19" s="121"/>
      <c r="FHM19" s="121"/>
      <c r="FHN19" s="121"/>
      <c r="FHO19" s="121"/>
      <c r="FHP19" s="121"/>
      <c r="FHQ19" s="121"/>
      <c r="FHR19" s="121"/>
      <c r="FHS19" s="121"/>
      <c r="FHT19" s="121"/>
      <c r="FHU19" s="121"/>
      <c r="FHV19" s="121"/>
      <c r="FHW19" s="121"/>
      <c r="FHX19" s="121"/>
      <c r="FHY19" s="121"/>
      <c r="FHZ19" s="121"/>
      <c r="FIA19" s="121"/>
      <c r="FIB19" s="121"/>
      <c r="FIC19" s="121"/>
      <c r="FID19" s="121"/>
      <c r="FIE19" s="121"/>
      <c r="FIF19" s="121"/>
      <c r="FIG19" s="121"/>
      <c r="FIH19" s="121"/>
      <c r="FII19" s="121"/>
      <c r="FIJ19" s="121"/>
      <c r="FIK19" s="121"/>
      <c r="FIL19" s="121"/>
      <c r="FIM19" s="121"/>
      <c r="FIN19" s="121"/>
      <c r="FIO19" s="121"/>
      <c r="FIP19" s="121"/>
      <c r="FIQ19" s="121"/>
      <c r="FIR19" s="121"/>
      <c r="FIS19" s="121"/>
      <c r="FIT19" s="121"/>
      <c r="FIU19" s="121"/>
      <c r="FIV19" s="121"/>
      <c r="FIW19" s="121"/>
      <c r="FIX19" s="121"/>
      <c r="FIY19" s="121"/>
      <c r="FIZ19" s="121"/>
      <c r="FJA19" s="121"/>
      <c r="FJB19" s="121"/>
      <c r="FJC19" s="121"/>
      <c r="FJD19" s="121"/>
      <c r="FJE19" s="121"/>
      <c r="FJF19" s="121"/>
      <c r="FJG19" s="121"/>
      <c r="FJH19" s="121"/>
      <c r="FJI19" s="121"/>
      <c r="FJJ19" s="121"/>
      <c r="FJK19" s="121"/>
      <c r="FJL19" s="121"/>
      <c r="FJM19" s="121"/>
      <c r="FJN19" s="121"/>
      <c r="FJO19" s="121"/>
      <c r="FJP19" s="121"/>
      <c r="FJQ19" s="121"/>
      <c r="FJR19" s="121"/>
      <c r="FJS19" s="121"/>
      <c r="FJT19" s="121"/>
      <c r="FJU19" s="121"/>
      <c r="FJV19" s="121"/>
      <c r="FJW19" s="121"/>
      <c r="FJX19" s="121"/>
      <c r="FJY19" s="121"/>
      <c r="FJZ19" s="121"/>
      <c r="FKA19" s="121"/>
      <c r="FKB19" s="121"/>
      <c r="FKC19" s="121"/>
      <c r="FKD19" s="121"/>
      <c r="FKE19" s="121"/>
      <c r="FKF19" s="121"/>
      <c r="FKG19" s="121"/>
      <c r="FKH19" s="121"/>
      <c r="FKI19" s="121"/>
      <c r="FKJ19" s="121"/>
      <c r="FKK19" s="121"/>
      <c r="FKL19" s="121"/>
      <c r="FKM19" s="121"/>
      <c r="FKN19" s="121"/>
      <c r="FKO19" s="121"/>
      <c r="FKP19" s="121"/>
      <c r="FKQ19" s="121"/>
      <c r="FKR19" s="121"/>
      <c r="FKS19" s="121"/>
      <c r="FKT19" s="121"/>
      <c r="FKU19" s="121"/>
      <c r="FKV19" s="121"/>
      <c r="FKW19" s="121"/>
      <c r="FKX19" s="121"/>
      <c r="FKY19" s="121"/>
      <c r="FKZ19" s="121"/>
      <c r="FLA19" s="121"/>
      <c r="FLB19" s="121"/>
      <c r="FLC19" s="121"/>
      <c r="FLD19" s="121"/>
      <c r="FLE19" s="121"/>
      <c r="FLF19" s="121"/>
      <c r="FLG19" s="121"/>
      <c r="FLH19" s="121"/>
      <c r="FLI19" s="121"/>
      <c r="FLJ19" s="121"/>
      <c r="FLK19" s="121"/>
      <c r="FLL19" s="121"/>
      <c r="FLM19" s="121"/>
      <c r="FLN19" s="121"/>
      <c r="FLO19" s="121"/>
      <c r="FLP19" s="121"/>
      <c r="FLQ19" s="121"/>
      <c r="FLR19" s="121"/>
      <c r="FLS19" s="121"/>
      <c r="FLT19" s="121"/>
      <c r="FLU19" s="121"/>
      <c r="FLV19" s="121"/>
      <c r="FLW19" s="121"/>
      <c r="FLX19" s="121"/>
      <c r="FLY19" s="121"/>
      <c r="FLZ19" s="121"/>
      <c r="FMA19" s="121"/>
      <c r="FMB19" s="121"/>
      <c r="FMC19" s="121"/>
      <c r="FMD19" s="121"/>
      <c r="FME19" s="121"/>
      <c r="FMF19" s="121"/>
      <c r="FMG19" s="121"/>
      <c r="FMH19" s="121"/>
      <c r="FMI19" s="121"/>
      <c r="FMJ19" s="121"/>
      <c r="FMK19" s="121"/>
      <c r="FML19" s="121"/>
      <c r="FMM19" s="121"/>
      <c r="FMN19" s="121"/>
      <c r="FMO19" s="121"/>
      <c r="FMP19" s="121"/>
      <c r="FMQ19" s="121"/>
      <c r="FMR19" s="121"/>
      <c r="FMS19" s="121"/>
      <c r="FMT19" s="121"/>
      <c r="FMU19" s="121"/>
      <c r="FMV19" s="121"/>
      <c r="FMW19" s="121"/>
      <c r="FMX19" s="121"/>
      <c r="FMY19" s="121"/>
      <c r="FMZ19" s="121"/>
      <c r="FNA19" s="121"/>
      <c r="FNB19" s="121"/>
      <c r="FNC19" s="121"/>
      <c r="FND19" s="121"/>
      <c r="FNE19" s="121"/>
      <c r="FNF19" s="121"/>
      <c r="FNG19" s="121"/>
      <c r="FNH19" s="121"/>
      <c r="FNI19" s="121"/>
      <c r="FNJ19" s="121"/>
      <c r="FNK19" s="121"/>
      <c r="FNL19" s="121"/>
      <c r="FNM19" s="121"/>
      <c r="FNN19" s="121"/>
      <c r="FNO19" s="121"/>
      <c r="FNP19" s="121"/>
      <c r="FNQ19" s="121"/>
      <c r="FNR19" s="121"/>
      <c r="FNS19" s="121"/>
      <c r="FNT19" s="121"/>
      <c r="FNU19" s="121"/>
      <c r="FNV19" s="121"/>
      <c r="FNW19" s="121"/>
      <c r="FNX19" s="121"/>
      <c r="FNY19" s="121"/>
      <c r="FNZ19" s="121"/>
      <c r="FOA19" s="121"/>
      <c r="FOB19" s="121"/>
      <c r="FOC19" s="121"/>
      <c r="FOD19" s="121"/>
      <c r="FOE19" s="121"/>
      <c r="FOF19" s="121"/>
      <c r="FOG19" s="121"/>
      <c r="FOH19" s="121"/>
      <c r="FOI19" s="121"/>
      <c r="FOJ19" s="121"/>
      <c r="FOK19" s="121"/>
      <c r="FOL19" s="121"/>
      <c r="FOM19" s="121"/>
      <c r="FON19" s="121"/>
      <c r="FOO19" s="121"/>
      <c r="FOP19" s="121"/>
      <c r="FOQ19" s="121"/>
      <c r="FOR19" s="121"/>
      <c r="FOS19" s="121"/>
      <c r="FOT19" s="121"/>
      <c r="FOU19" s="121"/>
      <c r="FOV19" s="121"/>
      <c r="FOW19" s="121"/>
      <c r="FOX19" s="121"/>
      <c r="FOY19" s="121"/>
      <c r="FOZ19" s="121"/>
      <c r="FPA19" s="121"/>
      <c r="FPB19" s="121"/>
      <c r="FPC19" s="121"/>
      <c r="FPD19" s="121"/>
      <c r="FPE19" s="121"/>
      <c r="FPF19" s="121"/>
      <c r="FPG19" s="121"/>
      <c r="FPH19" s="121"/>
      <c r="FPI19" s="121"/>
      <c r="FPJ19" s="121"/>
      <c r="FPK19" s="121"/>
      <c r="FPL19" s="121"/>
      <c r="FPM19" s="121"/>
      <c r="FPN19" s="121"/>
      <c r="FPO19" s="121"/>
      <c r="FPP19" s="121"/>
      <c r="FPQ19" s="121"/>
      <c r="FPR19" s="121"/>
      <c r="FPS19" s="121"/>
      <c r="FPT19" s="121"/>
      <c r="FPU19" s="121"/>
      <c r="FPV19" s="121"/>
      <c r="FPW19" s="121"/>
      <c r="FPX19" s="121"/>
      <c r="FPY19" s="121"/>
      <c r="FPZ19" s="121"/>
      <c r="FQA19" s="121"/>
      <c r="FQB19" s="121"/>
      <c r="FQC19" s="121"/>
      <c r="FQD19" s="121"/>
      <c r="FQE19" s="121"/>
      <c r="FQF19" s="121"/>
      <c r="FQG19" s="121"/>
      <c r="FQH19" s="121"/>
      <c r="FQI19" s="121"/>
      <c r="FQJ19" s="121"/>
      <c r="FQK19" s="121"/>
      <c r="FQL19" s="121"/>
      <c r="FQM19" s="121"/>
      <c r="FQN19" s="121"/>
      <c r="FQO19" s="121"/>
      <c r="FQP19" s="121"/>
      <c r="FQQ19" s="121"/>
      <c r="FQR19" s="121"/>
      <c r="FQS19" s="121"/>
      <c r="FQT19" s="121"/>
      <c r="FQU19" s="121"/>
      <c r="FQV19" s="121"/>
      <c r="FQW19" s="121"/>
      <c r="FQX19" s="121"/>
      <c r="FQY19" s="121"/>
      <c r="FQZ19" s="121"/>
      <c r="FRA19" s="121"/>
      <c r="FRB19" s="121"/>
      <c r="FRC19" s="121"/>
      <c r="FRD19" s="121"/>
      <c r="FRE19" s="121"/>
      <c r="FRF19" s="121"/>
      <c r="FRG19" s="121"/>
      <c r="FRH19" s="121"/>
      <c r="FRI19" s="121"/>
      <c r="FRJ19" s="121"/>
      <c r="FRK19" s="121"/>
      <c r="FRL19" s="121"/>
      <c r="FRM19" s="121"/>
      <c r="FRN19" s="121"/>
      <c r="FRO19" s="121"/>
      <c r="FRP19" s="121"/>
      <c r="FRQ19" s="121"/>
      <c r="FRR19" s="121"/>
      <c r="FRS19" s="121"/>
      <c r="FRT19" s="121"/>
      <c r="FRU19" s="121"/>
      <c r="FRV19" s="121"/>
      <c r="FRW19" s="121"/>
      <c r="FRX19" s="121"/>
      <c r="FRY19" s="121"/>
      <c r="FRZ19" s="121"/>
      <c r="FSA19" s="121"/>
      <c r="FSB19" s="121"/>
      <c r="FSC19" s="121"/>
      <c r="FSD19" s="121"/>
      <c r="FSE19" s="121"/>
      <c r="FSF19" s="121"/>
      <c r="FSG19" s="121"/>
      <c r="FSH19" s="121"/>
      <c r="FSI19" s="121"/>
      <c r="FSJ19" s="121"/>
      <c r="FSK19" s="121"/>
      <c r="FSL19" s="121"/>
      <c r="FSM19" s="121"/>
      <c r="FSN19" s="121"/>
      <c r="FSO19" s="121"/>
      <c r="FSP19" s="121"/>
      <c r="FSQ19" s="121"/>
      <c r="FSR19" s="121"/>
      <c r="FSS19" s="121"/>
      <c r="FST19" s="121"/>
      <c r="FSU19" s="121"/>
      <c r="FSV19" s="121"/>
      <c r="FSW19" s="121"/>
      <c r="FSX19" s="121"/>
      <c r="FSY19" s="121"/>
      <c r="FSZ19" s="121"/>
      <c r="FTA19" s="121"/>
      <c r="FTB19" s="121"/>
      <c r="FTC19" s="121"/>
      <c r="FTD19" s="121"/>
      <c r="FTE19" s="121"/>
      <c r="FTF19" s="121"/>
      <c r="FTG19" s="121"/>
      <c r="FTH19" s="121"/>
      <c r="FTI19" s="121"/>
      <c r="FTJ19" s="121"/>
      <c r="FTK19" s="121"/>
      <c r="FTL19" s="121"/>
      <c r="FTM19" s="121"/>
      <c r="FTN19" s="121"/>
      <c r="FTO19" s="121"/>
      <c r="FTP19" s="121"/>
      <c r="FTQ19" s="121"/>
      <c r="FTR19" s="121"/>
      <c r="FTS19" s="121"/>
      <c r="FTT19" s="121"/>
      <c r="FTU19" s="121"/>
      <c r="FTV19" s="121"/>
      <c r="FTW19" s="121"/>
      <c r="FTX19" s="121"/>
      <c r="FTY19" s="121"/>
      <c r="FTZ19" s="121"/>
      <c r="FUA19" s="121"/>
      <c r="FUB19" s="121"/>
      <c r="FUC19" s="121"/>
      <c r="FUD19" s="121"/>
      <c r="FUE19" s="121"/>
      <c r="FUF19" s="121"/>
      <c r="FUG19" s="121"/>
      <c r="FUH19" s="121"/>
      <c r="FUI19" s="121"/>
      <c r="FUJ19" s="121"/>
      <c r="FUK19" s="121"/>
      <c r="FUL19" s="121"/>
      <c r="FUM19" s="121"/>
      <c r="FUN19" s="121"/>
      <c r="FUO19" s="121"/>
      <c r="FUP19" s="121"/>
      <c r="FUQ19" s="121"/>
      <c r="FUR19" s="121"/>
      <c r="FUS19" s="121"/>
      <c r="FUT19" s="121"/>
      <c r="FUU19" s="121"/>
      <c r="FUV19" s="121"/>
      <c r="FUW19" s="121"/>
      <c r="FUX19" s="121"/>
      <c r="FUY19" s="121"/>
      <c r="FUZ19" s="121"/>
      <c r="FVA19" s="121"/>
      <c r="FVB19" s="121"/>
      <c r="FVC19" s="121"/>
      <c r="FVD19" s="121"/>
      <c r="FVE19" s="121"/>
      <c r="FVF19" s="121"/>
      <c r="FVG19" s="121"/>
      <c r="FVH19" s="121"/>
      <c r="FVI19" s="121"/>
      <c r="FVJ19" s="121"/>
      <c r="FVK19" s="121"/>
      <c r="FVL19" s="121"/>
      <c r="FVM19" s="121"/>
      <c r="FVN19" s="121"/>
      <c r="FVO19" s="121"/>
      <c r="FVP19" s="121"/>
      <c r="FVQ19" s="121"/>
      <c r="FVR19" s="121"/>
      <c r="FVS19" s="121"/>
      <c r="FVT19" s="121"/>
      <c r="FVU19" s="121"/>
      <c r="FVV19" s="121"/>
      <c r="FVW19" s="121"/>
      <c r="FVX19" s="121"/>
      <c r="FVY19" s="121"/>
      <c r="FVZ19" s="121"/>
      <c r="FWA19" s="121"/>
      <c r="FWB19" s="121"/>
      <c r="FWC19" s="121"/>
      <c r="FWD19" s="121"/>
      <c r="FWE19" s="121"/>
      <c r="FWF19" s="121"/>
      <c r="FWG19" s="121"/>
      <c r="FWH19" s="121"/>
      <c r="FWI19" s="121"/>
      <c r="FWJ19" s="121"/>
      <c r="FWK19" s="121"/>
      <c r="FWL19" s="121"/>
      <c r="FWM19" s="121"/>
      <c r="FWN19" s="121"/>
      <c r="FWO19" s="121"/>
      <c r="FWP19" s="121"/>
      <c r="FWQ19" s="121"/>
      <c r="FWR19" s="121"/>
      <c r="FWS19" s="121"/>
      <c r="FWT19" s="121"/>
      <c r="FWU19" s="121"/>
      <c r="FWV19" s="121"/>
      <c r="FWW19" s="121"/>
      <c r="FWX19" s="121"/>
      <c r="FWY19" s="121"/>
      <c r="FWZ19" s="121"/>
      <c r="FXA19" s="121"/>
      <c r="FXB19" s="121"/>
      <c r="FXC19" s="121"/>
      <c r="FXD19" s="121"/>
      <c r="FXE19" s="121"/>
      <c r="FXF19" s="121"/>
      <c r="FXG19" s="121"/>
      <c r="FXH19" s="121"/>
      <c r="FXI19" s="121"/>
      <c r="FXJ19" s="121"/>
      <c r="FXK19" s="121"/>
      <c r="FXL19" s="121"/>
      <c r="FXM19" s="121"/>
      <c r="FXN19" s="121"/>
      <c r="FXO19" s="121"/>
      <c r="FXP19" s="121"/>
      <c r="FXQ19" s="121"/>
      <c r="FXR19" s="121"/>
      <c r="FXS19" s="121"/>
      <c r="FXT19" s="121"/>
      <c r="FXU19" s="121"/>
      <c r="FXV19" s="121"/>
      <c r="FXW19" s="121"/>
      <c r="FXX19" s="121"/>
      <c r="FXY19" s="121"/>
      <c r="FXZ19" s="121"/>
      <c r="FYA19" s="121"/>
      <c r="FYB19" s="121"/>
      <c r="FYC19" s="121"/>
      <c r="FYD19" s="121"/>
      <c r="FYE19" s="121"/>
      <c r="FYF19" s="121"/>
      <c r="FYG19" s="121"/>
      <c r="FYH19" s="121"/>
      <c r="FYI19" s="121"/>
      <c r="FYJ19" s="121"/>
      <c r="FYK19" s="121"/>
      <c r="FYL19" s="121"/>
      <c r="FYM19" s="121"/>
      <c r="FYN19" s="121"/>
      <c r="FYO19" s="121"/>
      <c r="FYP19" s="121"/>
      <c r="FYQ19" s="121"/>
      <c r="FYR19" s="121"/>
      <c r="FYS19" s="121"/>
      <c r="FYT19" s="121"/>
      <c r="FYU19" s="121"/>
      <c r="FYV19" s="121"/>
      <c r="FYW19" s="121"/>
      <c r="FYX19" s="121"/>
      <c r="FYY19" s="121"/>
      <c r="FYZ19" s="121"/>
      <c r="FZA19" s="121"/>
      <c r="FZB19" s="121"/>
      <c r="FZC19" s="121"/>
      <c r="FZD19" s="121"/>
      <c r="FZE19" s="121"/>
      <c r="FZF19" s="121"/>
      <c r="FZG19" s="121"/>
      <c r="FZH19" s="121"/>
      <c r="FZI19" s="121"/>
      <c r="FZJ19" s="121"/>
      <c r="FZK19" s="121"/>
      <c r="FZL19" s="121"/>
      <c r="FZM19" s="121"/>
      <c r="FZN19" s="121"/>
      <c r="FZO19" s="121"/>
      <c r="FZP19" s="121"/>
      <c r="FZQ19" s="121"/>
      <c r="FZR19" s="121"/>
      <c r="FZS19" s="121"/>
      <c r="FZT19" s="121"/>
      <c r="FZU19" s="121"/>
      <c r="FZV19" s="121"/>
      <c r="FZW19" s="121"/>
      <c r="FZX19" s="121"/>
      <c r="FZY19" s="121"/>
      <c r="FZZ19" s="121"/>
      <c r="GAA19" s="121"/>
      <c r="GAB19" s="121"/>
      <c r="GAC19" s="121"/>
      <c r="GAD19" s="121"/>
      <c r="GAE19" s="121"/>
      <c r="GAF19" s="121"/>
      <c r="GAG19" s="121"/>
      <c r="GAH19" s="121"/>
      <c r="GAI19" s="121"/>
      <c r="GAJ19" s="121"/>
      <c r="GAK19" s="121"/>
      <c r="GAL19" s="121"/>
      <c r="GAM19" s="121"/>
      <c r="GAN19" s="121"/>
      <c r="GAO19" s="121"/>
      <c r="GAP19" s="121"/>
      <c r="GAQ19" s="121"/>
      <c r="GAR19" s="121"/>
      <c r="GAS19" s="121"/>
      <c r="GAT19" s="121"/>
      <c r="GAU19" s="121"/>
      <c r="GAV19" s="121"/>
      <c r="GAW19" s="121"/>
      <c r="GAX19" s="121"/>
      <c r="GAY19" s="121"/>
      <c r="GAZ19" s="121"/>
      <c r="GBA19" s="121"/>
      <c r="GBB19" s="121"/>
      <c r="GBC19" s="121"/>
      <c r="GBD19" s="121"/>
      <c r="GBE19" s="121"/>
      <c r="GBF19" s="121"/>
      <c r="GBG19" s="121"/>
      <c r="GBH19" s="121"/>
      <c r="GBI19" s="121"/>
      <c r="GBJ19" s="121"/>
      <c r="GBK19" s="121"/>
      <c r="GBL19" s="121"/>
      <c r="GBM19" s="121"/>
      <c r="GBN19" s="121"/>
      <c r="GBO19" s="121"/>
      <c r="GBP19" s="121"/>
      <c r="GBQ19" s="121"/>
      <c r="GBR19" s="121"/>
      <c r="GBS19" s="121"/>
      <c r="GBT19" s="121"/>
      <c r="GBU19" s="121"/>
      <c r="GBV19" s="121"/>
      <c r="GBW19" s="121"/>
      <c r="GBX19" s="121"/>
      <c r="GBY19" s="121"/>
      <c r="GBZ19" s="121"/>
      <c r="GCA19" s="121"/>
      <c r="GCB19" s="121"/>
      <c r="GCC19" s="121"/>
      <c r="GCD19" s="121"/>
      <c r="GCE19" s="121"/>
      <c r="GCF19" s="121"/>
      <c r="GCG19" s="121"/>
      <c r="GCH19" s="121"/>
      <c r="GCI19" s="121"/>
      <c r="GCJ19" s="121"/>
      <c r="GCK19" s="121"/>
      <c r="GCL19" s="121"/>
      <c r="GCM19" s="121"/>
      <c r="GCN19" s="121"/>
      <c r="GCO19" s="121"/>
      <c r="GCP19" s="121"/>
      <c r="GCQ19" s="121"/>
      <c r="GCR19" s="121"/>
      <c r="GCS19" s="121"/>
      <c r="GCT19" s="121"/>
      <c r="GCU19" s="121"/>
      <c r="GCV19" s="121"/>
      <c r="GCW19" s="121"/>
      <c r="GCX19" s="121"/>
      <c r="GCY19" s="121"/>
      <c r="GCZ19" s="121"/>
      <c r="GDA19" s="121"/>
      <c r="GDB19" s="121"/>
      <c r="GDC19" s="121"/>
      <c r="GDD19" s="121"/>
      <c r="GDE19" s="121"/>
      <c r="GDF19" s="121"/>
      <c r="GDG19" s="121"/>
      <c r="GDH19" s="121"/>
      <c r="GDI19" s="121"/>
      <c r="GDJ19" s="121"/>
      <c r="GDK19" s="121"/>
      <c r="GDL19" s="121"/>
      <c r="GDM19" s="121"/>
      <c r="GDN19" s="121"/>
      <c r="GDO19" s="121"/>
      <c r="GDP19" s="121"/>
      <c r="GDQ19" s="121"/>
      <c r="GDR19" s="121"/>
      <c r="GDS19" s="121"/>
      <c r="GDT19" s="121"/>
      <c r="GDU19" s="121"/>
      <c r="GDV19" s="121"/>
      <c r="GDW19" s="121"/>
      <c r="GDX19" s="121"/>
      <c r="GDY19" s="121"/>
      <c r="GDZ19" s="121"/>
      <c r="GEA19" s="121"/>
      <c r="GEB19" s="121"/>
      <c r="GEC19" s="121"/>
      <c r="GED19" s="121"/>
      <c r="GEE19" s="121"/>
      <c r="GEF19" s="121"/>
      <c r="GEG19" s="121"/>
      <c r="GEH19" s="121"/>
      <c r="GEI19" s="121"/>
      <c r="GEJ19" s="121"/>
      <c r="GEK19" s="121"/>
      <c r="GEL19" s="121"/>
      <c r="GEM19" s="121"/>
      <c r="GEN19" s="121"/>
      <c r="GEO19" s="121"/>
      <c r="GEP19" s="121"/>
      <c r="GEQ19" s="121"/>
      <c r="GER19" s="121"/>
      <c r="GES19" s="121"/>
      <c r="GET19" s="121"/>
      <c r="GEU19" s="121"/>
      <c r="GEV19" s="121"/>
      <c r="GEW19" s="121"/>
      <c r="GEX19" s="121"/>
      <c r="GEY19" s="121"/>
      <c r="GEZ19" s="121"/>
      <c r="GFA19" s="121"/>
      <c r="GFB19" s="121"/>
      <c r="GFC19" s="121"/>
      <c r="GFD19" s="121"/>
      <c r="GFE19" s="121"/>
      <c r="GFF19" s="121"/>
      <c r="GFG19" s="121"/>
      <c r="GFH19" s="121"/>
      <c r="GFI19" s="121"/>
      <c r="GFJ19" s="121"/>
      <c r="GFK19" s="121"/>
      <c r="GFL19" s="121"/>
      <c r="GFM19" s="121"/>
      <c r="GFN19" s="121"/>
      <c r="GFO19" s="121"/>
      <c r="GFP19" s="121"/>
      <c r="GFQ19" s="121"/>
      <c r="GFR19" s="121"/>
      <c r="GFS19" s="121"/>
      <c r="GFT19" s="121"/>
      <c r="GFU19" s="121"/>
      <c r="GFV19" s="121"/>
      <c r="GFW19" s="121"/>
      <c r="GFX19" s="121"/>
      <c r="GFY19" s="121"/>
      <c r="GFZ19" s="121"/>
      <c r="GGA19" s="121"/>
      <c r="GGB19" s="121"/>
      <c r="GGC19" s="121"/>
      <c r="GGD19" s="121"/>
      <c r="GGE19" s="121"/>
      <c r="GGF19" s="121"/>
      <c r="GGG19" s="121"/>
      <c r="GGH19" s="121"/>
      <c r="GGI19" s="121"/>
      <c r="GGJ19" s="121"/>
      <c r="GGK19" s="121"/>
      <c r="GGL19" s="121"/>
      <c r="GGM19" s="121"/>
      <c r="GGN19" s="121"/>
      <c r="GGO19" s="121"/>
      <c r="GGP19" s="121"/>
      <c r="GGQ19" s="121"/>
      <c r="GGR19" s="121"/>
      <c r="GGS19" s="121"/>
      <c r="GGT19" s="121"/>
      <c r="GGU19" s="121"/>
      <c r="GGV19" s="121"/>
      <c r="GGW19" s="121"/>
      <c r="GGX19" s="121"/>
      <c r="GGY19" s="121"/>
      <c r="GGZ19" s="121"/>
      <c r="GHA19" s="121"/>
      <c r="GHB19" s="121"/>
      <c r="GHC19" s="121"/>
      <c r="GHD19" s="121"/>
      <c r="GHE19" s="121"/>
      <c r="GHF19" s="121"/>
      <c r="GHG19" s="121"/>
      <c r="GHH19" s="121"/>
      <c r="GHI19" s="121"/>
      <c r="GHJ19" s="121"/>
      <c r="GHK19" s="121"/>
      <c r="GHL19" s="121"/>
      <c r="GHM19" s="121"/>
      <c r="GHN19" s="121"/>
      <c r="GHO19" s="121"/>
      <c r="GHP19" s="121"/>
      <c r="GHQ19" s="121"/>
      <c r="GHR19" s="121"/>
      <c r="GHS19" s="121"/>
      <c r="GHT19" s="121"/>
      <c r="GHU19" s="121"/>
      <c r="GHV19" s="121"/>
      <c r="GHW19" s="121"/>
      <c r="GHX19" s="121"/>
      <c r="GHY19" s="121"/>
      <c r="GHZ19" s="121"/>
      <c r="GIA19" s="121"/>
      <c r="GIB19" s="121"/>
      <c r="GIC19" s="121"/>
      <c r="GID19" s="121"/>
      <c r="GIE19" s="121"/>
      <c r="GIF19" s="121"/>
      <c r="GIG19" s="121"/>
      <c r="GIH19" s="121"/>
      <c r="GII19" s="121"/>
      <c r="GIJ19" s="121"/>
      <c r="GIK19" s="121"/>
      <c r="GIL19" s="121"/>
      <c r="GIM19" s="121"/>
      <c r="GIN19" s="121"/>
      <c r="GIO19" s="121"/>
      <c r="GIP19" s="121"/>
      <c r="GIQ19" s="121"/>
      <c r="GIR19" s="121"/>
      <c r="GIS19" s="121"/>
      <c r="GIT19" s="121"/>
      <c r="GIU19" s="121"/>
      <c r="GIV19" s="121"/>
      <c r="GIW19" s="121"/>
      <c r="GIX19" s="121"/>
      <c r="GIY19" s="121"/>
      <c r="GIZ19" s="121"/>
      <c r="GJA19" s="121"/>
      <c r="GJB19" s="121"/>
      <c r="GJC19" s="121"/>
      <c r="GJD19" s="121"/>
      <c r="GJE19" s="121"/>
      <c r="GJF19" s="121"/>
      <c r="GJG19" s="121"/>
      <c r="GJH19" s="121"/>
      <c r="GJI19" s="121"/>
      <c r="GJJ19" s="121"/>
      <c r="GJK19" s="121"/>
      <c r="GJL19" s="121"/>
      <c r="GJM19" s="121"/>
      <c r="GJN19" s="121"/>
      <c r="GJO19" s="121"/>
      <c r="GJP19" s="121"/>
      <c r="GJQ19" s="121"/>
      <c r="GJR19" s="121"/>
      <c r="GJS19" s="121"/>
      <c r="GJT19" s="121"/>
      <c r="GJU19" s="121"/>
      <c r="GJV19" s="121"/>
      <c r="GJW19" s="121"/>
      <c r="GJX19" s="121"/>
      <c r="GJY19" s="121"/>
      <c r="GJZ19" s="121"/>
      <c r="GKA19" s="121"/>
      <c r="GKB19" s="121"/>
      <c r="GKC19" s="121"/>
      <c r="GKD19" s="121"/>
      <c r="GKE19" s="121"/>
      <c r="GKF19" s="121"/>
      <c r="GKG19" s="121"/>
      <c r="GKH19" s="121"/>
      <c r="GKI19" s="121"/>
      <c r="GKJ19" s="121"/>
      <c r="GKK19" s="121"/>
      <c r="GKL19" s="121"/>
      <c r="GKM19" s="121"/>
      <c r="GKN19" s="121"/>
      <c r="GKO19" s="121"/>
      <c r="GKP19" s="121"/>
      <c r="GKQ19" s="121"/>
      <c r="GKR19" s="121"/>
      <c r="GKS19" s="121"/>
      <c r="GKT19" s="121"/>
      <c r="GKU19" s="121"/>
      <c r="GKV19" s="121"/>
      <c r="GKW19" s="121"/>
      <c r="GKX19" s="121"/>
      <c r="GKY19" s="121"/>
      <c r="GKZ19" s="121"/>
      <c r="GLA19" s="121"/>
      <c r="GLB19" s="121"/>
      <c r="GLC19" s="121"/>
      <c r="GLD19" s="121"/>
      <c r="GLE19" s="121"/>
      <c r="GLF19" s="121"/>
      <c r="GLG19" s="121"/>
      <c r="GLH19" s="121"/>
      <c r="GLI19" s="121"/>
      <c r="GLJ19" s="121"/>
      <c r="GLK19" s="121"/>
      <c r="GLL19" s="121"/>
      <c r="GLM19" s="121"/>
      <c r="GLN19" s="121"/>
      <c r="GLO19" s="121"/>
      <c r="GLP19" s="121"/>
      <c r="GLQ19" s="121"/>
      <c r="GLR19" s="121"/>
      <c r="GLS19" s="121"/>
      <c r="GLT19" s="121"/>
      <c r="GLU19" s="121"/>
      <c r="GLV19" s="121"/>
      <c r="GLW19" s="121"/>
      <c r="GLX19" s="121"/>
      <c r="GLY19" s="121"/>
      <c r="GLZ19" s="121"/>
      <c r="GMA19" s="121"/>
      <c r="GMB19" s="121"/>
      <c r="GMC19" s="121"/>
      <c r="GMD19" s="121"/>
      <c r="GME19" s="121"/>
      <c r="GMF19" s="121"/>
      <c r="GMG19" s="121"/>
      <c r="GMH19" s="121"/>
      <c r="GMI19" s="121"/>
      <c r="GMJ19" s="121"/>
      <c r="GMK19" s="121"/>
      <c r="GML19" s="121"/>
      <c r="GMM19" s="121"/>
      <c r="GMN19" s="121"/>
      <c r="GMO19" s="121"/>
      <c r="GMP19" s="121"/>
      <c r="GMQ19" s="121"/>
      <c r="GMR19" s="121"/>
      <c r="GMS19" s="121"/>
      <c r="GMT19" s="121"/>
      <c r="GMU19" s="121"/>
      <c r="GMV19" s="121"/>
      <c r="GMW19" s="121"/>
      <c r="GMX19" s="121"/>
      <c r="GMY19" s="121"/>
      <c r="GMZ19" s="121"/>
      <c r="GNA19" s="121"/>
      <c r="GNB19" s="121"/>
      <c r="GNC19" s="121"/>
      <c r="GND19" s="121"/>
      <c r="GNE19" s="121"/>
      <c r="GNF19" s="121"/>
      <c r="GNG19" s="121"/>
      <c r="GNH19" s="121"/>
      <c r="GNI19" s="121"/>
      <c r="GNJ19" s="121"/>
      <c r="GNK19" s="121"/>
      <c r="GNL19" s="121"/>
      <c r="GNM19" s="121"/>
      <c r="GNN19" s="121"/>
      <c r="GNO19" s="121"/>
      <c r="GNP19" s="121"/>
      <c r="GNQ19" s="121"/>
      <c r="GNR19" s="121"/>
      <c r="GNS19" s="121"/>
      <c r="GNT19" s="121"/>
      <c r="GNU19" s="121"/>
      <c r="GNV19" s="121"/>
      <c r="GNW19" s="121"/>
      <c r="GNX19" s="121"/>
      <c r="GNY19" s="121"/>
      <c r="GNZ19" s="121"/>
      <c r="GOA19" s="121"/>
      <c r="GOB19" s="121"/>
      <c r="GOC19" s="121"/>
      <c r="GOD19" s="121"/>
      <c r="GOE19" s="121"/>
      <c r="GOF19" s="121"/>
      <c r="GOG19" s="121"/>
      <c r="GOH19" s="121"/>
      <c r="GOI19" s="121"/>
      <c r="GOJ19" s="121"/>
      <c r="GOK19" s="121"/>
      <c r="GOL19" s="121"/>
      <c r="GOM19" s="121"/>
      <c r="GON19" s="121"/>
      <c r="GOO19" s="121"/>
      <c r="GOP19" s="121"/>
      <c r="GOQ19" s="121"/>
      <c r="GOR19" s="121"/>
      <c r="GOS19" s="121"/>
      <c r="GOT19" s="121"/>
      <c r="GOU19" s="121"/>
      <c r="GOV19" s="121"/>
      <c r="GOW19" s="121"/>
      <c r="GOX19" s="121"/>
      <c r="GOY19" s="121"/>
      <c r="GOZ19" s="121"/>
      <c r="GPA19" s="121"/>
      <c r="GPB19" s="121"/>
      <c r="GPC19" s="121"/>
      <c r="GPD19" s="121"/>
      <c r="GPE19" s="121"/>
      <c r="GPF19" s="121"/>
      <c r="GPG19" s="121"/>
      <c r="GPH19" s="121"/>
      <c r="GPI19" s="121"/>
      <c r="GPJ19" s="121"/>
      <c r="GPK19" s="121"/>
      <c r="GPL19" s="121"/>
      <c r="GPM19" s="121"/>
      <c r="GPN19" s="121"/>
      <c r="GPO19" s="121"/>
      <c r="GPP19" s="121"/>
      <c r="GPQ19" s="121"/>
      <c r="GPR19" s="121"/>
      <c r="GPS19" s="121"/>
      <c r="GPT19" s="121"/>
      <c r="GPU19" s="121"/>
      <c r="GPV19" s="121"/>
      <c r="GPW19" s="121"/>
      <c r="GPX19" s="121"/>
      <c r="GPY19" s="121"/>
      <c r="GPZ19" s="121"/>
      <c r="GQA19" s="121"/>
      <c r="GQB19" s="121"/>
      <c r="GQC19" s="121"/>
      <c r="GQD19" s="121"/>
      <c r="GQE19" s="121"/>
      <c r="GQF19" s="121"/>
      <c r="GQG19" s="121"/>
      <c r="GQH19" s="121"/>
      <c r="GQI19" s="121"/>
      <c r="GQJ19" s="121"/>
      <c r="GQK19" s="121"/>
      <c r="GQL19" s="121"/>
      <c r="GQM19" s="121"/>
      <c r="GQN19" s="121"/>
      <c r="GQO19" s="121"/>
      <c r="GQP19" s="121"/>
      <c r="GQQ19" s="121"/>
      <c r="GQR19" s="121"/>
      <c r="GQS19" s="121"/>
      <c r="GQT19" s="121"/>
      <c r="GQU19" s="121"/>
      <c r="GQV19" s="121"/>
      <c r="GQW19" s="121"/>
      <c r="GQX19" s="121"/>
      <c r="GQY19" s="121"/>
      <c r="GQZ19" s="121"/>
      <c r="GRA19" s="121"/>
      <c r="GRB19" s="121"/>
      <c r="GRC19" s="121"/>
      <c r="GRD19" s="121"/>
      <c r="GRE19" s="121"/>
      <c r="GRF19" s="121"/>
      <c r="GRG19" s="121"/>
      <c r="GRH19" s="121"/>
      <c r="GRI19" s="121"/>
      <c r="GRJ19" s="121"/>
      <c r="GRK19" s="121"/>
      <c r="GRL19" s="121"/>
      <c r="GRM19" s="121"/>
      <c r="GRN19" s="121"/>
      <c r="GRO19" s="121"/>
      <c r="GRP19" s="121"/>
      <c r="GRQ19" s="121"/>
      <c r="GRR19" s="121"/>
      <c r="GRS19" s="121"/>
      <c r="GRT19" s="121"/>
      <c r="GRU19" s="121"/>
      <c r="GRV19" s="121"/>
      <c r="GRW19" s="121"/>
      <c r="GRX19" s="121"/>
      <c r="GRY19" s="121"/>
      <c r="GRZ19" s="121"/>
      <c r="GSA19" s="121"/>
      <c r="GSB19" s="121"/>
      <c r="GSC19" s="121"/>
      <c r="GSD19" s="121"/>
      <c r="GSE19" s="121"/>
      <c r="GSF19" s="121"/>
      <c r="GSG19" s="121"/>
      <c r="GSH19" s="121"/>
      <c r="GSI19" s="121"/>
      <c r="GSJ19" s="121"/>
      <c r="GSK19" s="121"/>
      <c r="GSL19" s="121"/>
      <c r="GSM19" s="121"/>
      <c r="GSN19" s="121"/>
      <c r="GSO19" s="121"/>
      <c r="GSP19" s="121"/>
      <c r="GSQ19" s="121"/>
      <c r="GSR19" s="121"/>
      <c r="GSS19" s="121"/>
      <c r="GST19" s="121"/>
      <c r="GSU19" s="121"/>
      <c r="GSV19" s="121"/>
      <c r="GSW19" s="121"/>
      <c r="GSX19" s="121"/>
      <c r="GSY19" s="121"/>
      <c r="GSZ19" s="121"/>
      <c r="GTA19" s="121"/>
      <c r="GTB19" s="121"/>
      <c r="GTC19" s="121"/>
      <c r="GTD19" s="121"/>
      <c r="GTE19" s="121"/>
      <c r="GTF19" s="121"/>
      <c r="GTG19" s="121"/>
      <c r="GTH19" s="121"/>
      <c r="GTI19" s="121"/>
      <c r="GTJ19" s="121"/>
      <c r="GTK19" s="121"/>
      <c r="GTL19" s="121"/>
      <c r="GTM19" s="121"/>
      <c r="GTN19" s="121"/>
      <c r="GTO19" s="121"/>
      <c r="GTP19" s="121"/>
      <c r="GTQ19" s="121"/>
      <c r="GTR19" s="121"/>
      <c r="GTS19" s="121"/>
      <c r="GTT19" s="121"/>
      <c r="GTU19" s="121"/>
      <c r="GTV19" s="121"/>
      <c r="GTW19" s="121"/>
      <c r="GTX19" s="121"/>
      <c r="GTY19" s="121"/>
      <c r="GTZ19" s="121"/>
      <c r="GUA19" s="121"/>
      <c r="GUB19" s="121"/>
      <c r="GUC19" s="121"/>
      <c r="GUD19" s="121"/>
      <c r="GUE19" s="121"/>
      <c r="GUF19" s="121"/>
      <c r="GUG19" s="121"/>
      <c r="GUH19" s="121"/>
      <c r="GUI19" s="121"/>
      <c r="GUJ19" s="121"/>
      <c r="GUK19" s="121"/>
      <c r="GUL19" s="121"/>
      <c r="GUM19" s="121"/>
      <c r="GUN19" s="121"/>
      <c r="GUO19" s="121"/>
      <c r="GUP19" s="121"/>
      <c r="GUQ19" s="121"/>
      <c r="GUR19" s="121"/>
      <c r="GUS19" s="121"/>
      <c r="GUT19" s="121"/>
      <c r="GUU19" s="121"/>
      <c r="GUV19" s="121"/>
      <c r="GUW19" s="121"/>
      <c r="GUX19" s="121"/>
      <c r="GUY19" s="121"/>
      <c r="GUZ19" s="121"/>
      <c r="GVA19" s="121"/>
      <c r="GVB19" s="121"/>
      <c r="GVC19" s="121"/>
      <c r="GVD19" s="121"/>
      <c r="GVE19" s="121"/>
      <c r="GVF19" s="121"/>
      <c r="GVG19" s="121"/>
      <c r="GVH19" s="121"/>
      <c r="GVI19" s="121"/>
      <c r="GVJ19" s="121"/>
      <c r="GVK19" s="121"/>
      <c r="GVL19" s="121"/>
      <c r="GVM19" s="121"/>
      <c r="GVN19" s="121"/>
      <c r="GVO19" s="121"/>
      <c r="GVP19" s="121"/>
      <c r="GVQ19" s="121"/>
      <c r="GVR19" s="121"/>
      <c r="GVS19" s="121"/>
      <c r="GVT19" s="121"/>
      <c r="GVU19" s="121"/>
      <c r="GVV19" s="121"/>
      <c r="GVW19" s="121"/>
      <c r="GVX19" s="121"/>
      <c r="GVY19" s="121"/>
      <c r="GVZ19" s="121"/>
      <c r="GWA19" s="121"/>
      <c r="GWB19" s="121"/>
      <c r="GWC19" s="121"/>
      <c r="GWD19" s="121"/>
      <c r="GWE19" s="121"/>
      <c r="GWF19" s="121"/>
      <c r="GWG19" s="121"/>
      <c r="GWH19" s="121"/>
      <c r="GWI19" s="121"/>
      <c r="GWJ19" s="121"/>
      <c r="GWK19" s="121"/>
      <c r="GWL19" s="121"/>
      <c r="GWM19" s="121"/>
      <c r="GWN19" s="121"/>
      <c r="GWO19" s="121"/>
      <c r="GWP19" s="121"/>
      <c r="GWQ19" s="121"/>
      <c r="GWR19" s="121"/>
      <c r="GWS19" s="121"/>
      <c r="GWT19" s="121"/>
      <c r="GWU19" s="121"/>
      <c r="GWV19" s="121"/>
      <c r="GWW19" s="121"/>
      <c r="GWX19" s="121"/>
      <c r="GWY19" s="121"/>
      <c r="GWZ19" s="121"/>
      <c r="GXA19" s="121"/>
      <c r="GXB19" s="121"/>
      <c r="GXC19" s="121"/>
      <c r="GXD19" s="121"/>
      <c r="GXE19" s="121"/>
      <c r="GXF19" s="121"/>
      <c r="GXG19" s="121"/>
      <c r="GXH19" s="121"/>
      <c r="GXI19" s="121"/>
      <c r="GXJ19" s="121"/>
      <c r="GXK19" s="121"/>
      <c r="GXL19" s="121"/>
      <c r="GXM19" s="121"/>
      <c r="GXN19" s="121"/>
      <c r="GXO19" s="121"/>
      <c r="GXP19" s="121"/>
      <c r="GXQ19" s="121"/>
      <c r="GXR19" s="121"/>
      <c r="GXS19" s="121"/>
      <c r="GXT19" s="121"/>
      <c r="GXU19" s="121"/>
      <c r="GXV19" s="121"/>
      <c r="GXW19" s="121"/>
      <c r="GXX19" s="121"/>
      <c r="GXY19" s="121"/>
      <c r="GXZ19" s="121"/>
      <c r="GYA19" s="121"/>
      <c r="GYB19" s="121"/>
      <c r="GYC19" s="121"/>
      <c r="GYD19" s="121"/>
      <c r="GYE19" s="121"/>
      <c r="GYF19" s="121"/>
      <c r="GYG19" s="121"/>
      <c r="GYH19" s="121"/>
      <c r="GYI19" s="121"/>
      <c r="GYJ19" s="121"/>
      <c r="GYK19" s="121"/>
      <c r="GYL19" s="121"/>
      <c r="GYM19" s="121"/>
      <c r="GYN19" s="121"/>
      <c r="GYO19" s="121"/>
      <c r="GYP19" s="121"/>
      <c r="GYQ19" s="121"/>
      <c r="GYR19" s="121"/>
      <c r="GYS19" s="121"/>
      <c r="GYT19" s="121"/>
      <c r="GYU19" s="121"/>
      <c r="GYV19" s="121"/>
      <c r="GYW19" s="121"/>
      <c r="GYX19" s="121"/>
      <c r="GYY19" s="121"/>
      <c r="GYZ19" s="121"/>
      <c r="GZA19" s="121"/>
      <c r="GZB19" s="121"/>
      <c r="GZC19" s="121"/>
      <c r="GZD19" s="121"/>
      <c r="GZE19" s="121"/>
      <c r="GZF19" s="121"/>
      <c r="GZG19" s="121"/>
      <c r="GZH19" s="121"/>
      <c r="GZI19" s="121"/>
      <c r="GZJ19" s="121"/>
      <c r="GZK19" s="121"/>
      <c r="GZL19" s="121"/>
      <c r="GZM19" s="121"/>
      <c r="GZN19" s="121"/>
      <c r="GZO19" s="121"/>
      <c r="GZP19" s="121"/>
      <c r="GZQ19" s="121"/>
      <c r="GZR19" s="121"/>
      <c r="GZS19" s="121"/>
      <c r="GZT19" s="121"/>
      <c r="GZU19" s="121"/>
      <c r="GZV19" s="121"/>
      <c r="GZW19" s="121"/>
      <c r="GZX19" s="121"/>
      <c r="GZY19" s="121"/>
      <c r="GZZ19" s="121"/>
      <c r="HAA19" s="121"/>
      <c r="HAB19" s="121"/>
      <c r="HAC19" s="121"/>
      <c r="HAD19" s="121"/>
      <c r="HAE19" s="121"/>
      <c r="HAF19" s="121"/>
      <c r="HAG19" s="121"/>
      <c r="HAH19" s="121"/>
      <c r="HAI19" s="121"/>
      <c r="HAJ19" s="121"/>
      <c r="HAK19" s="121"/>
      <c r="HAL19" s="121"/>
      <c r="HAM19" s="121"/>
      <c r="HAN19" s="121"/>
      <c r="HAO19" s="121"/>
      <c r="HAP19" s="121"/>
      <c r="HAQ19" s="121"/>
      <c r="HAR19" s="121"/>
      <c r="HAS19" s="121"/>
      <c r="HAT19" s="121"/>
      <c r="HAU19" s="121"/>
      <c r="HAV19" s="121"/>
      <c r="HAW19" s="121"/>
      <c r="HAX19" s="121"/>
      <c r="HAY19" s="121"/>
      <c r="HAZ19" s="121"/>
      <c r="HBA19" s="121"/>
      <c r="HBB19" s="121"/>
      <c r="HBC19" s="121"/>
      <c r="HBD19" s="121"/>
      <c r="HBE19" s="121"/>
      <c r="HBF19" s="121"/>
      <c r="HBG19" s="121"/>
      <c r="HBH19" s="121"/>
      <c r="HBI19" s="121"/>
      <c r="HBJ19" s="121"/>
      <c r="HBK19" s="121"/>
      <c r="HBL19" s="121"/>
      <c r="HBM19" s="121"/>
      <c r="HBN19" s="121"/>
      <c r="HBO19" s="121"/>
      <c r="HBP19" s="121"/>
      <c r="HBQ19" s="121"/>
      <c r="HBR19" s="121"/>
      <c r="HBS19" s="121"/>
      <c r="HBT19" s="121"/>
      <c r="HBU19" s="121"/>
      <c r="HBV19" s="121"/>
      <c r="HBW19" s="121"/>
      <c r="HBX19" s="121"/>
      <c r="HBY19" s="121"/>
      <c r="HBZ19" s="121"/>
      <c r="HCA19" s="121"/>
      <c r="HCB19" s="121"/>
      <c r="HCC19" s="121"/>
      <c r="HCD19" s="121"/>
      <c r="HCE19" s="121"/>
      <c r="HCF19" s="121"/>
      <c r="HCG19" s="121"/>
      <c r="HCH19" s="121"/>
      <c r="HCI19" s="121"/>
      <c r="HCJ19" s="121"/>
      <c r="HCK19" s="121"/>
      <c r="HCL19" s="121"/>
      <c r="HCM19" s="121"/>
      <c r="HCN19" s="121"/>
      <c r="HCO19" s="121"/>
      <c r="HCP19" s="121"/>
      <c r="HCQ19" s="121"/>
      <c r="HCR19" s="121"/>
      <c r="HCS19" s="121"/>
      <c r="HCT19" s="121"/>
      <c r="HCU19" s="121"/>
      <c r="HCV19" s="121"/>
      <c r="HCW19" s="121"/>
      <c r="HCX19" s="121"/>
      <c r="HCY19" s="121"/>
      <c r="HCZ19" s="121"/>
      <c r="HDA19" s="121"/>
      <c r="HDB19" s="121"/>
      <c r="HDC19" s="121"/>
      <c r="HDD19" s="121"/>
      <c r="HDE19" s="121"/>
      <c r="HDF19" s="121"/>
      <c r="HDG19" s="121"/>
      <c r="HDH19" s="121"/>
      <c r="HDI19" s="121"/>
      <c r="HDJ19" s="121"/>
      <c r="HDK19" s="121"/>
      <c r="HDL19" s="121"/>
      <c r="HDM19" s="121"/>
      <c r="HDN19" s="121"/>
      <c r="HDO19" s="121"/>
      <c r="HDP19" s="121"/>
      <c r="HDQ19" s="121"/>
      <c r="HDR19" s="121"/>
      <c r="HDS19" s="121"/>
      <c r="HDT19" s="121"/>
      <c r="HDU19" s="121"/>
      <c r="HDV19" s="121"/>
      <c r="HDW19" s="121"/>
      <c r="HDX19" s="121"/>
      <c r="HDY19" s="121"/>
      <c r="HDZ19" s="121"/>
      <c r="HEA19" s="121"/>
      <c r="HEB19" s="121"/>
      <c r="HEC19" s="121"/>
      <c r="HED19" s="121"/>
      <c r="HEE19" s="121"/>
      <c r="HEF19" s="121"/>
      <c r="HEG19" s="121"/>
      <c r="HEH19" s="121"/>
      <c r="HEI19" s="121"/>
      <c r="HEJ19" s="121"/>
      <c r="HEK19" s="121"/>
      <c r="HEL19" s="121"/>
      <c r="HEM19" s="121"/>
      <c r="HEN19" s="121"/>
      <c r="HEO19" s="121"/>
      <c r="HEP19" s="121"/>
      <c r="HEQ19" s="121"/>
      <c r="HER19" s="121"/>
      <c r="HES19" s="121"/>
      <c r="HET19" s="121"/>
      <c r="HEU19" s="121"/>
      <c r="HEV19" s="121"/>
      <c r="HEW19" s="121"/>
      <c r="HEX19" s="121"/>
      <c r="HEY19" s="121"/>
      <c r="HEZ19" s="121"/>
      <c r="HFA19" s="121"/>
      <c r="HFB19" s="121"/>
      <c r="HFC19" s="121"/>
      <c r="HFD19" s="121"/>
      <c r="HFE19" s="121"/>
      <c r="HFF19" s="121"/>
      <c r="HFG19" s="121"/>
      <c r="HFH19" s="121"/>
      <c r="HFI19" s="121"/>
      <c r="HFJ19" s="121"/>
      <c r="HFK19" s="121"/>
      <c r="HFL19" s="121"/>
      <c r="HFM19" s="121"/>
      <c r="HFN19" s="121"/>
      <c r="HFO19" s="121"/>
      <c r="HFP19" s="121"/>
      <c r="HFQ19" s="121"/>
      <c r="HFR19" s="121"/>
      <c r="HFS19" s="121"/>
      <c r="HFT19" s="121"/>
      <c r="HFU19" s="121"/>
      <c r="HFV19" s="121"/>
      <c r="HFW19" s="121"/>
      <c r="HFX19" s="121"/>
      <c r="HFY19" s="121"/>
      <c r="HFZ19" s="121"/>
      <c r="HGA19" s="121"/>
      <c r="HGB19" s="121"/>
      <c r="HGC19" s="121"/>
      <c r="HGD19" s="121"/>
      <c r="HGE19" s="121"/>
      <c r="HGF19" s="121"/>
      <c r="HGG19" s="121"/>
      <c r="HGH19" s="121"/>
      <c r="HGI19" s="121"/>
      <c r="HGJ19" s="121"/>
      <c r="HGK19" s="121"/>
      <c r="HGL19" s="121"/>
      <c r="HGM19" s="121"/>
      <c r="HGN19" s="121"/>
      <c r="HGO19" s="121"/>
      <c r="HGP19" s="121"/>
      <c r="HGQ19" s="121"/>
      <c r="HGR19" s="121"/>
      <c r="HGS19" s="121"/>
      <c r="HGT19" s="121"/>
      <c r="HGU19" s="121"/>
      <c r="HGV19" s="121"/>
      <c r="HGW19" s="121"/>
      <c r="HGX19" s="121"/>
      <c r="HGY19" s="121"/>
      <c r="HGZ19" s="121"/>
      <c r="HHA19" s="121"/>
      <c r="HHB19" s="121"/>
      <c r="HHC19" s="121"/>
      <c r="HHD19" s="121"/>
      <c r="HHE19" s="121"/>
      <c r="HHF19" s="121"/>
      <c r="HHG19" s="121"/>
      <c r="HHH19" s="121"/>
      <c r="HHI19" s="121"/>
      <c r="HHJ19" s="121"/>
      <c r="HHK19" s="121"/>
      <c r="HHL19" s="121"/>
      <c r="HHM19" s="121"/>
      <c r="HHN19" s="121"/>
      <c r="HHO19" s="121"/>
      <c r="HHP19" s="121"/>
      <c r="HHQ19" s="121"/>
      <c r="HHR19" s="121"/>
      <c r="HHS19" s="121"/>
      <c r="HHT19" s="121"/>
      <c r="HHU19" s="121"/>
      <c r="HHV19" s="121"/>
      <c r="HHW19" s="121"/>
      <c r="HHX19" s="121"/>
      <c r="HHY19" s="121"/>
      <c r="HHZ19" s="121"/>
      <c r="HIA19" s="121"/>
      <c r="HIB19" s="121"/>
      <c r="HIC19" s="121"/>
      <c r="HID19" s="121"/>
      <c r="HIE19" s="121"/>
      <c r="HIF19" s="121"/>
      <c r="HIG19" s="121"/>
      <c r="HIH19" s="121"/>
      <c r="HII19" s="121"/>
      <c r="HIJ19" s="121"/>
      <c r="HIK19" s="121"/>
      <c r="HIL19" s="121"/>
      <c r="HIM19" s="121"/>
      <c r="HIN19" s="121"/>
      <c r="HIO19" s="121"/>
      <c r="HIP19" s="121"/>
      <c r="HIQ19" s="121"/>
      <c r="HIR19" s="121"/>
      <c r="HIS19" s="121"/>
      <c r="HIT19" s="121"/>
      <c r="HIU19" s="121"/>
      <c r="HIV19" s="121"/>
      <c r="HIW19" s="121"/>
      <c r="HIX19" s="121"/>
      <c r="HIY19" s="121"/>
      <c r="HIZ19" s="121"/>
      <c r="HJA19" s="121"/>
      <c r="HJB19" s="121"/>
      <c r="HJC19" s="121"/>
      <c r="HJD19" s="121"/>
      <c r="HJE19" s="121"/>
      <c r="HJF19" s="121"/>
      <c r="HJG19" s="121"/>
      <c r="HJH19" s="121"/>
      <c r="HJI19" s="121"/>
      <c r="HJJ19" s="121"/>
      <c r="HJK19" s="121"/>
      <c r="HJL19" s="121"/>
      <c r="HJM19" s="121"/>
      <c r="HJN19" s="121"/>
      <c r="HJO19" s="121"/>
      <c r="HJP19" s="121"/>
      <c r="HJQ19" s="121"/>
      <c r="HJR19" s="121"/>
      <c r="HJS19" s="121"/>
      <c r="HJT19" s="121"/>
      <c r="HJU19" s="121"/>
      <c r="HJV19" s="121"/>
      <c r="HJW19" s="121"/>
      <c r="HJX19" s="121"/>
      <c r="HJY19" s="121"/>
      <c r="HJZ19" s="121"/>
      <c r="HKA19" s="121"/>
      <c r="HKB19" s="121"/>
      <c r="HKC19" s="121"/>
      <c r="HKD19" s="121"/>
      <c r="HKE19" s="121"/>
      <c r="HKF19" s="121"/>
      <c r="HKG19" s="121"/>
      <c r="HKH19" s="121"/>
      <c r="HKI19" s="121"/>
      <c r="HKJ19" s="121"/>
      <c r="HKK19" s="121"/>
      <c r="HKL19" s="121"/>
      <c r="HKM19" s="121"/>
      <c r="HKN19" s="121"/>
      <c r="HKO19" s="121"/>
      <c r="HKP19" s="121"/>
      <c r="HKQ19" s="121"/>
      <c r="HKR19" s="121"/>
      <c r="HKS19" s="121"/>
      <c r="HKT19" s="121"/>
      <c r="HKU19" s="121"/>
      <c r="HKV19" s="121"/>
      <c r="HKW19" s="121"/>
      <c r="HKX19" s="121"/>
      <c r="HKY19" s="121"/>
      <c r="HKZ19" s="121"/>
      <c r="HLA19" s="121"/>
      <c r="HLB19" s="121"/>
      <c r="HLC19" s="121"/>
      <c r="HLD19" s="121"/>
      <c r="HLE19" s="121"/>
      <c r="HLF19" s="121"/>
      <c r="HLG19" s="121"/>
      <c r="HLH19" s="121"/>
      <c r="HLI19" s="121"/>
      <c r="HLJ19" s="121"/>
      <c r="HLK19" s="121"/>
      <c r="HLL19" s="121"/>
      <c r="HLM19" s="121"/>
      <c r="HLN19" s="121"/>
      <c r="HLO19" s="121"/>
      <c r="HLP19" s="121"/>
      <c r="HLQ19" s="121"/>
      <c r="HLR19" s="121"/>
      <c r="HLS19" s="121"/>
      <c r="HLT19" s="121"/>
      <c r="HLU19" s="121"/>
      <c r="HLV19" s="121"/>
      <c r="HLW19" s="121"/>
      <c r="HLX19" s="121"/>
      <c r="HLY19" s="121"/>
      <c r="HLZ19" s="121"/>
      <c r="HMA19" s="121"/>
      <c r="HMB19" s="121"/>
      <c r="HMC19" s="121"/>
      <c r="HMD19" s="121"/>
      <c r="HME19" s="121"/>
      <c r="HMF19" s="121"/>
      <c r="HMG19" s="121"/>
      <c r="HMH19" s="121"/>
      <c r="HMI19" s="121"/>
      <c r="HMJ19" s="121"/>
      <c r="HMK19" s="121"/>
      <c r="HML19" s="121"/>
      <c r="HMM19" s="121"/>
      <c r="HMN19" s="121"/>
      <c r="HMO19" s="121"/>
      <c r="HMP19" s="121"/>
      <c r="HMQ19" s="121"/>
      <c r="HMR19" s="121"/>
      <c r="HMS19" s="121"/>
      <c r="HMT19" s="121"/>
      <c r="HMU19" s="121"/>
      <c r="HMV19" s="121"/>
      <c r="HMW19" s="121"/>
      <c r="HMX19" s="121"/>
      <c r="HMY19" s="121"/>
      <c r="HMZ19" s="121"/>
      <c r="HNA19" s="121"/>
      <c r="HNB19" s="121"/>
      <c r="HNC19" s="121"/>
      <c r="HND19" s="121"/>
      <c r="HNE19" s="121"/>
      <c r="HNF19" s="121"/>
      <c r="HNG19" s="121"/>
      <c r="HNH19" s="121"/>
      <c r="HNI19" s="121"/>
      <c r="HNJ19" s="121"/>
      <c r="HNK19" s="121"/>
      <c r="HNL19" s="121"/>
      <c r="HNM19" s="121"/>
      <c r="HNN19" s="121"/>
      <c r="HNO19" s="121"/>
      <c r="HNP19" s="121"/>
      <c r="HNQ19" s="121"/>
      <c r="HNR19" s="121"/>
      <c r="HNS19" s="121"/>
      <c r="HNT19" s="121"/>
      <c r="HNU19" s="121"/>
      <c r="HNV19" s="121"/>
      <c r="HNW19" s="121"/>
      <c r="HNX19" s="121"/>
      <c r="HNY19" s="121"/>
      <c r="HNZ19" s="121"/>
      <c r="HOA19" s="121"/>
      <c r="HOB19" s="121"/>
      <c r="HOC19" s="121"/>
      <c r="HOD19" s="121"/>
      <c r="HOE19" s="121"/>
      <c r="HOF19" s="121"/>
      <c r="HOG19" s="121"/>
      <c r="HOH19" s="121"/>
      <c r="HOI19" s="121"/>
      <c r="HOJ19" s="121"/>
      <c r="HOK19" s="121"/>
      <c r="HOL19" s="121"/>
      <c r="HOM19" s="121"/>
      <c r="HON19" s="121"/>
      <c r="HOO19" s="121"/>
      <c r="HOP19" s="121"/>
      <c r="HOQ19" s="121"/>
      <c r="HOR19" s="121"/>
      <c r="HOS19" s="121"/>
      <c r="HOT19" s="121"/>
      <c r="HOU19" s="121"/>
      <c r="HOV19" s="121"/>
      <c r="HOW19" s="121"/>
      <c r="HOX19" s="121"/>
      <c r="HOY19" s="121"/>
      <c r="HOZ19" s="121"/>
      <c r="HPA19" s="121"/>
      <c r="HPB19" s="121"/>
      <c r="HPC19" s="121"/>
      <c r="HPD19" s="121"/>
      <c r="HPE19" s="121"/>
      <c r="HPF19" s="121"/>
      <c r="HPG19" s="121"/>
      <c r="HPH19" s="121"/>
      <c r="HPI19" s="121"/>
      <c r="HPJ19" s="121"/>
      <c r="HPK19" s="121"/>
      <c r="HPL19" s="121"/>
      <c r="HPM19" s="121"/>
      <c r="HPN19" s="121"/>
      <c r="HPO19" s="121"/>
      <c r="HPP19" s="121"/>
      <c r="HPQ19" s="121"/>
      <c r="HPR19" s="121"/>
      <c r="HPS19" s="121"/>
      <c r="HPT19" s="121"/>
      <c r="HPU19" s="121"/>
      <c r="HPV19" s="121"/>
      <c r="HPW19" s="121"/>
      <c r="HPX19" s="121"/>
      <c r="HPY19" s="121"/>
      <c r="HPZ19" s="121"/>
      <c r="HQA19" s="121"/>
      <c r="HQB19" s="121"/>
      <c r="HQC19" s="121"/>
      <c r="HQD19" s="121"/>
      <c r="HQE19" s="121"/>
      <c r="HQF19" s="121"/>
      <c r="HQG19" s="121"/>
      <c r="HQH19" s="121"/>
      <c r="HQI19" s="121"/>
      <c r="HQJ19" s="121"/>
      <c r="HQK19" s="121"/>
      <c r="HQL19" s="121"/>
      <c r="HQM19" s="121"/>
      <c r="HQN19" s="121"/>
      <c r="HQO19" s="121"/>
      <c r="HQP19" s="121"/>
      <c r="HQQ19" s="121"/>
      <c r="HQR19" s="121"/>
      <c r="HQS19" s="121"/>
      <c r="HQT19" s="121"/>
      <c r="HQU19" s="121"/>
      <c r="HQV19" s="121"/>
      <c r="HQW19" s="121"/>
      <c r="HQX19" s="121"/>
      <c r="HQY19" s="121"/>
      <c r="HQZ19" s="121"/>
      <c r="HRA19" s="121"/>
      <c r="HRB19" s="121"/>
      <c r="HRC19" s="121"/>
      <c r="HRD19" s="121"/>
      <c r="HRE19" s="121"/>
      <c r="HRF19" s="121"/>
      <c r="HRG19" s="121"/>
      <c r="HRH19" s="121"/>
      <c r="HRI19" s="121"/>
      <c r="HRJ19" s="121"/>
      <c r="HRK19" s="121"/>
      <c r="HRL19" s="121"/>
      <c r="HRM19" s="121"/>
      <c r="HRN19" s="121"/>
      <c r="HRO19" s="121"/>
      <c r="HRP19" s="121"/>
      <c r="HRQ19" s="121"/>
      <c r="HRR19" s="121"/>
      <c r="HRS19" s="121"/>
      <c r="HRT19" s="121"/>
      <c r="HRU19" s="121"/>
      <c r="HRV19" s="121"/>
      <c r="HRW19" s="121"/>
      <c r="HRX19" s="121"/>
      <c r="HRY19" s="121"/>
      <c r="HRZ19" s="121"/>
      <c r="HSA19" s="121"/>
      <c r="HSB19" s="121"/>
      <c r="HSC19" s="121"/>
      <c r="HSD19" s="121"/>
      <c r="HSE19" s="121"/>
      <c r="HSF19" s="121"/>
      <c r="HSG19" s="121"/>
      <c r="HSH19" s="121"/>
      <c r="HSI19" s="121"/>
      <c r="HSJ19" s="121"/>
      <c r="HSK19" s="121"/>
      <c r="HSL19" s="121"/>
      <c r="HSM19" s="121"/>
      <c r="HSN19" s="121"/>
      <c r="HSO19" s="121"/>
      <c r="HSP19" s="121"/>
      <c r="HSQ19" s="121"/>
      <c r="HSR19" s="121"/>
      <c r="HSS19" s="121"/>
      <c r="HST19" s="121"/>
      <c r="HSU19" s="121"/>
      <c r="HSV19" s="121"/>
      <c r="HSW19" s="121"/>
      <c r="HSX19" s="121"/>
      <c r="HSY19" s="121"/>
      <c r="HSZ19" s="121"/>
      <c r="HTA19" s="121"/>
      <c r="HTB19" s="121"/>
      <c r="HTC19" s="121"/>
      <c r="HTD19" s="121"/>
      <c r="HTE19" s="121"/>
      <c r="HTF19" s="121"/>
      <c r="HTG19" s="121"/>
      <c r="HTH19" s="121"/>
      <c r="HTI19" s="121"/>
      <c r="HTJ19" s="121"/>
      <c r="HTK19" s="121"/>
      <c r="HTL19" s="121"/>
      <c r="HTM19" s="121"/>
      <c r="HTN19" s="121"/>
      <c r="HTO19" s="121"/>
      <c r="HTP19" s="121"/>
      <c r="HTQ19" s="121"/>
      <c r="HTR19" s="121"/>
      <c r="HTS19" s="121"/>
      <c r="HTT19" s="121"/>
      <c r="HTU19" s="121"/>
      <c r="HTV19" s="121"/>
      <c r="HTW19" s="121"/>
      <c r="HTX19" s="121"/>
      <c r="HTY19" s="121"/>
      <c r="HTZ19" s="121"/>
      <c r="HUA19" s="121"/>
      <c r="HUB19" s="121"/>
      <c r="HUC19" s="121"/>
      <c r="HUD19" s="121"/>
      <c r="HUE19" s="121"/>
      <c r="HUF19" s="121"/>
      <c r="HUG19" s="121"/>
      <c r="HUH19" s="121"/>
      <c r="HUI19" s="121"/>
      <c r="HUJ19" s="121"/>
      <c r="HUK19" s="121"/>
      <c r="HUL19" s="121"/>
      <c r="HUM19" s="121"/>
      <c r="HUN19" s="121"/>
      <c r="HUO19" s="121"/>
      <c r="HUP19" s="121"/>
      <c r="HUQ19" s="121"/>
      <c r="HUR19" s="121"/>
      <c r="HUS19" s="121"/>
      <c r="HUT19" s="121"/>
      <c r="HUU19" s="121"/>
      <c r="HUV19" s="121"/>
      <c r="HUW19" s="121"/>
      <c r="HUX19" s="121"/>
      <c r="HUY19" s="121"/>
      <c r="HUZ19" s="121"/>
      <c r="HVA19" s="121"/>
      <c r="HVB19" s="121"/>
      <c r="HVC19" s="121"/>
      <c r="HVD19" s="121"/>
      <c r="HVE19" s="121"/>
      <c r="HVF19" s="121"/>
      <c r="HVG19" s="121"/>
      <c r="HVH19" s="121"/>
      <c r="HVI19" s="121"/>
      <c r="HVJ19" s="121"/>
      <c r="HVK19" s="121"/>
      <c r="HVL19" s="121"/>
      <c r="HVM19" s="121"/>
      <c r="HVN19" s="121"/>
      <c r="HVO19" s="121"/>
      <c r="HVP19" s="121"/>
      <c r="HVQ19" s="121"/>
      <c r="HVR19" s="121"/>
      <c r="HVS19" s="121"/>
      <c r="HVT19" s="121"/>
      <c r="HVU19" s="121"/>
      <c r="HVV19" s="121"/>
      <c r="HVW19" s="121"/>
      <c r="HVX19" s="121"/>
      <c r="HVY19" s="121"/>
      <c r="HVZ19" s="121"/>
      <c r="HWA19" s="121"/>
      <c r="HWB19" s="121"/>
      <c r="HWC19" s="121"/>
      <c r="HWD19" s="121"/>
      <c r="HWE19" s="121"/>
      <c r="HWF19" s="121"/>
      <c r="HWG19" s="121"/>
      <c r="HWH19" s="121"/>
      <c r="HWI19" s="121"/>
      <c r="HWJ19" s="121"/>
      <c r="HWK19" s="121"/>
      <c r="HWL19" s="121"/>
      <c r="HWM19" s="121"/>
      <c r="HWN19" s="121"/>
      <c r="HWO19" s="121"/>
      <c r="HWP19" s="121"/>
      <c r="HWQ19" s="121"/>
      <c r="HWR19" s="121"/>
      <c r="HWS19" s="121"/>
      <c r="HWT19" s="121"/>
      <c r="HWU19" s="121"/>
      <c r="HWV19" s="121"/>
      <c r="HWW19" s="121"/>
      <c r="HWX19" s="121"/>
      <c r="HWY19" s="121"/>
      <c r="HWZ19" s="121"/>
      <c r="HXA19" s="121"/>
      <c r="HXB19" s="121"/>
      <c r="HXC19" s="121"/>
      <c r="HXD19" s="121"/>
      <c r="HXE19" s="121"/>
      <c r="HXF19" s="121"/>
      <c r="HXG19" s="121"/>
      <c r="HXH19" s="121"/>
      <c r="HXI19" s="121"/>
      <c r="HXJ19" s="121"/>
      <c r="HXK19" s="121"/>
      <c r="HXL19" s="121"/>
      <c r="HXM19" s="121"/>
      <c r="HXN19" s="121"/>
      <c r="HXO19" s="121"/>
      <c r="HXP19" s="121"/>
      <c r="HXQ19" s="121"/>
      <c r="HXR19" s="121"/>
      <c r="HXS19" s="121"/>
      <c r="HXT19" s="121"/>
      <c r="HXU19" s="121"/>
      <c r="HXV19" s="121"/>
      <c r="HXW19" s="121"/>
      <c r="HXX19" s="121"/>
      <c r="HXY19" s="121"/>
      <c r="HXZ19" s="121"/>
      <c r="HYA19" s="121"/>
      <c r="HYB19" s="121"/>
      <c r="HYC19" s="121"/>
      <c r="HYD19" s="121"/>
      <c r="HYE19" s="121"/>
      <c r="HYF19" s="121"/>
      <c r="HYG19" s="121"/>
      <c r="HYH19" s="121"/>
      <c r="HYI19" s="121"/>
      <c r="HYJ19" s="121"/>
      <c r="HYK19" s="121"/>
      <c r="HYL19" s="121"/>
      <c r="HYM19" s="121"/>
      <c r="HYN19" s="121"/>
      <c r="HYO19" s="121"/>
      <c r="HYP19" s="121"/>
      <c r="HYQ19" s="121"/>
      <c r="HYR19" s="121"/>
      <c r="HYS19" s="121"/>
      <c r="HYT19" s="121"/>
      <c r="HYU19" s="121"/>
      <c r="HYV19" s="121"/>
      <c r="HYW19" s="121"/>
      <c r="HYX19" s="121"/>
      <c r="HYY19" s="121"/>
      <c r="HYZ19" s="121"/>
      <c r="HZA19" s="121"/>
      <c r="HZB19" s="121"/>
      <c r="HZC19" s="121"/>
      <c r="HZD19" s="121"/>
      <c r="HZE19" s="121"/>
      <c r="HZF19" s="121"/>
      <c r="HZG19" s="121"/>
      <c r="HZH19" s="121"/>
      <c r="HZI19" s="121"/>
      <c r="HZJ19" s="121"/>
      <c r="HZK19" s="121"/>
      <c r="HZL19" s="121"/>
      <c r="HZM19" s="121"/>
      <c r="HZN19" s="121"/>
      <c r="HZO19" s="121"/>
      <c r="HZP19" s="121"/>
      <c r="HZQ19" s="121"/>
      <c r="HZR19" s="121"/>
      <c r="HZS19" s="121"/>
      <c r="HZT19" s="121"/>
      <c r="HZU19" s="121"/>
      <c r="HZV19" s="121"/>
      <c r="HZW19" s="121"/>
      <c r="HZX19" s="121"/>
      <c r="HZY19" s="121"/>
      <c r="HZZ19" s="121"/>
      <c r="IAA19" s="121"/>
      <c r="IAB19" s="121"/>
      <c r="IAC19" s="121"/>
      <c r="IAD19" s="121"/>
      <c r="IAE19" s="121"/>
      <c r="IAF19" s="121"/>
      <c r="IAG19" s="121"/>
      <c r="IAH19" s="121"/>
      <c r="IAI19" s="121"/>
      <c r="IAJ19" s="121"/>
      <c r="IAK19" s="121"/>
      <c r="IAL19" s="121"/>
      <c r="IAM19" s="121"/>
      <c r="IAN19" s="121"/>
      <c r="IAO19" s="121"/>
      <c r="IAP19" s="121"/>
      <c r="IAQ19" s="121"/>
      <c r="IAR19" s="121"/>
      <c r="IAS19" s="121"/>
      <c r="IAT19" s="121"/>
      <c r="IAU19" s="121"/>
      <c r="IAV19" s="121"/>
      <c r="IAW19" s="121"/>
      <c r="IAX19" s="121"/>
      <c r="IAY19" s="121"/>
      <c r="IAZ19" s="121"/>
      <c r="IBA19" s="121"/>
      <c r="IBB19" s="121"/>
      <c r="IBC19" s="121"/>
      <c r="IBD19" s="121"/>
      <c r="IBE19" s="121"/>
      <c r="IBF19" s="121"/>
      <c r="IBG19" s="121"/>
      <c r="IBH19" s="121"/>
      <c r="IBI19" s="121"/>
      <c r="IBJ19" s="121"/>
      <c r="IBK19" s="121"/>
      <c r="IBL19" s="121"/>
      <c r="IBM19" s="121"/>
      <c r="IBN19" s="121"/>
      <c r="IBO19" s="121"/>
      <c r="IBP19" s="121"/>
      <c r="IBQ19" s="121"/>
      <c r="IBR19" s="121"/>
      <c r="IBS19" s="121"/>
      <c r="IBT19" s="121"/>
      <c r="IBU19" s="121"/>
      <c r="IBV19" s="121"/>
      <c r="IBW19" s="121"/>
      <c r="IBX19" s="121"/>
      <c r="IBY19" s="121"/>
      <c r="IBZ19" s="121"/>
      <c r="ICA19" s="121"/>
      <c r="ICB19" s="121"/>
      <c r="ICC19" s="121"/>
      <c r="ICD19" s="121"/>
      <c r="ICE19" s="121"/>
      <c r="ICF19" s="121"/>
      <c r="ICG19" s="121"/>
      <c r="ICH19" s="121"/>
      <c r="ICI19" s="121"/>
      <c r="ICJ19" s="121"/>
      <c r="ICK19" s="121"/>
      <c r="ICL19" s="121"/>
      <c r="ICM19" s="121"/>
      <c r="ICN19" s="121"/>
      <c r="ICO19" s="121"/>
      <c r="ICP19" s="121"/>
      <c r="ICQ19" s="121"/>
      <c r="ICR19" s="121"/>
      <c r="ICS19" s="121"/>
      <c r="ICT19" s="121"/>
      <c r="ICU19" s="121"/>
      <c r="ICV19" s="121"/>
      <c r="ICW19" s="121"/>
      <c r="ICX19" s="121"/>
      <c r="ICY19" s="121"/>
      <c r="ICZ19" s="121"/>
      <c r="IDA19" s="121"/>
      <c r="IDB19" s="121"/>
      <c r="IDC19" s="121"/>
      <c r="IDD19" s="121"/>
      <c r="IDE19" s="121"/>
      <c r="IDF19" s="121"/>
      <c r="IDG19" s="121"/>
      <c r="IDH19" s="121"/>
      <c r="IDI19" s="121"/>
      <c r="IDJ19" s="121"/>
      <c r="IDK19" s="121"/>
      <c r="IDL19" s="121"/>
      <c r="IDM19" s="121"/>
      <c r="IDN19" s="121"/>
      <c r="IDO19" s="121"/>
      <c r="IDP19" s="121"/>
      <c r="IDQ19" s="121"/>
      <c r="IDR19" s="121"/>
      <c r="IDS19" s="121"/>
      <c r="IDT19" s="121"/>
      <c r="IDU19" s="121"/>
      <c r="IDV19" s="121"/>
      <c r="IDW19" s="121"/>
      <c r="IDX19" s="121"/>
      <c r="IDY19" s="121"/>
      <c r="IDZ19" s="121"/>
      <c r="IEA19" s="121"/>
      <c r="IEB19" s="121"/>
      <c r="IEC19" s="121"/>
      <c r="IED19" s="121"/>
      <c r="IEE19" s="121"/>
      <c r="IEF19" s="121"/>
      <c r="IEG19" s="121"/>
      <c r="IEH19" s="121"/>
      <c r="IEI19" s="121"/>
      <c r="IEJ19" s="121"/>
      <c r="IEK19" s="121"/>
      <c r="IEL19" s="121"/>
      <c r="IEM19" s="121"/>
      <c r="IEN19" s="121"/>
      <c r="IEO19" s="121"/>
      <c r="IEP19" s="121"/>
      <c r="IEQ19" s="121"/>
      <c r="IER19" s="121"/>
      <c r="IES19" s="121"/>
      <c r="IET19" s="121"/>
      <c r="IEU19" s="121"/>
      <c r="IEV19" s="121"/>
      <c r="IEW19" s="121"/>
      <c r="IEX19" s="121"/>
      <c r="IEY19" s="121"/>
      <c r="IEZ19" s="121"/>
      <c r="IFA19" s="121"/>
      <c r="IFB19" s="121"/>
      <c r="IFC19" s="121"/>
      <c r="IFD19" s="121"/>
      <c r="IFE19" s="121"/>
      <c r="IFF19" s="121"/>
      <c r="IFG19" s="121"/>
      <c r="IFH19" s="121"/>
      <c r="IFI19" s="121"/>
      <c r="IFJ19" s="121"/>
      <c r="IFK19" s="121"/>
      <c r="IFL19" s="121"/>
      <c r="IFM19" s="121"/>
      <c r="IFN19" s="121"/>
      <c r="IFO19" s="121"/>
      <c r="IFP19" s="121"/>
      <c r="IFQ19" s="121"/>
      <c r="IFR19" s="121"/>
      <c r="IFS19" s="121"/>
      <c r="IFT19" s="121"/>
      <c r="IFU19" s="121"/>
      <c r="IFV19" s="121"/>
      <c r="IFW19" s="121"/>
      <c r="IFX19" s="121"/>
      <c r="IFY19" s="121"/>
      <c r="IFZ19" s="121"/>
      <c r="IGA19" s="121"/>
      <c r="IGB19" s="121"/>
      <c r="IGC19" s="121"/>
      <c r="IGD19" s="121"/>
      <c r="IGE19" s="121"/>
      <c r="IGF19" s="121"/>
      <c r="IGG19" s="121"/>
      <c r="IGH19" s="121"/>
      <c r="IGI19" s="121"/>
      <c r="IGJ19" s="121"/>
      <c r="IGK19" s="121"/>
      <c r="IGL19" s="121"/>
      <c r="IGM19" s="121"/>
      <c r="IGN19" s="121"/>
      <c r="IGO19" s="121"/>
      <c r="IGP19" s="121"/>
      <c r="IGQ19" s="121"/>
      <c r="IGR19" s="121"/>
      <c r="IGS19" s="121"/>
      <c r="IGT19" s="121"/>
      <c r="IGU19" s="121"/>
      <c r="IGV19" s="121"/>
      <c r="IGW19" s="121"/>
      <c r="IGX19" s="121"/>
      <c r="IGY19" s="121"/>
      <c r="IGZ19" s="121"/>
      <c r="IHA19" s="121"/>
      <c r="IHB19" s="121"/>
      <c r="IHC19" s="121"/>
      <c r="IHD19" s="121"/>
      <c r="IHE19" s="121"/>
      <c r="IHF19" s="121"/>
      <c r="IHG19" s="121"/>
      <c r="IHH19" s="121"/>
      <c r="IHI19" s="121"/>
      <c r="IHJ19" s="121"/>
      <c r="IHK19" s="121"/>
      <c r="IHL19" s="121"/>
      <c r="IHM19" s="121"/>
      <c r="IHN19" s="121"/>
      <c r="IHO19" s="121"/>
      <c r="IHP19" s="121"/>
      <c r="IHQ19" s="121"/>
      <c r="IHR19" s="121"/>
      <c r="IHS19" s="121"/>
      <c r="IHT19" s="121"/>
      <c r="IHU19" s="121"/>
      <c r="IHV19" s="121"/>
      <c r="IHW19" s="121"/>
      <c r="IHX19" s="121"/>
      <c r="IHY19" s="121"/>
      <c r="IHZ19" s="121"/>
      <c r="IIA19" s="121"/>
      <c r="IIB19" s="121"/>
      <c r="IIC19" s="121"/>
      <c r="IID19" s="121"/>
      <c r="IIE19" s="121"/>
      <c r="IIF19" s="121"/>
      <c r="IIG19" s="121"/>
      <c r="IIH19" s="121"/>
      <c r="III19" s="121"/>
      <c r="IIJ19" s="121"/>
      <c r="IIK19" s="121"/>
      <c r="IIL19" s="121"/>
      <c r="IIM19" s="121"/>
      <c r="IIN19" s="121"/>
      <c r="IIO19" s="121"/>
      <c r="IIP19" s="121"/>
      <c r="IIQ19" s="121"/>
      <c r="IIR19" s="121"/>
      <c r="IIS19" s="121"/>
      <c r="IIT19" s="121"/>
      <c r="IIU19" s="121"/>
      <c r="IIV19" s="121"/>
      <c r="IIW19" s="121"/>
      <c r="IIX19" s="121"/>
      <c r="IIY19" s="121"/>
      <c r="IIZ19" s="121"/>
      <c r="IJA19" s="121"/>
      <c r="IJB19" s="121"/>
      <c r="IJC19" s="121"/>
      <c r="IJD19" s="121"/>
      <c r="IJE19" s="121"/>
      <c r="IJF19" s="121"/>
      <c r="IJG19" s="121"/>
      <c r="IJH19" s="121"/>
      <c r="IJI19" s="121"/>
      <c r="IJJ19" s="121"/>
      <c r="IJK19" s="121"/>
      <c r="IJL19" s="121"/>
      <c r="IJM19" s="121"/>
      <c r="IJN19" s="121"/>
      <c r="IJO19" s="121"/>
      <c r="IJP19" s="121"/>
      <c r="IJQ19" s="121"/>
      <c r="IJR19" s="121"/>
      <c r="IJS19" s="121"/>
      <c r="IJT19" s="121"/>
      <c r="IJU19" s="121"/>
      <c r="IJV19" s="121"/>
      <c r="IJW19" s="121"/>
      <c r="IJX19" s="121"/>
      <c r="IJY19" s="121"/>
      <c r="IJZ19" s="121"/>
      <c r="IKA19" s="121"/>
      <c r="IKB19" s="121"/>
      <c r="IKC19" s="121"/>
      <c r="IKD19" s="121"/>
      <c r="IKE19" s="121"/>
      <c r="IKF19" s="121"/>
      <c r="IKG19" s="121"/>
      <c r="IKH19" s="121"/>
      <c r="IKI19" s="121"/>
      <c r="IKJ19" s="121"/>
      <c r="IKK19" s="121"/>
      <c r="IKL19" s="121"/>
      <c r="IKM19" s="121"/>
      <c r="IKN19" s="121"/>
      <c r="IKO19" s="121"/>
      <c r="IKP19" s="121"/>
      <c r="IKQ19" s="121"/>
      <c r="IKR19" s="121"/>
      <c r="IKS19" s="121"/>
      <c r="IKT19" s="121"/>
      <c r="IKU19" s="121"/>
      <c r="IKV19" s="121"/>
      <c r="IKW19" s="121"/>
      <c r="IKX19" s="121"/>
      <c r="IKY19" s="121"/>
      <c r="IKZ19" s="121"/>
      <c r="ILA19" s="121"/>
      <c r="ILB19" s="121"/>
      <c r="ILC19" s="121"/>
      <c r="ILD19" s="121"/>
      <c r="ILE19" s="121"/>
      <c r="ILF19" s="121"/>
      <c r="ILG19" s="121"/>
      <c r="ILH19" s="121"/>
      <c r="ILI19" s="121"/>
      <c r="ILJ19" s="121"/>
      <c r="ILK19" s="121"/>
      <c r="ILL19" s="121"/>
      <c r="ILM19" s="121"/>
      <c r="ILN19" s="121"/>
      <c r="ILO19" s="121"/>
      <c r="ILP19" s="121"/>
      <c r="ILQ19" s="121"/>
      <c r="ILR19" s="121"/>
      <c r="ILS19" s="121"/>
      <c r="ILT19" s="121"/>
      <c r="ILU19" s="121"/>
      <c r="ILV19" s="121"/>
      <c r="ILW19" s="121"/>
      <c r="ILX19" s="121"/>
      <c r="ILY19" s="121"/>
      <c r="ILZ19" s="121"/>
      <c r="IMA19" s="121"/>
      <c r="IMB19" s="121"/>
      <c r="IMC19" s="121"/>
      <c r="IMD19" s="121"/>
      <c r="IME19" s="121"/>
      <c r="IMF19" s="121"/>
      <c r="IMG19" s="121"/>
      <c r="IMH19" s="121"/>
      <c r="IMI19" s="121"/>
      <c r="IMJ19" s="121"/>
      <c r="IMK19" s="121"/>
      <c r="IML19" s="121"/>
      <c r="IMM19" s="121"/>
      <c r="IMN19" s="121"/>
      <c r="IMO19" s="121"/>
      <c r="IMP19" s="121"/>
      <c r="IMQ19" s="121"/>
      <c r="IMR19" s="121"/>
      <c r="IMS19" s="121"/>
      <c r="IMT19" s="121"/>
      <c r="IMU19" s="121"/>
      <c r="IMV19" s="121"/>
      <c r="IMW19" s="121"/>
      <c r="IMX19" s="121"/>
      <c r="IMY19" s="121"/>
      <c r="IMZ19" s="121"/>
      <c r="INA19" s="121"/>
      <c r="INB19" s="121"/>
      <c r="INC19" s="121"/>
      <c r="IND19" s="121"/>
      <c r="INE19" s="121"/>
      <c r="INF19" s="121"/>
      <c r="ING19" s="121"/>
      <c r="INH19" s="121"/>
      <c r="INI19" s="121"/>
      <c r="INJ19" s="121"/>
      <c r="INK19" s="121"/>
      <c r="INL19" s="121"/>
      <c r="INM19" s="121"/>
      <c r="INN19" s="121"/>
      <c r="INO19" s="121"/>
      <c r="INP19" s="121"/>
      <c r="INQ19" s="121"/>
      <c r="INR19" s="121"/>
      <c r="INS19" s="121"/>
      <c r="INT19" s="121"/>
      <c r="INU19" s="121"/>
      <c r="INV19" s="121"/>
      <c r="INW19" s="121"/>
      <c r="INX19" s="121"/>
      <c r="INY19" s="121"/>
      <c r="INZ19" s="121"/>
      <c r="IOA19" s="121"/>
      <c r="IOB19" s="121"/>
      <c r="IOC19" s="121"/>
      <c r="IOD19" s="121"/>
      <c r="IOE19" s="121"/>
      <c r="IOF19" s="121"/>
      <c r="IOG19" s="121"/>
      <c r="IOH19" s="121"/>
      <c r="IOI19" s="121"/>
      <c r="IOJ19" s="121"/>
      <c r="IOK19" s="121"/>
      <c r="IOL19" s="121"/>
      <c r="IOM19" s="121"/>
      <c r="ION19" s="121"/>
      <c r="IOO19" s="121"/>
      <c r="IOP19" s="121"/>
      <c r="IOQ19" s="121"/>
      <c r="IOR19" s="121"/>
      <c r="IOS19" s="121"/>
      <c r="IOT19" s="121"/>
      <c r="IOU19" s="121"/>
      <c r="IOV19" s="121"/>
      <c r="IOW19" s="121"/>
      <c r="IOX19" s="121"/>
      <c r="IOY19" s="121"/>
      <c r="IOZ19" s="121"/>
      <c r="IPA19" s="121"/>
      <c r="IPB19" s="121"/>
      <c r="IPC19" s="121"/>
      <c r="IPD19" s="121"/>
      <c r="IPE19" s="121"/>
      <c r="IPF19" s="121"/>
      <c r="IPG19" s="121"/>
      <c r="IPH19" s="121"/>
      <c r="IPI19" s="121"/>
      <c r="IPJ19" s="121"/>
      <c r="IPK19" s="121"/>
      <c r="IPL19" s="121"/>
      <c r="IPM19" s="121"/>
      <c r="IPN19" s="121"/>
      <c r="IPO19" s="121"/>
      <c r="IPP19" s="121"/>
      <c r="IPQ19" s="121"/>
      <c r="IPR19" s="121"/>
      <c r="IPS19" s="121"/>
      <c r="IPT19" s="121"/>
      <c r="IPU19" s="121"/>
      <c r="IPV19" s="121"/>
      <c r="IPW19" s="121"/>
      <c r="IPX19" s="121"/>
      <c r="IPY19" s="121"/>
      <c r="IPZ19" s="121"/>
      <c r="IQA19" s="121"/>
      <c r="IQB19" s="121"/>
      <c r="IQC19" s="121"/>
      <c r="IQD19" s="121"/>
      <c r="IQE19" s="121"/>
      <c r="IQF19" s="121"/>
      <c r="IQG19" s="121"/>
      <c r="IQH19" s="121"/>
      <c r="IQI19" s="121"/>
      <c r="IQJ19" s="121"/>
      <c r="IQK19" s="121"/>
      <c r="IQL19" s="121"/>
      <c r="IQM19" s="121"/>
      <c r="IQN19" s="121"/>
      <c r="IQO19" s="121"/>
      <c r="IQP19" s="121"/>
      <c r="IQQ19" s="121"/>
      <c r="IQR19" s="121"/>
      <c r="IQS19" s="121"/>
      <c r="IQT19" s="121"/>
      <c r="IQU19" s="121"/>
      <c r="IQV19" s="121"/>
      <c r="IQW19" s="121"/>
      <c r="IQX19" s="121"/>
      <c r="IQY19" s="121"/>
      <c r="IQZ19" s="121"/>
      <c r="IRA19" s="121"/>
      <c r="IRB19" s="121"/>
      <c r="IRC19" s="121"/>
      <c r="IRD19" s="121"/>
      <c r="IRE19" s="121"/>
      <c r="IRF19" s="121"/>
      <c r="IRG19" s="121"/>
      <c r="IRH19" s="121"/>
      <c r="IRI19" s="121"/>
      <c r="IRJ19" s="121"/>
      <c r="IRK19" s="121"/>
      <c r="IRL19" s="121"/>
      <c r="IRM19" s="121"/>
      <c r="IRN19" s="121"/>
      <c r="IRO19" s="121"/>
      <c r="IRP19" s="121"/>
      <c r="IRQ19" s="121"/>
      <c r="IRR19" s="121"/>
      <c r="IRS19" s="121"/>
      <c r="IRT19" s="121"/>
      <c r="IRU19" s="121"/>
      <c r="IRV19" s="121"/>
      <c r="IRW19" s="121"/>
      <c r="IRX19" s="121"/>
      <c r="IRY19" s="121"/>
      <c r="IRZ19" s="121"/>
      <c r="ISA19" s="121"/>
      <c r="ISB19" s="121"/>
      <c r="ISC19" s="121"/>
      <c r="ISD19" s="121"/>
      <c r="ISE19" s="121"/>
      <c r="ISF19" s="121"/>
      <c r="ISG19" s="121"/>
      <c r="ISH19" s="121"/>
      <c r="ISI19" s="121"/>
      <c r="ISJ19" s="121"/>
      <c r="ISK19" s="121"/>
      <c r="ISL19" s="121"/>
      <c r="ISM19" s="121"/>
      <c r="ISN19" s="121"/>
      <c r="ISO19" s="121"/>
      <c r="ISP19" s="121"/>
      <c r="ISQ19" s="121"/>
      <c r="ISR19" s="121"/>
      <c r="ISS19" s="121"/>
      <c r="IST19" s="121"/>
      <c r="ISU19" s="121"/>
      <c r="ISV19" s="121"/>
      <c r="ISW19" s="121"/>
      <c r="ISX19" s="121"/>
      <c r="ISY19" s="121"/>
      <c r="ISZ19" s="121"/>
      <c r="ITA19" s="121"/>
      <c r="ITB19" s="121"/>
      <c r="ITC19" s="121"/>
      <c r="ITD19" s="121"/>
      <c r="ITE19" s="121"/>
      <c r="ITF19" s="121"/>
      <c r="ITG19" s="121"/>
      <c r="ITH19" s="121"/>
      <c r="ITI19" s="121"/>
      <c r="ITJ19" s="121"/>
      <c r="ITK19" s="121"/>
      <c r="ITL19" s="121"/>
      <c r="ITM19" s="121"/>
      <c r="ITN19" s="121"/>
      <c r="ITO19" s="121"/>
      <c r="ITP19" s="121"/>
      <c r="ITQ19" s="121"/>
      <c r="ITR19" s="121"/>
      <c r="ITS19" s="121"/>
      <c r="ITT19" s="121"/>
      <c r="ITU19" s="121"/>
      <c r="ITV19" s="121"/>
      <c r="ITW19" s="121"/>
      <c r="ITX19" s="121"/>
      <c r="ITY19" s="121"/>
      <c r="ITZ19" s="121"/>
      <c r="IUA19" s="121"/>
      <c r="IUB19" s="121"/>
      <c r="IUC19" s="121"/>
      <c r="IUD19" s="121"/>
      <c r="IUE19" s="121"/>
      <c r="IUF19" s="121"/>
      <c r="IUG19" s="121"/>
      <c r="IUH19" s="121"/>
      <c r="IUI19" s="121"/>
      <c r="IUJ19" s="121"/>
      <c r="IUK19" s="121"/>
      <c r="IUL19" s="121"/>
      <c r="IUM19" s="121"/>
      <c r="IUN19" s="121"/>
      <c r="IUO19" s="121"/>
      <c r="IUP19" s="121"/>
      <c r="IUQ19" s="121"/>
      <c r="IUR19" s="121"/>
      <c r="IUS19" s="121"/>
      <c r="IUT19" s="121"/>
      <c r="IUU19" s="121"/>
      <c r="IUV19" s="121"/>
      <c r="IUW19" s="121"/>
      <c r="IUX19" s="121"/>
      <c r="IUY19" s="121"/>
      <c r="IUZ19" s="121"/>
      <c r="IVA19" s="121"/>
      <c r="IVB19" s="121"/>
      <c r="IVC19" s="121"/>
      <c r="IVD19" s="121"/>
      <c r="IVE19" s="121"/>
      <c r="IVF19" s="121"/>
      <c r="IVG19" s="121"/>
      <c r="IVH19" s="121"/>
      <c r="IVI19" s="121"/>
      <c r="IVJ19" s="121"/>
      <c r="IVK19" s="121"/>
      <c r="IVL19" s="121"/>
      <c r="IVM19" s="121"/>
      <c r="IVN19" s="121"/>
      <c r="IVO19" s="121"/>
      <c r="IVP19" s="121"/>
      <c r="IVQ19" s="121"/>
      <c r="IVR19" s="121"/>
      <c r="IVS19" s="121"/>
      <c r="IVT19" s="121"/>
      <c r="IVU19" s="121"/>
      <c r="IVV19" s="121"/>
      <c r="IVW19" s="121"/>
      <c r="IVX19" s="121"/>
      <c r="IVY19" s="121"/>
      <c r="IVZ19" s="121"/>
      <c r="IWA19" s="121"/>
      <c r="IWB19" s="121"/>
      <c r="IWC19" s="121"/>
      <c r="IWD19" s="121"/>
      <c r="IWE19" s="121"/>
      <c r="IWF19" s="121"/>
      <c r="IWG19" s="121"/>
      <c r="IWH19" s="121"/>
      <c r="IWI19" s="121"/>
      <c r="IWJ19" s="121"/>
      <c r="IWK19" s="121"/>
      <c r="IWL19" s="121"/>
      <c r="IWM19" s="121"/>
      <c r="IWN19" s="121"/>
      <c r="IWO19" s="121"/>
      <c r="IWP19" s="121"/>
      <c r="IWQ19" s="121"/>
      <c r="IWR19" s="121"/>
      <c r="IWS19" s="121"/>
      <c r="IWT19" s="121"/>
      <c r="IWU19" s="121"/>
      <c r="IWV19" s="121"/>
      <c r="IWW19" s="121"/>
      <c r="IWX19" s="121"/>
      <c r="IWY19" s="121"/>
      <c r="IWZ19" s="121"/>
      <c r="IXA19" s="121"/>
      <c r="IXB19" s="121"/>
      <c r="IXC19" s="121"/>
      <c r="IXD19" s="121"/>
      <c r="IXE19" s="121"/>
      <c r="IXF19" s="121"/>
      <c r="IXG19" s="121"/>
      <c r="IXH19" s="121"/>
      <c r="IXI19" s="121"/>
      <c r="IXJ19" s="121"/>
      <c r="IXK19" s="121"/>
      <c r="IXL19" s="121"/>
      <c r="IXM19" s="121"/>
      <c r="IXN19" s="121"/>
      <c r="IXO19" s="121"/>
      <c r="IXP19" s="121"/>
      <c r="IXQ19" s="121"/>
      <c r="IXR19" s="121"/>
      <c r="IXS19" s="121"/>
      <c r="IXT19" s="121"/>
      <c r="IXU19" s="121"/>
      <c r="IXV19" s="121"/>
      <c r="IXW19" s="121"/>
      <c r="IXX19" s="121"/>
      <c r="IXY19" s="121"/>
      <c r="IXZ19" s="121"/>
      <c r="IYA19" s="121"/>
      <c r="IYB19" s="121"/>
      <c r="IYC19" s="121"/>
      <c r="IYD19" s="121"/>
      <c r="IYE19" s="121"/>
      <c r="IYF19" s="121"/>
      <c r="IYG19" s="121"/>
      <c r="IYH19" s="121"/>
      <c r="IYI19" s="121"/>
      <c r="IYJ19" s="121"/>
      <c r="IYK19" s="121"/>
      <c r="IYL19" s="121"/>
      <c r="IYM19" s="121"/>
      <c r="IYN19" s="121"/>
      <c r="IYO19" s="121"/>
      <c r="IYP19" s="121"/>
      <c r="IYQ19" s="121"/>
      <c r="IYR19" s="121"/>
      <c r="IYS19" s="121"/>
      <c r="IYT19" s="121"/>
      <c r="IYU19" s="121"/>
      <c r="IYV19" s="121"/>
      <c r="IYW19" s="121"/>
      <c r="IYX19" s="121"/>
      <c r="IYY19" s="121"/>
      <c r="IYZ19" s="121"/>
      <c r="IZA19" s="121"/>
      <c r="IZB19" s="121"/>
      <c r="IZC19" s="121"/>
      <c r="IZD19" s="121"/>
      <c r="IZE19" s="121"/>
      <c r="IZF19" s="121"/>
      <c r="IZG19" s="121"/>
      <c r="IZH19" s="121"/>
      <c r="IZI19" s="121"/>
      <c r="IZJ19" s="121"/>
      <c r="IZK19" s="121"/>
      <c r="IZL19" s="121"/>
      <c r="IZM19" s="121"/>
      <c r="IZN19" s="121"/>
      <c r="IZO19" s="121"/>
      <c r="IZP19" s="121"/>
      <c r="IZQ19" s="121"/>
      <c r="IZR19" s="121"/>
      <c r="IZS19" s="121"/>
      <c r="IZT19" s="121"/>
      <c r="IZU19" s="121"/>
      <c r="IZV19" s="121"/>
      <c r="IZW19" s="121"/>
      <c r="IZX19" s="121"/>
      <c r="IZY19" s="121"/>
      <c r="IZZ19" s="121"/>
      <c r="JAA19" s="121"/>
      <c r="JAB19" s="121"/>
      <c r="JAC19" s="121"/>
      <c r="JAD19" s="121"/>
      <c r="JAE19" s="121"/>
      <c r="JAF19" s="121"/>
      <c r="JAG19" s="121"/>
      <c r="JAH19" s="121"/>
      <c r="JAI19" s="121"/>
      <c r="JAJ19" s="121"/>
      <c r="JAK19" s="121"/>
      <c r="JAL19" s="121"/>
      <c r="JAM19" s="121"/>
      <c r="JAN19" s="121"/>
      <c r="JAO19" s="121"/>
      <c r="JAP19" s="121"/>
      <c r="JAQ19" s="121"/>
      <c r="JAR19" s="121"/>
      <c r="JAS19" s="121"/>
      <c r="JAT19" s="121"/>
      <c r="JAU19" s="121"/>
      <c r="JAV19" s="121"/>
      <c r="JAW19" s="121"/>
      <c r="JAX19" s="121"/>
      <c r="JAY19" s="121"/>
      <c r="JAZ19" s="121"/>
      <c r="JBA19" s="121"/>
      <c r="JBB19" s="121"/>
      <c r="JBC19" s="121"/>
      <c r="JBD19" s="121"/>
      <c r="JBE19" s="121"/>
      <c r="JBF19" s="121"/>
      <c r="JBG19" s="121"/>
      <c r="JBH19" s="121"/>
      <c r="JBI19" s="121"/>
      <c r="JBJ19" s="121"/>
      <c r="JBK19" s="121"/>
      <c r="JBL19" s="121"/>
      <c r="JBM19" s="121"/>
      <c r="JBN19" s="121"/>
      <c r="JBO19" s="121"/>
      <c r="JBP19" s="121"/>
      <c r="JBQ19" s="121"/>
      <c r="JBR19" s="121"/>
      <c r="JBS19" s="121"/>
      <c r="JBT19" s="121"/>
      <c r="JBU19" s="121"/>
      <c r="JBV19" s="121"/>
      <c r="JBW19" s="121"/>
      <c r="JBX19" s="121"/>
      <c r="JBY19" s="121"/>
      <c r="JBZ19" s="121"/>
      <c r="JCA19" s="121"/>
      <c r="JCB19" s="121"/>
      <c r="JCC19" s="121"/>
      <c r="JCD19" s="121"/>
      <c r="JCE19" s="121"/>
      <c r="JCF19" s="121"/>
      <c r="JCG19" s="121"/>
      <c r="JCH19" s="121"/>
      <c r="JCI19" s="121"/>
      <c r="JCJ19" s="121"/>
      <c r="JCK19" s="121"/>
      <c r="JCL19" s="121"/>
      <c r="JCM19" s="121"/>
      <c r="JCN19" s="121"/>
      <c r="JCO19" s="121"/>
      <c r="JCP19" s="121"/>
      <c r="JCQ19" s="121"/>
      <c r="JCR19" s="121"/>
      <c r="JCS19" s="121"/>
      <c r="JCT19" s="121"/>
      <c r="JCU19" s="121"/>
      <c r="JCV19" s="121"/>
      <c r="JCW19" s="121"/>
      <c r="JCX19" s="121"/>
      <c r="JCY19" s="121"/>
      <c r="JCZ19" s="121"/>
      <c r="JDA19" s="121"/>
      <c r="JDB19" s="121"/>
      <c r="JDC19" s="121"/>
      <c r="JDD19" s="121"/>
      <c r="JDE19" s="121"/>
      <c r="JDF19" s="121"/>
      <c r="JDG19" s="121"/>
      <c r="JDH19" s="121"/>
      <c r="JDI19" s="121"/>
      <c r="JDJ19" s="121"/>
      <c r="JDK19" s="121"/>
      <c r="JDL19" s="121"/>
      <c r="JDM19" s="121"/>
      <c r="JDN19" s="121"/>
      <c r="JDO19" s="121"/>
      <c r="JDP19" s="121"/>
      <c r="JDQ19" s="121"/>
      <c r="JDR19" s="121"/>
      <c r="JDS19" s="121"/>
      <c r="JDT19" s="121"/>
      <c r="JDU19" s="121"/>
      <c r="JDV19" s="121"/>
      <c r="JDW19" s="121"/>
      <c r="JDX19" s="121"/>
      <c r="JDY19" s="121"/>
      <c r="JDZ19" s="121"/>
      <c r="JEA19" s="121"/>
      <c r="JEB19" s="121"/>
      <c r="JEC19" s="121"/>
      <c r="JED19" s="121"/>
      <c r="JEE19" s="121"/>
      <c r="JEF19" s="121"/>
      <c r="JEG19" s="121"/>
      <c r="JEH19" s="121"/>
      <c r="JEI19" s="121"/>
      <c r="JEJ19" s="121"/>
      <c r="JEK19" s="121"/>
      <c r="JEL19" s="121"/>
      <c r="JEM19" s="121"/>
      <c r="JEN19" s="121"/>
      <c r="JEO19" s="121"/>
      <c r="JEP19" s="121"/>
      <c r="JEQ19" s="121"/>
      <c r="JER19" s="121"/>
      <c r="JES19" s="121"/>
      <c r="JET19" s="121"/>
      <c r="JEU19" s="121"/>
      <c r="JEV19" s="121"/>
      <c r="JEW19" s="121"/>
      <c r="JEX19" s="121"/>
      <c r="JEY19" s="121"/>
      <c r="JEZ19" s="121"/>
      <c r="JFA19" s="121"/>
      <c r="JFB19" s="121"/>
      <c r="JFC19" s="121"/>
      <c r="JFD19" s="121"/>
      <c r="JFE19" s="121"/>
      <c r="JFF19" s="121"/>
      <c r="JFG19" s="121"/>
      <c r="JFH19" s="121"/>
      <c r="JFI19" s="121"/>
      <c r="JFJ19" s="121"/>
      <c r="JFK19" s="121"/>
      <c r="JFL19" s="121"/>
      <c r="JFM19" s="121"/>
      <c r="JFN19" s="121"/>
      <c r="JFO19" s="121"/>
      <c r="JFP19" s="121"/>
      <c r="JFQ19" s="121"/>
      <c r="JFR19" s="121"/>
      <c r="JFS19" s="121"/>
      <c r="JFT19" s="121"/>
      <c r="JFU19" s="121"/>
      <c r="JFV19" s="121"/>
      <c r="JFW19" s="121"/>
      <c r="JFX19" s="121"/>
      <c r="JFY19" s="121"/>
      <c r="JFZ19" s="121"/>
      <c r="JGA19" s="121"/>
      <c r="JGB19" s="121"/>
      <c r="JGC19" s="121"/>
      <c r="JGD19" s="121"/>
      <c r="JGE19" s="121"/>
      <c r="JGF19" s="121"/>
      <c r="JGG19" s="121"/>
      <c r="JGH19" s="121"/>
      <c r="JGI19" s="121"/>
      <c r="JGJ19" s="121"/>
      <c r="JGK19" s="121"/>
      <c r="JGL19" s="121"/>
      <c r="JGM19" s="121"/>
      <c r="JGN19" s="121"/>
      <c r="JGO19" s="121"/>
      <c r="JGP19" s="121"/>
      <c r="JGQ19" s="121"/>
      <c r="JGR19" s="121"/>
      <c r="JGS19" s="121"/>
      <c r="JGT19" s="121"/>
      <c r="JGU19" s="121"/>
      <c r="JGV19" s="121"/>
      <c r="JGW19" s="121"/>
      <c r="JGX19" s="121"/>
      <c r="JGY19" s="121"/>
      <c r="JGZ19" s="121"/>
      <c r="JHA19" s="121"/>
      <c r="JHB19" s="121"/>
      <c r="JHC19" s="121"/>
      <c r="JHD19" s="121"/>
      <c r="JHE19" s="121"/>
      <c r="JHF19" s="121"/>
      <c r="JHG19" s="121"/>
      <c r="JHH19" s="121"/>
      <c r="JHI19" s="121"/>
      <c r="JHJ19" s="121"/>
      <c r="JHK19" s="121"/>
      <c r="JHL19" s="121"/>
      <c r="JHM19" s="121"/>
      <c r="JHN19" s="121"/>
      <c r="JHO19" s="121"/>
      <c r="JHP19" s="121"/>
      <c r="JHQ19" s="121"/>
      <c r="JHR19" s="121"/>
      <c r="JHS19" s="121"/>
      <c r="JHT19" s="121"/>
      <c r="JHU19" s="121"/>
      <c r="JHV19" s="121"/>
      <c r="JHW19" s="121"/>
      <c r="JHX19" s="121"/>
      <c r="JHY19" s="121"/>
      <c r="JHZ19" s="121"/>
      <c r="JIA19" s="121"/>
      <c r="JIB19" s="121"/>
      <c r="JIC19" s="121"/>
      <c r="JID19" s="121"/>
      <c r="JIE19" s="121"/>
      <c r="JIF19" s="121"/>
      <c r="JIG19" s="121"/>
      <c r="JIH19" s="121"/>
      <c r="JII19" s="121"/>
      <c r="JIJ19" s="121"/>
      <c r="JIK19" s="121"/>
      <c r="JIL19" s="121"/>
      <c r="JIM19" s="121"/>
      <c r="JIN19" s="121"/>
      <c r="JIO19" s="121"/>
      <c r="JIP19" s="121"/>
      <c r="JIQ19" s="121"/>
      <c r="JIR19" s="121"/>
      <c r="JIS19" s="121"/>
      <c r="JIT19" s="121"/>
      <c r="JIU19" s="121"/>
      <c r="JIV19" s="121"/>
      <c r="JIW19" s="121"/>
      <c r="JIX19" s="121"/>
      <c r="JIY19" s="121"/>
      <c r="JIZ19" s="121"/>
      <c r="JJA19" s="121"/>
      <c r="JJB19" s="121"/>
      <c r="JJC19" s="121"/>
      <c r="JJD19" s="121"/>
      <c r="JJE19" s="121"/>
      <c r="JJF19" s="121"/>
      <c r="JJG19" s="121"/>
      <c r="JJH19" s="121"/>
      <c r="JJI19" s="121"/>
      <c r="JJJ19" s="121"/>
      <c r="JJK19" s="121"/>
      <c r="JJL19" s="121"/>
      <c r="JJM19" s="121"/>
      <c r="JJN19" s="121"/>
      <c r="JJO19" s="121"/>
      <c r="JJP19" s="121"/>
      <c r="JJQ19" s="121"/>
      <c r="JJR19" s="121"/>
      <c r="JJS19" s="121"/>
      <c r="JJT19" s="121"/>
      <c r="JJU19" s="121"/>
      <c r="JJV19" s="121"/>
      <c r="JJW19" s="121"/>
      <c r="JJX19" s="121"/>
      <c r="JJY19" s="121"/>
      <c r="JJZ19" s="121"/>
      <c r="JKA19" s="121"/>
      <c r="JKB19" s="121"/>
      <c r="JKC19" s="121"/>
      <c r="JKD19" s="121"/>
      <c r="JKE19" s="121"/>
      <c r="JKF19" s="121"/>
      <c r="JKG19" s="121"/>
      <c r="JKH19" s="121"/>
      <c r="JKI19" s="121"/>
      <c r="JKJ19" s="121"/>
      <c r="JKK19" s="121"/>
      <c r="JKL19" s="121"/>
      <c r="JKM19" s="121"/>
      <c r="JKN19" s="121"/>
      <c r="JKO19" s="121"/>
      <c r="JKP19" s="121"/>
      <c r="JKQ19" s="121"/>
      <c r="JKR19" s="121"/>
      <c r="JKS19" s="121"/>
      <c r="JKT19" s="121"/>
      <c r="JKU19" s="121"/>
      <c r="JKV19" s="121"/>
      <c r="JKW19" s="121"/>
      <c r="JKX19" s="121"/>
      <c r="JKY19" s="121"/>
      <c r="JKZ19" s="121"/>
      <c r="JLA19" s="121"/>
      <c r="JLB19" s="121"/>
      <c r="JLC19" s="121"/>
      <c r="JLD19" s="121"/>
      <c r="JLE19" s="121"/>
      <c r="JLF19" s="121"/>
      <c r="JLG19" s="121"/>
      <c r="JLH19" s="121"/>
      <c r="JLI19" s="121"/>
      <c r="JLJ19" s="121"/>
      <c r="JLK19" s="121"/>
      <c r="JLL19" s="121"/>
      <c r="JLM19" s="121"/>
      <c r="JLN19" s="121"/>
      <c r="JLO19" s="121"/>
      <c r="JLP19" s="121"/>
      <c r="JLQ19" s="121"/>
      <c r="JLR19" s="121"/>
      <c r="JLS19" s="121"/>
      <c r="JLT19" s="121"/>
      <c r="JLU19" s="121"/>
      <c r="JLV19" s="121"/>
      <c r="JLW19" s="121"/>
      <c r="JLX19" s="121"/>
      <c r="JLY19" s="121"/>
      <c r="JLZ19" s="121"/>
      <c r="JMA19" s="121"/>
      <c r="JMB19" s="121"/>
      <c r="JMC19" s="121"/>
      <c r="JMD19" s="121"/>
      <c r="JME19" s="121"/>
      <c r="JMF19" s="121"/>
      <c r="JMG19" s="121"/>
      <c r="JMH19" s="121"/>
      <c r="JMI19" s="121"/>
      <c r="JMJ19" s="121"/>
      <c r="JMK19" s="121"/>
      <c r="JML19" s="121"/>
      <c r="JMM19" s="121"/>
      <c r="JMN19" s="121"/>
      <c r="JMO19" s="121"/>
      <c r="JMP19" s="121"/>
      <c r="JMQ19" s="121"/>
      <c r="JMR19" s="121"/>
      <c r="JMS19" s="121"/>
      <c r="JMT19" s="121"/>
      <c r="JMU19" s="121"/>
      <c r="JMV19" s="121"/>
      <c r="JMW19" s="121"/>
      <c r="JMX19" s="121"/>
      <c r="JMY19" s="121"/>
      <c r="JMZ19" s="121"/>
      <c r="JNA19" s="121"/>
      <c r="JNB19" s="121"/>
      <c r="JNC19" s="121"/>
      <c r="JND19" s="121"/>
      <c r="JNE19" s="121"/>
      <c r="JNF19" s="121"/>
      <c r="JNG19" s="121"/>
      <c r="JNH19" s="121"/>
      <c r="JNI19" s="121"/>
      <c r="JNJ19" s="121"/>
      <c r="JNK19" s="121"/>
      <c r="JNL19" s="121"/>
      <c r="JNM19" s="121"/>
      <c r="JNN19" s="121"/>
      <c r="JNO19" s="121"/>
      <c r="JNP19" s="121"/>
      <c r="JNQ19" s="121"/>
      <c r="JNR19" s="121"/>
      <c r="JNS19" s="121"/>
      <c r="JNT19" s="121"/>
      <c r="JNU19" s="121"/>
      <c r="JNV19" s="121"/>
      <c r="JNW19" s="121"/>
      <c r="JNX19" s="121"/>
      <c r="JNY19" s="121"/>
      <c r="JNZ19" s="121"/>
      <c r="JOA19" s="121"/>
      <c r="JOB19" s="121"/>
      <c r="JOC19" s="121"/>
      <c r="JOD19" s="121"/>
      <c r="JOE19" s="121"/>
      <c r="JOF19" s="121"/>
      <c r="JOG19" s="121"/>
      <c r="JOH19" s="121"/>
      <c r="JOI19" s="121"/>
      <c r="JOJ19" s="121"/>
      <c r="JOK19" s="121"/>
      <c r="JOL19" s="121"/>
      <c r="JOM19" s="121"/>
      <c r="JON19" s="121"/>
      <c r="JOO19" s="121"/>
      <c r="JOP19" s="121"/>
      <c r="JOQ19" s="121"/>
      <c r="JOR19" s="121"/>
      <c r="JOS19" s="121"/>
      <c r="JOT19" s="121"/>
      <c r="JOU19" s="121"/>
      <c r="JOV19" s="121"/>
      <c r="JOW19" s="121"/>
      <c r="JOX19" s="121"/>
      <c r="JOY19" s="121"/>
      <c r="JOZ19" s="121"/>
      <c r="JPA19" s="121"/>
      <c r="JPB19" s="121"/>
      <c r="JPC19" s="121"/>
      <c r="JPD19" s="121"/>
      <c r="JPE19" s="121"/>
      <c r="JPF19" s="121"/>
      <c r="JPG19" s="121"/>
      <c r="JPH19" s="121"/>
      <c r="JPI19" s="121"/>
      <c r="JPJ19" s="121"/>
      <c r="JPK19" s="121"/>
      <c r="JPL19" s="121"/>
      <c r="JPM19" s="121"/>
      <c r="JPN19" s="121"/>
      <c r="JPO19" s="121"/>
      <c r="JPP19" s="121"/>
      <c r="JPQ19" s="121"/>
      <c r="JPR19" s="121"/>
      <c r="JPS19" s="121"/>
      <c r="JPT19" s="121"/>
      <c r="JPU19" s="121"/>
      <c r="JPV19" s="121"/>
      <c r="JPW19" s="121"/>
      <c r="JPX19" s="121"/>
      <c r="JPY19" s="121"/>
      <c r="JPZ19" s="121"/>
      <c r="JQA19" s="121"/>
      <c r="JQB19" s="121"/>
      <c r="JQC19" s="121"/>
      <c r="JQD19" s="121"/>
      <c r="JQE19" s="121"/>
      <c r="JQF19" s="121"/>
      <c r="JQG19" s="121"/>
      <c r="JQH19" s="121"/>
      <c r="JQI19" s="121"/>
      <c r="JQJ19" s="121"/>
      <c r="JQK19" s="121"/>
      <c r="JQL19" s="121"/>
      <c r="JQM19" s="121"/>
      <c r="JQN19" s="121"/>
      <c r="JQO19" s="121"/>
      <c r="JQP19" s="121"/>
      <c r="JQQ19" s="121"/>
      <c r="JQR19" s="121"/>
      <c r="JQS19" s="121"/>
      <c r="JQT19" s="121"/>
      <c r="JQU19" s="121"/>
      <c r="JQV19" s="121"/>
      <c r="JQW19" s="121"/>
      <c r="JQX19" s="121"/>
      <c r="JQY19" s="121"/>
      <c r="JQZ19" s="121"/>
      <c r="JRA19" s="121"/>
      <c r="JRB19" s="121"/>
      <c r="JRC19" s="121"/>
      <c r="JRD19" s="121"/>
      <c r="JRE19" s="121"/>
      <c r="JRF19" s="121"/>
      <c r="JRG19" s="121"/>
      <c r="JRH19" s="121"/>
      <c r="JRI19" s="121"/>
      <c r="JRJ19" s="121"/>
      <c r="JRK19" s="121"/>
      <c r="JRL19" s="121"/>
      <c r="JRM19" s="121"/>
      <c r="JRN19" s="121"/>
      <c r="JRO19" s="121"/>
      <c r="JRP19" s="121"/>
      <c r="JRQ19" s="121"/>
      <c r="JRR19" s="121"/>
      <c r="JRS19" s="121"/>
      <c r="JRT19" s="121"/>
      <c r="JRU19" s="121"/>
      <c r="JRV19" s="121"/>
      <c r="JRW19" s="121"/>
      <c r="JRX19" s="121"/>
      <c r="JRY19" s="121"/>
      <c r="JRZ19" s="121"/>
      <c r="JSA19" s="121"/>
      <c r="JSB19" s="121"/>
      <c r="JSC19" s="121"/>
      <c r="JSD19" s="121"/>
      <c r="JSE19" s="121"/>
      <c r="JSF19" s="121"/>
      <c r="JSG19" s="121"/>
      <c r="JSH19" s="121"/>
      <c r="JSI19" s="121"/>
      <c r="JSJ19" s="121"/>
      <c r="JSK19" s="121"/>
      <c r="JSL19" s="121"/>
      <c r="JSM19" s="121"/>
      <c r="JSN19" s="121"/>
      <c r="JSO19" s="121"/>
      <c r="JSP19" s="121"/>
      <c r="JSQ19" s="121"/>
      <c r="JSR19" s="121"/>
      <c r="JSS19" s="121"/>
      <c r="JST19" s="121"/>
      <c r="JSU19" s="121"/>
      <c r="JSV19" s="121"/>
      <c r="JSW19" s="121"/>
      <c r="JSX19" s="121"/>
      <c r="JSY19" s="121"/>
      <c r="JSZ19" s="121"/>
      <c r="JTA19" s="121"/>
      <c r="JTB19" s="121"/>
      <c r="JTC19" s="121"/>
      <c r="JTD19" s="121"/>
      <c r="JTE19" s="121"/>
      <c r="JTF19" s="121"/>
      <c r="JTG19" s="121"/>
      <c r="JTH19" s="121"/>
      <c r="JTI19" s="121"/>
      <c r="JTJ19" s="121"/>
      <c r="JTK19" s="121"/>
      <c r="JTL19" s="121"/>
      <c r="JTM19" s="121"/>
      <c r="JTN19" s="121"/>
      <c r="JTO19" s="121"/>
      <c r="JTP19" s="121"/>
      <c r="JTQ19" s="121"/>
      <c r="JTR19" s="121"/>
      <c r="JTS19" s="121"/>
      <c r="JTT19" s="121"/>
      <c r="JTU19" s="121"/>
      <c r="JTV19" s="121"/>
      <c r="JTW19" s="121"/>
      <c r="JTX19" s="121"/>
      <c r="JTY19" s="121"/>
      <c r="JTZ19" s="121"/>
      <c r="JUA19" s="121"/>
      <c r="JUB19" s="121"/>
      <c r="JUC19" s="121"/>
      <c r="JUD19" s="121"/>
      <c r="JUE19" s="121"/>
      <c r="JUF19" s="121"/>
      <c r="JUG19" s="121"/>
      <c r="JUH19" s="121"/>
      <c r="JUI19" s="121"/>
      <c r="JUJ19" s="121"/>
      <c r="JUK19" s="121"/>
      <c r="JUL19" s="121"/>
      <c r="JUM19" s="121"/>
      <c r="JUN19" s="121"/>
      <c r="JUO19" s="121"/>
      <c r="JUP19" s="121"/>
      <c r="JUQ19" s="121"/>
      <c r="JUR19" s="121"/>
      <c r="JUS19" s="121"/>
      <c r="JUT19" s="121"/>
      <c r="JUU19" s="121"/>
      <c r="JUV19" s="121"/>
      <c r="JUW19" s="121"/>
      <c r="JUX19" s="121"/>
      <c r="JUY19" s="121"/>
      <c r="JUZ19" s="121"/>
      <c r="JVA19" s="121"/>
      <c r="JVB19" s="121"/>
      <c r="JVC19" s="121"/>
      <c r="JVD19" s="121"/>
      <c r="JVE19" s="121"/>
      <c r="JVF19" s="121"/>
      <c r="JVG19" s="121"/>
      <c r="JVH19" s="121"/>
      <c r="JVI19" s="121"/>
      <c r="JVJ19" s="121"/>
      <c r="JVK19" s="121"/>
      <c r="JVL19" s="121"/>
      <c r="JVM19" s="121"/>
      <c r="JVN19" s="121"/>
      <c r="JVO19" s="121"/>
      <c r="JVP19" s="121"/>
      <c r="JVQ19" s="121"/>
      <c r="JVR19" s="121"/>
      <c r="JVS19" s="121"/>
      <c r="JVT19" s="121"/>
      <c r="JVU19" s="121"/>
      <c r="JVV19" s="121"/>
      <c r="JVW19" s="121"/>
      <c r="JVX19" s="121"/>
      <c r="JVY19" s="121"/>
      <c r="JVZ19" s="121"/>
      <c r="JWA19" s="121"/>
      <c r="JWB19" s="121"/>
      <c r="JWC19" s="121"/>
      <c r="JWD19" s="121"/>
      <c r="JWE19" s="121"/>
      <c r="JWF19" s="121"/>
      <c r="JWG19" s="121"/>
      <c r="JWH19" s="121"/>
      <c r="JWI19" s="121"/>
      <c r="JWJ19" s="121"/>
      <c r="JWK19" s="121"/>
      <c r="JWL19" s="121"/>
      <c r="JWM19" s="121"/>
      <c r="JWN19" s="121"/>
      <c r="JWO19" s="121"/>
      <c r="JWP19" s="121"/>
      <c r="JWQ19" s="121"/>
      <c r="JWR19" s="121"/>
      <c r="JWS19" s="121"/>
      <c r="JWT19" s="121"/>
      <c r="JWU19" s="121"/>
      <c r="JWV19" s="121"/>
      <c r="JWW19" s="121"/>
      <c r="JWX19" s="121"/>
      <c r="JWY19" s="121"/>
      <c r="JWZ19" s="121"/>
      <c r="JXA19" s="121"/>
      <c r="JXB19" s="121"/>
      <c r="JXC19" s="121"/>
      <c r="JXD19" s="121"/>
      <c r="JXE19" s="121"/>
      <c r="JXF19" s="121"/>
      <c r="JXG19" s="121"/>
      <c r="JXH19" s="121"/>
      <c r="JXI19" s="121"/>
      <c r="JXJ19" s="121"/>
      <c r="JXK19" s="121"/>
      <c r="JXL19" s="121"/>
      <c r="JXM19" s="121"/>
      <c r="JXN19" s="121"/>
      <c r="JXO19" s="121"/>
      <c r="JXP19" s="121"/>
      <c r="JXQ19" s="121"/>
      <c r="JXR19" s="121"/>
      <c r="JXS19" s="121"/>
      <c r="JXT19" s="121"/>
      <c r="JXU19" s="121"/>
      <c r="JXV19" s="121"/>
      <c r="JXW19" s="121"/>
      <c r="JXX19" s="121"/>
      <c r="JXY19" s="121"/>
      <c r="JXZ19" s="121"/>
      <c r="JYA19" s="121"/>
      <c r="JYB19" s="121"/>
      <c r="JYC19" s="121"/>
      <c r="JYD19" s="121"/>
      <c r="JYE19" s="121"/>
      <c r="JYF19" s="121"/>
      <c r="JYG19" s="121"/>
      <c r="JYH19" s="121"/>
      <c r="JYI19" s="121"/>
      <c r="JYJ19" s="121"/>
      <c r="JYK19" s="121"/>
      <c r="JYL19" s="121"/>
      <c r="JYM19" s="121"/>
      <c r="JYN19" s="121"/>
      <c r="JYO19" s="121"/>
      <c r="JYP19" s="121"/>
      <c r="JYQ19" s="121"/>
      <c r="JYR19" s="121"/>
      <c r="JYS19" s="121"/>
      <c r="JYT19" s="121"/>
      <c r="JYU19" s="121"/>
      <c r="JYV19" s="121"/>
      <c r="JYW19" s="121"/>
      <c r="JYX19" s="121"/>
      <c r="JYY19" s="121"/>
      <c r="JYZ19" s="121"/>
      <c r="JZA19" s="121"/>
      <c r="JZB19" s="121"/>
      <c r="JZC19" s="121"/>
      <c r="JZD19" s="121"/>
      <c r="JZE19" s="121"/>
      <c r="JZF19" s="121"/>
      <c r="JZG19" s="121"/>
      <c r="JZH19" s="121"/>
      <c r="JZI19" s="121"/>
      <c r="JZJ19" s="121"/>
      <c r="JZK19" s="121"/>
      <c r="JZL19" s="121"/>
      <c r="JZM19" s="121"/>
      <c r="JZN19" s="121"/>
      <c r="JZO19" s="121"/>
      <c r="JZP19" s="121"/>
      <c r="JZQ19" s="121"/>
      <c r="JZR19" s="121"/>
      <c r="JZS19" s="121"/>
      <c r="JZT19" s="121"/>
      <c r="JZU19" s="121"/>
      <c r="JZV19" s="121"/>
      <c r="JZW19" s="121"/>
      <c r="JZX19" s="121"/>
      <c r="JZY19" s="121"/>
      <c r="JZZ19" s="121"/>
      <c r="KAA19" s="121"/>
      <c r="KAB19" s="121"/>
      <c r="KAC19" s="121"/>
      <c r="KAD19" s="121"/>
      <c r="KAE19" s="121"/>
      <c r="KAF19" s="121"/>
      <c r="KAG19" s="121"/>
      <c r="KAH19" s="121"/>
      <c r="KAI19" s="121"/>
      <c r="KAJ19" s="121"/>
      <c r="KAK19" s="121"/>
      <c r="KAL19" s="121"/>
      <c r="KAM19" s="121"/>
      <c r="KAN19" s="121"/>
      <c r="KAO19" s="121"/>
      <c r="KAP19" s="121"/>
      <c r="KAQ19" s="121"/>
      <c r="KAR19" s="121"/>
      <c r="KAS19" s="121"/>
      <c r="KAT19" s="121"/>
      <c r="KAU19" s="121"/>
      <c r="KAV19" s="121"/>
      <c r="KAW19" s="121"/>
      <c r="KAX19" s="121"/>
      <c r="KAY19" s="121"/>
      <c r="KAZ19" s="121"/>
      <c r="KBA19" s="121"/>
      <c r="KBB19" s="121"/>
      <c r="KBC19" s="121"/>
      <c r="KBD19" s="121"/>
      <c r="KBE19" s="121"/>
      <c r="KBF19" s="121"/>
      <c r="KBG19" s="121"/>
      <c r="KBH19" s="121"/>
      <c r="KBI19" s="121"/>
      <c r="KBJ19" s="121"/>
      <c r="KBK19" s="121"/>
      <c r="KBL19" s="121"/>
      <c r="KBM19" s="121"/>
      <c r="KBN19" s="121"/>
      <c r="KBO19" s="121"/>
      <c r="KBP19" s="121"/>
      <c r="KBQ19" s="121"/>
      <c r="KBR19" s="121"/>
      <c r="KBS19" s="121"/>
      <c r="KBT19" s="121"/>
      <c r="KBU19" s="121"/>
      <c r="KBV19" s="121"/>
      <c r="KBW19" s="121"/>
      <c r="KBX19" s="121"/>
      <c r="KBY19" s="121"/>
      <c r="KBZ19" s="121"/>
      <c r="KCA19" s="121"/>
      <c r="KCB19" s="121"/>
      <c r="KCC19" s="121"/>
      <c r="KCD19" s="121"/>
      <c r="KCE19" s="121"/>
      <c r="KCF19" s="121"/>
      <c r="KCG19" s="121"/>
      <c r="KCH19" s="121"/>
      <c r="KCI19" s="121"/>
      <c r="KCJ19" s="121"/>
      <c r="KCK19" s="121"/>
      <c r="KCL19" s="121"/>
      <c r="KCM19" s="121"/>
      <c r="KCN19" s="121"/>
      <c r="KCO19" s="121"/>
      <c r="KCP19" s="121"/>
      <c r="KCQ19" s="121"/>
      <c r="KCR19" s="121"/>
      <c r="KCS19" s="121"/>
      <c r="KCT19" s="121"/>
      <c r="KCU19" s="121"/>
      <c r="KCV19" s="121"/>
      <c r="KCW19" s="121"/>
      <c r="KCX19" s="121"/>
      <c r="KCY19" s="121"/>
      <c r="KCZ19" s="121"/>
      <c r="KDA19" s="121"/>
      <c r="KDB19" s="121"/>
      <c r="KDC19" s="121"/>
      <c r="KDD19" s="121"/>
      <c r="KDE19" s="121"/>
      <c r="KDF19" s="121"/>
      <c r="KDG19" s="121"/>
      <c r="KDH19" s="121"/>
      <c r="KDI19" s="121"/>
      <c r="KDJ19" s="121"/>
      <c r="KDK19" s="121"/>
      <c r="KDL19" s="121"/>
      <c r="KDM19" s="121"/>
      <c r="KDN19" s="121"/>
      <c r="KDO19" s="121"/>
      <c r="KDP19" s="121"/>
      <c r="KDQ19" s="121"/>
      <c r="KDR19" s="121"/>
      <c r="KDS19" s="121"/>
      <c r="KDT19" s="121"/>
      <c r="KDU19" s="121"/>
      <c r="KDV19" s="121"/>
      <c r="KDW19" s="121"/>
      <c r="KDX19" s="121"/>
      <c r="KDY19" s="121"/>
      <c r="KDZ19" s="121"/>
      <c r="KEA19" s="121"/>
      <c r="KEB19" s="121"/>
      <c r="KEC19" s="121"/>
      <c r="KED19" s="121"/>
      <c r="KEE19" s="121"/>
      <c r="KEF19" s="121"/>
      <c r="KEG19" s="121"/>
      <c r="KEH19" s="121"/>
      <c r="KEI19" s="121"/>
      <c r="KEJ19" s="121"/>
      <c r="KEK19" s="121"/>
      <c r="KEL19" s="121"/>
      <c r="KEM19" s="121"/>
      <c r="KEN19" s="121"/>
      <c r="KEO19" s="121"/>
      <c r="KEP19" s="121"/>
      <c r="KEQ19" s="121"/>
      <c r="KER19" s="121"/>
      <c r="KES19" s="121"/>
      <c r="KET19" s="121"/>
      <c r="KEU19" s="121"/>
      <c r="KEV19" s="121"/>
      <c r="KEW19" s="121"/>
      <c r="KEX19" s="121"/>
      <c r="KEY19" s="121"/>
      <c r="KEZ19" s="121"/>
      <c r="KFA19" s="121"/>
      <c r="KFB19" s="121"/>
      <c r="KFC19" s="121"/>
      <c r="KFD19" s="121"/>
      <c r="KFE19" s="121"/>
      <c r="KFF19" s="121"/>
      <c r="KFG19" s="121"/>
      <c r="KFH19" s="121"/>
      <c r="KFI19" s="121"/>
      <c r="KFJ19" s="121"/>
      <c r="KFK19" s="121"/>
      <c r="KFL19" s="121"/>
      <c r="KFM19" s="121"/>
      <c r="KFN19" s="121"/>
      <c r="KFO19" s="121"/>
      <c r="KFP19" s="121"/>
      <c r="KFQ19" s="121"/>
      <c r="KFR19" s="121"/>
      <c r="KFS19" s="121"/>
      <c r="KFT19" s="121"/>
      <c r="KFU19" s="121"/>
      <c r="KFV19" s="121"/>
      <c r="KFW19" s="121"/>
      <c r="KFX19" s="121"/>
      <c r="KFY19" s="121"/>
      <c r="KFZ19" s="121"/>
      <c r="KGA19" s="121"/>
      <c r="KGB19" s="121"/>
      <c r="KGC19" s="121"/>
      <c r="KGD19" s="121"/>
      <c r="KGE19" s="121"/>
      <c r="KGF19" s="121"/>
      <c r="KGG19" s="121"/>
      <c r="KGH19" s="121"/>
      <c r="KGI19" s="121"/>
      <c r="KGJ19" s="121"/>
      <c r="KGK19" s="121"/>
      <c r="KGL19" s="121"/>
      <c r="KGM19" s="121"/>
      <c r="KGN19" s="121"/>
      <c r="KGO19" s="121"/>
      <c r="KGP19" s="121"/>
      <c r="KGQ19" s="121"/>
      <c r="KGR19" s="121"/>
      <c r="KGS19" s="121"/>
      <c r="KGT19" s="121"/>
      <c r="KGU19" s="121"/>
      <c r="KGV19" s="121"/>
      <c r="KGW19" s="121"/>
      <c r="KGX19" s="121"/>
      <c r="KGY19" s="121"/>
      <c r="KGZ19" s="121"/>
      <c r="KHA19" s="121"/>
      <c r="KHB19" s="121"/>
      <c r="KHC19" s="121"/>
      <c r="KHD19" s="121"/>
      <c r="KHE19" s="121"/>
      <c r="KHF19" s="121"/>
      <c r="KHG19" s="121"/>
      <c r="KHH19" s="121"/>
      <c r="KHI19" s="121"/>
      <c r="KHJ19" s="121"/>
      <c r="KHK19" s="121"/>
      <c r="KHL19" s="121"/>
      <c r="KHM19" s="121"/>
      <c r="KHN19" s="121"/>
      <c r="KHO19" s="121"/>
      <c r="KHP19" s="121"/>
      <c r="KHQ19" s="121"/>
      <c r="KHR19" s="121"/>
      <c r="KHS19" s="121"/>
      <c r="KHT19" s="121"/>
      <c r="KHU19" s="121"/>
      <c r="KHV19" s="121"/>
      <c r="KHW19" s="121"/>
      <c r="KHX19" s="121"/>
      <c r="KHY19" s="121"/>
      <c r="KHZ19" s="121"/>
      <c r="KIA19" s="121"/>
      <c r="KIB19" s="121"/>
      <c r="KIC19" s="121"/>
      <c r="KID19" s="121"/>
      <c r="KIE19" s="121"/>
      <c r="KIF19" s="121"/>
      <c r="KIG19" s="121"/>
      <c r="KIH19" s="121"/>
      <c r="KII19" s="121"/>
      <c r="KIJ19" s="121"/>
      <c r="KIK19" s="121"/>
      <c r="KIL19" s="121"/>
      <c r="KIM19" s="121"/>
      <c r="KIN19" s="121"/>
      <c r="KIO19" s="121"/>
      <c r="KIP19" s="121"/>
      <c r="KIQ19" s="121"/>
      <c r="KIR19" s="121"/>
      <c r="KIS19" s="121"/>
      <c r="KIT19" s="121"/>
      <c r="KIU19" s="121"/>
      <c r="KIV19" s="121"/>
      <c r="KIW19" s="121"/>
      <c r="KIX19" s="121"/>
      <c r="KIY19" s="121"/>
      <c r="KIZ19" s="121"/>
      <c r="KJA19" s="121"/>
      <c r="KJB19" s="121"/>
      <c r="KJC19" s="121"/>
      <c r="KJD19" s="121"/>
      <c r="KJE19" s="121"/>
      <c r="KJF19" s="121"/>
      <c r="KJG19" s="121"/>
      <c r="KJH19" s="121"/>
      <c r="KJI19" s="121"/>
      <c r="KJJ19" s="121"/>
      <c r="KJK19" s="121"/>
      <c r="KJL19" s="121"/>
      <c r="KJM19" s="121"/>
      <c r="KJN19" s="121"/>
      <c r="KJO19" s="121"/>
      <c r="KJP19" s="121"/>
      <c r="KJQ19" s="121"/>
      <c r="KJR19" s="121"/>
      <c r="KJS19" s="121"/>
      <c r="KJT19" s="121"/>
      <c r="KJU19" s="121"/>
      <c r="KJV19" s="121"/>
      <c r="KJW19" s="121"/>
      <c r="KJX19" s="121"/>
      <c r="KJY19" s="121"/>
      <c r="KJZ19" s="121"/>
      <c r="KKA19" s="121"/>
      <c r="KKB19" s="121"/>
      <c r="KKC19" s="121"/>
      <c r="KKD19" s="121"/>
      <c r="KKE19" s="121"/>
      <c r="KKF19" s="121"/>
      <c r="KKG19" s="121"/>
      <c r="KKH19" s="121"/>
      <c r="KKI19" s="121"/>
      <c r="KKJ19" s="121"/>
      <c r="KKK19" s="121"/>
      <c r="KKL19" s="121"/>
      <c r="KKM19" s="121"/>
      <c r="KKN19" s="121"/>
      <c r="KKO19" s="121"/>
      <c r="KKP19" s="121"/>
      <c r="KKQ19" s="121"/>
      <c r="KKR19" s="121"/>
      <c r="KKS19" s="121"/>
      <c r="KKT19" s="121"/>
      <c r="KKU19" s="121"/>
      <c r="KKV19" s="121"/>
      <c r="KKW19" s="121"/>
      <c r="KKX19" s="121"/>
      <c r="KKY19" s="121"/>
      <c r="KKZ19" s="121"/>
      <c r="KLA19" s="121"/>
      <c r="KLB19" s="121"/>
      <c r="KLC19" s="121"/>
      <c r="KLD19" s="121"/>
      <c r="KLE19" s="121"/>
      <c r="KLF19" s="121"/>
      <c r="KLG19" s="121"/>
      <c r="KLH19" s="121"/>
      <c r="KLI19" s="121"/>
      <c r="KLJ19" s="121"/>
      <c r="KLK19" s="121"/>
      <c r="KLL19" s="121"/>
      <c r="KLM19" s="121"/>
      <c r="KLN19" s="121"/>
      <c r="KLO19" s="121"/>
      <c r="KLP19" s="121"/>
      <c r="KLQ19" s="121"/>
      <c r="KLR19" s="121"/>
      <c r="KLS19" s="121"/>
      <c r="KLT19" s="121"/>
      <c r="KLU19" s="121"/>
      <c r="KLV19" s="121"/>
      <c r="KLW19" s="121"/>
      <c r="KLX19" s="121"/>
      <c r="KLY19" s="121"/>
      <c r="KLZ19" s="121"/>
      <c r="KMA19" s="121"/>
      <c r="KMB19" s="121"/>
      <c r="KMC19" s="121"/>
      <c r="KMD19" s="121"/>
      <c r="KME19" s="121"/>
      <c r="KMF19" s="121"/>
      <c r="KMG19" s="121"/>
      <c r="KMH19" s="121"/>
      <c r="KMI19" s="121"/>
      <c r="KMJ19" s="121"/>
      <c r="KMK19" s="121"/>
      <c r="KML19" s="121"/>
      <c r="KMM19" s="121"/>
      <c r="KMN19" s="121"/>
      <c r="KMO19" s="121"/>
      <c r="KMP19" s="121"/>
      <c r="KMQ19" s="121"/>
      <c r="KMR19" s="121"/>
      <c r="KMS19" s="121"/>
      <c r="KMT19" s="121"/>
      <c r="KMU19" s="121"/>
      <c r="KMV19" s="121"/>
      <c r="KMW19" s="121"/>
      <c r="KMX19" s="121"/>
      <c r="KMY19" s="121"/>
      <c r="KMZ19" s="121"/>
      <c r="KNA19" s="121"/>
      <c r="KNB19" s="121"/>
      <c r="KNC19" s="121"/>
      <c r="KND19" s="121"/>
      <c r="KNE19" s="121"/>
      <c r="KNF19" s="121"/>
      <c r="KNG19" s="121"/>
      <c r="KNH19" s="121"/>
      <c r="KNI19" s="121"/>
      <c r="KNJ19" s="121"/>
      <c r="KNK19" s="121"/>
      <c r="KNL19" s="121"/>
      <c r="KNM19" s="121"/>
      <c r="KNN19" s="121"/>
      <c r="KNO19" s="121"/>
      <c r="KNP19" s="121"/>
      <c r="KNQ19" s="121"/>
      <c r="KNR19" s="121"/>
      <c r="KNS19" s="121"/>
      <c r="KNT19" s="121"/>
      <c r="KNU19" s="121"/>
      <c r="KNV19" s="121"/>
      <c r="KNW19" s="121"/>
      <c r="KNX19" s="121"/>
      <c r="KNY19" s="121"/>
      <c r="KNZ19" s="121"/>
      <c r="KOA19" s="121"/>
      <c r="KOB19" s="121"/>
      <c r="KOC19" s="121"/>
      <c r="KOD19" s="121"/>
      <c r="KOE19" s="121"/>
      <c r="KOF19" s="121"/>
      <c r="KOG19" s="121"/>
      <c r="KOH19" s="121"/>
      <c r="KOI19" s="121"/>
      <c r="KOJ19" s="121"/>
      <c r="KOK19" s="121"/>
      <c r="KOL19" s="121"/>
      <c r="KOM19" s="121"/>
      <c r="KON19" s="121"/>
      <c r="KOO19" s="121"/>
      <c r="KOP19" s="121"/>
      <c r="KOQ19" s="121"/>
      <c r="KOR19" s="121"/>
      <c r="KOS19" s="121"/>
      <c r="KOT19" s="121"/>
      <c r="KOU19" s="121"/>
      <c r="KOV19" s="121"/>
      <c r="KOW19" s="121"/>
      <c r="KOX19" s="121"/>
      <c r="KOY19" s="121"/>
      <c r="KOZ19" s="121"/>
      <c r="KPA19" s="121"/>
      <c r="KPB19" s="121"/>
      <c r="KPC19" s="121"/>
      <c r="KPD19" s="121"/>
      <c r="KPE19" s="121"/>
      <c r="KPF19" s="121"/>
      <c r="KPG19" s="121"/>
      <c r="KPH19" s="121"/>
      <c r="KPI19" s="121"/>
      <c r="KPJ19" s="121"/>
      <c r="KPK19" s="121"/>
      <c r="KPL19" s="121"/>
      <c r="KPM19" s="121"/>
      <c r="KPN19" s="121"/>
      <c r="KPO19" s="121"/>
      <c r="KPP19" s="121"/>
      <c r="KPQ19" s="121"/>
      <c r="KPR19" s="121"/>
      <c r="KPS19" s="121"/>
      <c r="KPT19" s="121"/>
      <c r="KPU19" s="121"/>
      <c r="KPV19" s="121"/>
      <c r="KPW19" s="121"/>
      <c r="KPX19" s="121"/>
      <c r="KPY19" s="121"/>
      <c r="KPZ19" s="121"/>
      <c r="KQA19" s="121"/>
      <c r="KQB19" s="121"/>
      <c r="KQC19" s="121"/>
      <c r="KQD19" s="121"/>
      <c r="KQE19" s="121"/>
      <c r="KQF19" s="121"/>
      <c r="KQG19" s="121"/>
      <c r="KQH19" s="121"/>
      <c r="KQI19" s="121"/>
      <c r="KQJ19" s="121"/>
      <c r="KQK19" s="121"/>
      <c r="KQL19" s="121"/>
      <c r="KQM19" s="121"/>
      <c r="KQN19" s="121"/>
      <c r="KQO19" s="121"/>
      <c r="KQP19" s="121"/>
      <c r="KQQ19" s="121"/>
      <c r="KQR19" s="121"/>
      <c r="KQS19" s="121"/>
      <c r="KQT19" s="121"/>
      <c r="KQU19" s="121"/>
      <c r="KQV19" s="121"/>
      <c r="KQW19" s="121"/>
      <c r="KQX19" s="121"/>
      <c r="KQY19" s="121"/>
      <c r="KQZ19" s="121"/>
      <c r="KRA19" s="121"/>
      <c r="KRB19" s="121"/>
      <c r="KRC19" s="121"/>
      <c r="KRD19" s="121"/>
      <c r="KRE19" s="121"/>
      <c r="KRF19" s="121"/>
      <c r="KRG19" s="121"/>
      <c r="KRH19" s="121"/>
      <c r="KRI19" s="121"/>
      <c r="KRJ19" s="121"/>
      <c r="KRK19" s="121"/>
      <c r="KRL19" s="121"/>
      <c r="KRM19" s="121"/>
      <c r="KRN19" s="121"/>
      <c r="KRO19" s="121"/>
      <c r="KRP19" s="121"/>
      <c r="KRQ19" s="121"/>
      <c r="KRR19" s="121"/>
      <c r="KRS19" s="121"/>
      <c r="KRT19" s="121"/>
      <c r="KRU19" s="121"/>
      <c r="KRV19" s="121"/>
      <c r="KRW19" s="121"/>
      <c r="KRX19" s="121"/>
      <c r="KRY19" s="121"/>
      <c r="KRZ19" s="121"/>
      <c r="KSA19" s="121"/>
      <c r="KSB19" s="121"/>
      <c r="KSC19" s="121"/>
      <c r="KSD19" s="121"/>
      <c r="KSE19" s="121"/>
      <c r="KSF19" s="121"/>
      <c r="KSG19" s="121"/>
      <c r="KSH19" s="121"/>
      <c r="KSI19" s="121"/>
      <c r="KSJ19" s="121"/>
      <c r="KSK19" s="121"/>
      <c r="KSL19" s="121"/>
      <c r="KSM19" s="121"/>
      <c r="KSN19" s="121"/>
      <c r="KSO19" s="121"/>
      <c r="KSP19" s="121"/>
      <c r="KSQ19" s="121"/>
      <c r="KSR19" s="121"/>
      <c r="KSS19" s="121"/>
      <c r="KST19" s="121"/>
      <c r="KSU19" s="121"/>
      <c r="KSV19" s="121"/>
      <c r="KSW19" s="121"/>
      <c r="KSX19" s="121"/>
      <c r="KSY19" s="121"/>
      <c r="KSZ19" s="121"/>
      <c r="KTA19" s="121"/>
      <c r="KTB19" s="121"/>
      <c r="KTC19" s="121"/>
      <c r="KTD19" s="121"/>
      <c r="KTE19" s="121"/>
      <c r="KTF19" s="121"/>
      <c r="KTG19" s="121"/>
      <c r="KTH19" s="121"/>
      <c r="KTI19" s="121"/>
      <c r="KTJ19" s="121"/>
      <c r="KTK19" s="121"/>
      <c r="KTL19" s="121"/>
      <c r="KTM19" s="121"/>
      <c r="KTN19" s="121"/>
      <c r="KTO19" s="121"/>
      <c r="KTP19" s="121"/>
      <c r="KTQ19" s="121"/>
      <c r="KTR19" s="121"/>
      <c r="KTS19" s="121"/>
      <c r="KTT19" s="121"/>
      <c r="KTU19" s="121"/>
      <c r="KTV19" s="121"/>
      <c r="KTW19" s="121"/>
      <c r="KTX19" s="121"/>
      <c r="KTY19" s="121"/>
      <c r="KTZ19" s="121"/>
      <c r="KUA19" s="121"/>
      <c r="KUB19" s="121"/>
      <c r="KUC19" s="121"/>
      <c r="KUD19" s="121"/>
      <c r="KUE19" s="121"/>
      <c r="KUF19" s="121"/>
      <c r="KUG19" s="121"/>
      <c r="KUH19" s="121"/>
      <c r="KUI19" s="121"/>
      <c r="KUJ19" s="121"/>
      <c r="KUK19" s="121"/>
      <c r="KUL19" s="121"/>
      <c r="KUM19" s="121"/>
      <c r="KUN19" s="121"/>
      <c r="KUO19" s="121"/>
      <c r="KUP19" s="121"/>
      <c r="KUQ19" s="121"/>
      <c r="KUR19" s="121"/>
      <c r="KUS19" s="121"/>
      <c r="KUT19" s="121"/>
      <c r="KUU19" s="121"/>
      <c r="KUV19" s="121"/>
      <c r="KUW19" s="121"/>
      <c r="KUX19" s="121"/>
      <c r="KUY19" s="121"/>
      <c r="KUZ19" s="121"/>
      <c r="KVA19" s="121"/>
      <c r="KVB19" s="121"/>
      <c r="KVC19" s="121"/>
      <c r="KVD19" s="121"/>
      <c r="KVE19" s="121"/>
      <c r="KVF19" s="121"/>
      <c r="KVG19" s="121"/>
      <c r="KVH19" s="121"/>
      <c r="KVI19" s="121"/>
      <c r="KVJ19" s="121"/>
      <c r="KVK19" s="121"/>
      <c r="KVL19" s="121"/>
      <c r="KVM19" s="121"/>
      <c r="KVN19" s="121"/>
      <c r="KVO19" s="121"/>
      <c r="KVP19" s="121"/>
      <c r="KVQ19" s="121"/>
      <c r="KVR19" s="121"/>
      <c r="KVS19" s="121"/>
      <c r="KVT19" s="121"/>
      <c r="KVU19" s="121"/>
      <c r="KVV19" s="121"/>
      <c r="KVW19" s="121"/>
      <c r="KVX19" s="121"/>
      <c r="KVY19" s="121"/>
      <c r="KVZ19" s="121"/>
      <c r="KWA19" s="121"/>
      <c r="KWB19" s="121"/>
      <c r="KWC19" s="121"/>
      <c r="KWD19" s="121"/>
      <c r="KWE19" s="121"/>
      <c r="KWF19" s="121"/>
      <c r="KWG19" s="121"/>
      <c r="KWH19" s="121"/>
      <c r="KWI19" s="121"/>
      <c r="KWJ19" s="121"/>
      <c r="KWK19" s="121"/>
      <c r="KWL19" s="121"/>
      <c r="KWM19" s="121"/>
      <c r="KWN19" s="121"/>
      <c r="KWO19" s="121"/>
      <c r="KWP19" s="121"/>
      <c r="KWQ19" s="121"/>
      <c r="KWR19" s="121"/>
      <c r="KWS19" s="121"/>
      <c r="KWT19" s="121"/>
      <c r="KWU19" s="121"/>
      <c r="KWV19" s="121"/>
      <c r="KWW19" s="121"/>
      <c r="KWX19" s="121"/>
      <c r="KWY19" s="121"/>
      <c r="KWZ19" s="121"/>
      <c r="KXA19" s="121"/>
      <c r="KXB19" s="121"/>
      <c r="KXC19" s="121"/>
      <c r="KXD19" s="121"/>
      <c r="KXE19" s="121"/>
      <c r="KXF19" s="121"/>
      <c r="KXG19" s="121"/>
      <c r="KXH19" s="121"/>
      <c r="KXI19" s="121"/>
      <c r="KXJ19" s="121"/>
      <c r="KXK19" s="121"/>
      <c r="KXL19" s="121"/>
      <c r="KXM19" s="121"/>
      <c r="KXN19" s="121"/>
      <c r="KXO19" s="121"/>
      <c r="KXP19" s="121"/>
      <c r="KXQ19" s="121"/>
      <c r="KXR19" s="121"/>
      <c r="KXS19" s="121"/>
      <c r="KXT19" s="121"/>
      <c r="KXU19" s="121"/>
      <c r="KXV19" s="121"/>
      <c r="KXW19" s="121"/>
      <c r="KXX19" s="121"/>
      <c r="KXY19" s="121"/>
      <c r="KXZ19" s="121"/>
      <c r="KYA19" s="121"/>
      <c r="KYB19" s="121"/>
      <c r="KYC19" s="121"/>
      <c r="KYD19" s="121"/>
      <c r="KYE19" s="121"/>
      <c r="KYF19" s="121"/>
      <c r="KYG19" s="121"/>
      <c r="KYH19" s="121"/>
      <c r="KYI19" s="121"/>
      <c r="KYJ19" s="121"/>
      <c r="KYK19" s="121"/>
      <c r="KYL19" s="121"/>
      <c r="KYM19" s="121"/>
      <c r="KYN19" s="121"/>
      <c r="KYO19" s="121"/>
      <c r="KYP19" s="121"/>
      <c r="KYQ19" s="121"/>
      <c r="KYR19" s="121"/>
      <c r="KYS19" s="121"/>
      <c r="KYT19" s="121"/>
      <c r="KYU19" s="121"/>
      <c r="KYV19" s="121"/>
      <c r="KYW19" s="121"/>
      <c r="KYX19" s="121"/>
      <c r="KYY19" s="121"/>
      <c r="KYZ19" s="121"/>
      <c r="KZA19" s="121"/>
      <c r="KZB19" s="121"/>
      <c r="KZC19" s="121"/>
      <c r="KZD19" s="121"/>
      <c r="KZE19" s="121"/>
      <c r="KZF19" s="121"/>
      <c r="KZG19" s="121"/>
      <c r="KZH19" s="121"/>
      <c r="KZI19" s="121"/>
      <c r="KZJ19" s="121"/>
      <c r="KZK19" s="121"/>
      <c r="KZL19" s="121"/>
      <c r="KZM19" s="121"/>
      <c r="KZN19" s="121"/>
      <c r="KZO19" s="121"/>
      <c r="KZP19" s="121"/>
      <c r="KZQ19" s="121"/>
      <c r="KZR19" s="121"/>
      <c r="KZS19" s="121"/>
      <c r="KZT19" s="121"/>
      <c r="KZU19" s="121"/>
      <c r="KZV19" s="121"/>
      <c r="KZW19" s="121"/>
      <c r="KZX19" s="121"/>
      <c r="KZY19" s="121"/>
      <c r="KZZ19" s="121"/>
      <c r="LAA19" s="121"/>
      <c r="LAB19" s="121"/>
      <c r="LAC19" s="121"/>
      <c r="LAD19" s="121"/>
      <c r="LAE19" s="121"/>
      <c r="LAF19" s="121"/>
      <c r="LAG19" s="121"/>
      <c r="LAH19" s="121"/>
      <c r="LAI19" s="121"/>
      <c r="LAJ19" s="121"/>
      <c r="LAK19" s="121"/>
      <c r="LAL19" s="121"/>
      <c r="LAM19" s="121"/>
      <c r="LAN19" s="121"/>
      <c r="LAO19" s="121"/>
      <c r="LAP19" s="121"/>
      <c r="LAQ19" s="121"/>
      <c r="LAR19" s="121"/>
      <c r="LAS19" s="121"/>
      <c r="LAT19" s="121"/>
      <c r="LAU19" s="121"/>
      <c r="LAV19" s="121"/>
      <c r="LAW19" s="121"/>
      <c r="LAX19" s="121"/>
      <c r="LAY19" s="121"/>
      <c r="LAZ19" s="121"/>
      <c r="LBA19" s="121"/>
      <c r="LBB19" s="121"/>
      <c r="LBC19" s="121"/>
      <c r="LBD19" s="121"/>
      <c r="LBE19" s="121"/>
      <c r="LBF19" s="121"/>
      <c r="LBG19" s="121"/>
      <c r="LBH19" s="121"/>
      <c r="LBI19" s="121"/>
      <c r="LBJ19" s="121"/>
      <c r="LBK19" s="121"/>
      <c r="LBL19" s="121"/>
      <c r="LBM19" s="121"/>
      <c r="LBN19" s="121"/>
      <c r="LBO19" s="121"/>
      <c r="LBP19" s="121"/>
      <c r="LBQ19" s="121"/>
      <c r="LBR19" s="121"/>
      <c r="LBS19" s="121"/>
      <c r="LBT19" s="121"/>
      <c r="LBU19" s="121"/>
      <c r="LBV19" s="121"/>
      <c r="LBW19" s="121"/>
      <c r="LBX19" s="121"/>
      <c r="LBY19" s="121"/>
      <c r="LBZ19" s="121"/>
      <c r="LCA19" s="121"/>
      <c r="LCB19" s="121"/>
      <c r="LCC19" s="121"/>
      <c r="LCD19" s="121"/>
      <c r="LCE19" s="121"/>
      <c r="LCF19" s="121"/>
      <c r="LCG19" s="121"/>
      <c r="LCH19" s="121"/>
      <c r="LCI19" s="121"/>
      <c r="LCJ19" s="121"/>
      <c r="LCK19" s="121"/>
      <c r="LCL19" s="121"/>
      <c r="LCM19" s="121"/>
      <c r="LCN19" s="121"/>
      <c r="LCO19" s="121"/>
      <c r="LCP19" s="121"/>
      <c r="LCQ19" s="121"/>
      <c r="LCR19" s="121"/>
      <c r="LCS19" s="121"/>
      <c r="LCT19" s="121"/>
      <c r="LCU19" s="121"/>
      <c r="LCV19" s="121"/>
      <c r="LCW19" s="121"/>
      <c r="LCX19" s="121"/>
      <c r="LCY19" s="121"/>
      <c r="LCZ19" s="121"/>
      <c r="LDA19" s="121"/>
      <c r="LDB19" s="121"/>
      <c r="LDC19" s="121"/>
      <c r="LDD19" s="121"/>
      <c r="LDE19" s="121"/>
      <c r="LDF19" s="121"/>
      <c r="LDG19" s="121"/>
      <c r="LDH19" s="121"/>
      <c r="LDI19" s="121"/>
      <c r="LDJ19" s="121"/>
      <c r="LDK19" s="121"/>
      <c r="LDL19" s="121"/>
      <c r="LDM19" s="121"/>
      <c r="LDN19" s="121"/>
      <c r="LDO19" s="121"/>
      <c r="LDP19" s="121"/>
      <c r="LDQ19" s="121"/>
      <c r="LDR19" s="121"/>
      <c r="LDS19" s="121"/>
      <c r="LDT19" s="121"/>
      <c r="LDU19" s="121"/>
      <c r="LDV19" s="121"/>
      <c r="LDW19" s="121"/>
      <c r="LDX19" s="121"/>
      <c r="LDY19" s="121"/>
      <c r="LDZ19" s="121"/>
      <c r="LEA19" s="121"/>
      <c r="LEB19" s="121"/>
      <c r="LEC19" s="121"/>
      <c r="LED19" s="121"/>
      <c r="LEE19" s="121"/>
      <c r="LEF19" s="121"/>
      <c r="LEG19" s="121"/>
      <c r="LEH19" s="121"/>
      <c r="LEI19" s="121"/>
      <c r="LEJ19" s="121"/>
      <c r="LEK19" s="121"/>
      <c r="LEL19" s="121"/>
      <c r="LEM19" s="121"/>
      <c r="LEN19" s="121"/>
      <c r="LEO19" s="121"/>
      <c r="LEP19" s="121"/>
      <c r="LEQ19" s="121"/>
      <c r="LER19" s="121"/>
      <c r="LES19" s="121"/>
      <c r="LET19" s="121"/>
      <c r="LEU19" s="121"/>
      <c r="LEV19" s="121"/>
      <c r="LEW19" s="121"/>
      <c r="LEX19" s="121"/>
      <c r="LEY19" s="121"/>
      <c r="LEZ19" s="121"/>
      <c r="LFA19" s="121"/>
      <c r="LFB19" s="121"/>
      <c r="LFC19" s="121"/>
      <c r="LFD19" s="121"/>
      <c r="LFE19" s="121"/>
      <c r="LFF19" s="121"/>
      <c r="LFG19" s="121"/>
      <c r="LFH19" s="121"/>
      <c r="LFI19" s="121"/>
      <c r="LFJ19" s="121"/>
      <c r="LFK19" s="121"/>
      <c r="LFL19" s="121"/>
      <c r="LFM19" s="121"/>
      <c r="LFN19" s="121"/>
      <c r="LFO19" s="121"/>
      <c r="LFP19" s="121"/>
      <c r="LFQ19" s="121"/>
      <c r="LFR19" s="121"/>
      <c r="LFS19" s="121"/>
      <c r="LFT19" s="121"/>
      <c r="LFU19" s="121"/>
      <c r="LFV19" s="121"/>
      <c r="LFW19" s="121"/>
      <c r="LFX19" s="121"/>
      <c r="LFY19" s="121"/>
      <c r="LFZ19" s="121"/>
      <c r="LGA19" s="121"/>
      <c r="LGB19" s="121"/>
      <c r="LGC19" s="121"/>
      <c r="LGD19" s="121"/>
      <c r="LGE19" s="121"/>
      <c r="LGF19" s="121"/>
      <c r="LGG19" s="121"/>
      <c r="LGH19" s="121"/>
      <c r="LGI19" s="121"/>
      <c r="LGJ19" s="121"/>
      <c r="LGK19" s="121"/>
      <c r="LGL19" s="121"/>
      <c r="LGM19" s="121"/>
      <c r="LGN19" s="121"/>
      <c r="LGO19" s="121"/>
      <c r="LGP19" s="121"/>
      <c r="LGQ19" s="121"/>
      <c r="LGR19" s="121"/>
      <c r="LGS19" s="121"/>
      <c r="LGT19" s="121"/>
      <c r="LGU19" s="121"/>
      <c r="LGV19" s="121"/>
      <c r="LGW19" s="121"/>
      <c r="LGX19" s="121"/>
      <c r="LGY19" s="121"/>
      <c r="LGZ19" s="121"/>
      <c r="LHA19" s="121"/>
      <c r="LHB19" s="121"/>
      <c r="LHC19" s="121"/>
      <c r="LHD19" s="121"/>
      <c r="LHE19" s="121"/>
      <c r="LHF19" s="121"/>
      <c r="LHG19" s="121"/>
      <c r="LHH19" s="121"/>
      <c r="LHI19" s="121"/>
      <c r="LHJ19" s="121"/>
      <c r="LHK19" s="121"/>
      <c r="LHL19" s="121"/>
      <c r="LHM19" s="121"/>
      <c r="LHN19" s="121"/>
      <c r="LHO19" s="121"/>
      <c r="LHP19" s="121"/>
      <c r="LHQ19" s="121"/>
      <c r="LHR19" s="121"/>
      <c r="LHS19" s="121"/>
      <c r="LHT19" s="121"/>
      <c r="LHU19" s="121"/>
      <c r="LHV19" s="121"/>
      <c r="LHW19" s="121"/>
      <c r="LHX19" s="121"/>
      <c r="LHY19" s="121"/>
      <c r="LHZ19" s="121"/>
      <c r="LIA19" s="121"/>
      <c r="LIB19" s="121"/>
      <c r="LIC19" s="121"/>
      <c r="LID19" s="121"/>
      <c r="LIE19" s="121"/>
      <c r="LIF19" s="121"/>
      <c r="LIG19" s="121"/>
      <c r="LIH19" s="121"/>
      <c r="LII19" s="121"/>
      <c r="LIJ19" s="121"/>
      <c r="LIK19" s="121"/>
      <c r="LIL19" s="121"/>
      <c r="LIM19" s="121"/>
      <c r="LIN19" s="121"/>
      <c r="LIO19" s="121"/>
      <c r="LIP19" s="121"/>
      <c r="LIQ19" s="121"/>
      <c r="LIR19" s="121"/>
      <c r="LIS19" s="121"/>
      <c r="LIT19" s="121"/>
      <c r="LIU19" s="121"/>
      <c r="LIV19" s="121"/>
      <c r="LIW19" s="121"/>
      <c r="LIX19" s="121"/>
      <c r="LIY19" s="121"/>
      <c r="LIZ19" s="121"/>
      <c r="LJA19" s="121"/>
      <c r="LJB19" s="121"/>
      <c r="LJC19" s="121"/>
      <c r="LJD19" s="121"/>
      <c r="LJE19" s="121"/>
      <c r="LJF19" s="121"/>
      <c r="LJG19" s="121"/>
      <c r="LJH19" s="121"/>
      <c r="LJI19" s="121"/>
      <c r="LJJ19" s="121"/>
      <c r="LJK19" s="121"/>
      <c r="LJL19" s="121"/>
      <c r="LJM19" s="121"/>
      <c r="LJN19" s="121"/>
      <c r="LJO19" s="121"/>
      <c r="LJP19" s="121"/>
      <c r="LJQ19" s="121"/>
      <c r="LJR19" s="121"/>
      <c r="LJS19" s="121"/>
      <c r="LJT19" s="121"/>
      <c r="LJU19" s="121"/>
      <c r="LJV19" s="121"/>
      <c r="LJW19" s="121"/>
      <c r="LJX19" s="121"/>
      <c r="LJY19" s="121"/>
      <c r="LJZ19" s="121"/>
      <c r="LKA19" s="121"/>
      <c r="LKB19" s="121"/>
      <c r="LKC19" s="121"/>
      <c r="LKD19" s="121"/>
      <c r="LKE19" s="121"/>
      <c r="LKF19" s="121"/>
      <c r="LKG19" s="121"/>
      <c r="LKH19" s="121"/>
      <c r="LKI19" s="121"/>
      <c r="LKJ19" s="121"/>
      <c r="LKK19" s="121"/>
      <c r="LKL19" s="121"/>
      <c r="LKM19" s="121"/>
      <c r="LKN19" s="121"/>
      <c r="LKO19" s="121"/>
      <c r="LKP19" s="121"/>
      <c r="LKQ19" s="121"/>
      <c r="LKR19" s="121"/>
      <c r="LKS19" s="121"/>
      <c r="LKT19" s="121"/>
      <c r="LKU19" s="121"/>
      <c r="LKV19" s="121"/>
      <c r="LKW19" s="121"/>
      <c r="LKX19" s="121"/>
      <c r="LKY19" s="121"/>
      <c r="LKZ19" s="121"/>
      <c r="LLA19" s="121"/>
      <c r="LLB19" s="121"/>
      <c r="LLC19" s="121"/>
      <c r="LLD19" s="121"/>
      <c r="LLE19" s="121"/>
      <c r="LLF19" s="121"/>
      <c r="LLG19" s="121"/>
      <c r="LLH19" s="121"/>
      <c r="LLI19" s="121"/>
      <c r="LLJ19" s="121"/>
      <c r="LLK19" s="121"/>
      <c r="LLL19" s="121"/>
      <c r="LLM19" s="121"/>
      <c r="LLN19" s="121"/>
      <c r="LLO19" s="121"/>
      <c r="LLP19" s="121"/>
      <c r="LLQ19" s="121"/>
      <c r="LLR19" s="121"/>
      <c r="LLS19" s="121"/>
      <c r="LLT19" s="121"/>
      <c r="LLU19" s="121"/>
      <c r="LLV19" s="121"/>
      <c r="LLW19" s="121"/>
      <c r="LLX19" s="121"/>
      <c r="LLY19" s="121"/>
      <c r="LLZ19" s="121"/>
      <c r="LMA19" s="121"/>
      <c r="LMB19" s="121"/>
      <c r="LMC19" s="121"/>
      <c r="LMD19" s="121"/>
      <c r="LME19" s="121"/>
      <c r="LMF19" s="121"/>
      <c r="LMG19" s="121"/>
      <c r="LMH19" s="121"/>
      <c r="LMI19" s="121"/>
      <c r="LMJ19" s="121"/>
      <c r="LMK19" s="121"/>
      <c r="LML19" s="121"/>
      <c r="LMM19" s="121"/>
      <c r="LMN19" s="121"/>
      <c r="LMO19" s="121"/>
      <c r="LMP19" s="121"/>
      <c r="LMQ19" s="121"/>
      <c r="LMR19" s="121"/>
      <c r="LMS19" s="121"/>
      <c r="LMT19" s="121"/>
      <c r="LMU19" s="121"/>
      <c r="LMV19" s="121"/>
      <c r="LMW19" s="121"/>
      <c r="LMX19" s="121"/>
      <c r="LMY19" s="121"/>
      <c r="LMZ19" s="121"/>
      <c r="LNA19" s="121"/>
      <c r="LNB19" s="121"/>
      <c r="LNC19" s="121"/>
      <c r="LND19" s="121"/>
      <c r="LNE19" s="121"/>
      <c r="LNF19" s="121"/>
      <c r="LNG19" s="121"/>
      <c r="LNH19" s="121"/>
      <c r="LNI19" s="121"/>
      <c r="LNJ19" s="121"/>
      <c r="LNK19" s="121"/>
      <c r="LNL19" s="121"/>
      <c r="LNM19" s="121"/>
      <c r="LNN19" s="121"/>
      <c r="LNO19" s="121"/>
      <c r="LNP19" s="121"/>
      <c r="LNQ19" s="121"/>
      <c r="LNR19" s="121"/>
      <c r="LNS19" s="121"/>
      <c r="LNT19" s="121"/>
      <c r="LNU19" s="121"/>
      <c r="LNV19" s="121"/>
      <c r="LNW19" s="121"/>
      <c r="LNX19" s="121"/>
      <c r="LNY19" s="121"/>
      <c r="LNZ19" s="121"/>
      <c r="LOA19" s="121"/>
      <c r="LOB19" s="121"/>
      <c r="LOC19" s="121"/>
      <c r="LOD19" s="121"/>
      <c r="LOE19" s="121"/>
      <c r="LOF19" s="121"/>
      <c r="LOG19" s="121"/>
      <c r="LOH19" s="121"/>
      <c r="LOI19" s="121"/>
      <c r="LOJ19" s="121"/>
      <c r="LOK19" s="121"/>
      <c r="LOL19" s="121"/>
      <c r="LOM19" s="121"/>
      <c r="LON19" s="121"/>
      <c r="LOO19" s="121"/>
      <c r="LOP19" s="121"/>
      <c r="LOQ19" s="121"/>
      <c r="LOR19" s="121"/>
      <c r="LOS19" s="121"/>
      <c r="LOT19" s="121"/>
      <c r="LOU19" s="121"/>
      <c r="LOV19" s="121"/>
      <c r="LOW19" s="121"/>
      <c r="LOX19" s="121"/>
      <c r="LOY19" s="121"/>
      <c r="LOZ19" s="121"/>
      <c r="LPA19" s="121"/>
      <c r="LPB19" s="121"/>
      <c r="LPC19" s="121"/>
      <c r="LPD19" s="121"/>
      <c r="LPE19" s="121"/>
      <c r="LPF19" s="121"/>
      <c r="LPG19" s="121"/>
      <c r="LPH19" s="121"/>
      <c r="LPI19" s="121"/>
      <c r="LPJ19" s="121"/>
      <c r="LPK19" s="121"/>
      <c r="LPL19" s="121"/>
      <c r="LPM19" s="121"/>
      <c r="LPN19" s="121"/>
      <c r="LPO19" s="121"/>
      <c r="LPP19" s="121"/>
      <c r="LPQ19" s="121"/>
      <c r="LPR19" s="121"/>
      <c r="LPS19" s="121"/>
      <c r="LPT19" s="121"/>
      <c r="LPU19" s="121"/>
      <c r="LPV19" s="121"/>
      <c r="LPW19" s="121"/>
      <c r="LPX19" s="121"/>
      <c r="LPY19" s="121"/>
      <c r="LPZ19" s="121"/>
      <c r="LQA19" s="121"/>
      <c r="LQB19" s="121"/>
      <c r="LQC19" s="121"/>
      <c r="LQD19" s="121"/>
      <c r="LQE19" s="121"/>
      <c r="LQF19" s="121"/>
      <c r="LQG19" s="121"/>
      <c r="LQH19" s="121"/>
      <c r="LQI19" s="121"/>
      <c r="LQJ19" s="121"/>
      <c r="LQK19" s="121"/>
      <c r="LQL19" s="121"/>
      <c r="LQM19" s="121"/>
      <c r="LQN19" s="121"/>
      <c r="LQO19" s="121"/>
      <c r="LQP19" s="121"/>
      <c r="LQQ19" s="121"/>
      <c r="LQR19" s="121"/>
      <c r="LQS19" s="121"/>
      <c r="LQT19" s="121"/>
      <c r="LQU19" s="121"/>
      <c r="LQV19" s="121"/>
      <c r="LQW19" s="121"/>
      <c r="LQX19" s="121"/>
      <c r="LQY19" s="121"/>
      <c r="LQZ19" s="121"/>
      <c r="LRA19" s="121"/>
      <c r="LRB19" s="121"/>
      <c r="LRC19" s="121"/>
      <c r="LRD19" s="121"/>
      <c r="LRE19" s="121"/>
      <c r="LRF19" s="121"/>
      <c r="LRG19" s="121"/>
      <c r="LRH19" s="121"/>
      <c r="LRI19" s="121"/>
      <c r="LRJ19" s="121"/>
      <c r="LRK19" s="121"/>
      <c r="LRL19" s="121"/>
      <c r="LRM19" s="121"/>
      <c r="LRN19" s="121"/>
      <c r="LRO19" s="121"/>
      <c r="LRP19" s="121"/>
      <c r="LRQ19" s="121"/>
      <c r="LRR19" s="121"/>
      <c r="LRS19" s="121"/>
      <c r="LRT19" s="121"/>
      <c r="LRU19" s="121"/>
      <c r="LRV19" s="121"/>
      <c r="LRW19" s="121"/>
      <c r="LRX19" s="121"/>
      <c r="LRY19" s="121"/>
      <c r="LRZ19" s="121"/>
      <c r="LSA19" s="121"/>
      <c r="LSB19" s="121"/>
      <c r="LSC19" s="121"/>
      <c r="LSD19" s="121"/>
      <c r="LSE19" s="121"/>
      <c r="LSF19" s="121"/>
      <c r="LSG19" s="121"/>
      <c r="LSH19" s="121"/>
      <c r="LSI19" s="121"/>
      <c r="LSJ19" s="121"/>
      <c r="LSK19" s="121"/>
      <c r="LSL19" s="121"/>
      <c r="LSM19" s="121"/>
      <c r="LSN19" s="121"/>
      <c r="LSO19" s="121"/>
      <c r="LSP19" s="121"/>
      <c r="LSQ19" s="121"/>
      <c r="LSR19" s="121"/>
      <c r="LSS19" s="121"/>
      <c r="LST19" s="121"/>
      <c r="LSU19" s="121"/>
      <c r="LSV19" s="121"/>
      <c r="LSW19" s="121"/>
      <c r="LSX19" s="121"/>
      <c r="LSY19" s="121"/>
      <c r="LSZ19" s="121"/>
      <c r="LTA19" s="121"/>
      <c r="LTB19" s="121"/>
      <c r="LTC19" s="121"/>
      <c r="LTD19" s="121"/>
      <c r="LTE19" s="121"/>
      <c r="LTF19" s="121"/>
      <c r="LTG19" s="121"/>
      <c r="LTH19" s="121"/>
      <c r="LTI19" s="121"/>
      <c r="LTJ19" s="121"/>
      <c r="LTK19" s="121"/>
      <c r="LTL19" s="121"/>
      <c r="LTM19" s="121"/>
      <c r="LTN19" s="121"/>
      <c r="LTO19" s="121"/>
      <c r="LTP19" s="121"/>
      <c r="LTQ19" s="121"/>
      <c r="LTR19" s="121"/>
      <c r="LTS19" s="121"/>
      <c r="LTT19" s="121"/>
      <c r="LTU19" s="121"/>
      <c r="LTV19" s="121"/>
      <c r="LTW19" s="121"/>
      <c r="LTX19" s="121"/>
      <c r="LTY19" s="121"/>
      <c r="LTZ19" s="121"/>
      <c r="LUA19" s="121"/>
      <c r="LUB19" s="121"/>
      <c r="LUC19" s="121"/>
      <c r="LUD19" s="121"/>
      <c r="LUE19" s="121"/>
      <c r="LUF19" s="121"/>
      <c r="LUG19" s="121"/>
      <c r="LUH19" s="121"/>
      <c r="LUI19" s="121"/>
      <c r="LUJ19" s="121"/>
      <c r="LUK19" s="121"/>
      <c r="LUL19" s="121"/>
      <c r="LUM19" s="121"/>
      <c r="LUN19" s="121"/>
      <c r="LUO19" s="121"/>
      <c r="LUP19" s="121"/>
      <c r="LUQ19" s="121"/>
      <c r="LUR19" s="121"/>
      <c r="LUS19" s="121"/>
      <c r="LUT19" s="121"/>
      <c r="LUU19" s="121"/>
      <c r="LUV19" s="121"/>
      <c r="LUW19" s="121"/>
      <c r="LUX19" s="121"/>
      <c r="LUY19" s="121"/>
      <c r="LUZ19" s="121"/>
      <c r="LVA19" s="121"/>
      <c r="LVB19" s="121"/>
      <c r="LVC19" s="121"/>
      <c r="LVD19" s="121"/>
      <c r="LVE19" s="121"/>
      <c r="LVF19" s="121"/>
      <c r="LVG19" s="121"/>
      <c r="LVH19" s="121"/>
      <c r="LVI19" s="121"/>
      <c r="LVJ19" s="121"/>
      <c r="LVK19" s="121"/>
      <c r="LVL19" s="121"/>
      <c r="LVM19" s="121"/>
      <c r="LVN19" s="121"/>
      <c r="LVO19" s="121"/>
      <c r="LVP19" s="121"/>
      <c r="LVQ19" s="121"/>
      <c r="LVR19" s="121"/>
      <c r="LVS19" s="121"/>
      <c r="LVT19" s="121"/>
      <c r="LVU19" s="121"/>
      <c r="LVV19" s="121"/>
      <c r="LVW19" s="121"/>
      <c r="LVX19" s="121"/>
      <c r="LVY19" s="121"/>
      <c r="LVZ19" s="121"/>
      <c r="LWA19" s="121"/>
      <c r="LWB19" s="121"/>
      <c r="LWC19" s="121"/>
      <c r="LWD19" s="121"/>
      <c r="LWE19" s="121"/>
      <c r="LWF19" s="121"/>
      <c r="LWG19" s="121"/>
      <c r="LWH19" s="121"/>
      <c r="LWI19" s="121"/>
      <c r="LWJ19" s="121"/>
      <c r="LWK19" s="121"/>
      <c r="LWL19" s="121"/>
      <c r="LWM19" s="121"/>
      <c r="LWN19" s="121"/>
      <c r="LWO19" s="121"/>
      <c r="LWP19" s="121"/>
      <c r="LWQ19" s="121"/>
      <c r="LWR19" s="121"/>
      <c r="LWS19" s="121"/>
      <c r="LWT19" s="121"/>
      <c r="LWU19" s="121"/>
      <c r="LWV19" s="121"/>
      <c r="LWW19" s="121"/>
      <c r="LWX19" s="121"/>
      <c r="LWY19" s="121"/>
      <c r="LWZ19" s="121"/>
      <c r="LXA19" s="121"/>
      <c r="LXB19" s="121"/>
      <c r="LXC19" s="121"/>
      <c r="LXD19" s="121"/>
      <c r="LXE19" s="121"/>
      <c r="LXF19" s="121"/>
      <c r="LXG19" s="121"/>
      <c r="LXH19" s="121"/>
      <c r="LXI19" s="121"/>
      <c r="LXJ19" s="121"/>
      <c r="LXK19" s="121"/>
      <c r="LXL19" s="121"/>
      <c r="LXM19" s="121"/>
      <c r="LXN19" s="121"/>
      <c r="LXO19" s="121"/>
      <c r="LXP19" s="121"/>
      <c r="LXQ19" s="121"/>
      <c r="LXR19" s="121"/>
      <c r="LXS19" s="121"/>
      <c r="LXT19" s="121"/>
      <c r="LXU19" s="121"/>
      <c r="LXV19" s="121"/>
      <c r="LXW19" s="121"/>
      <c r="LXX19" s="121"/>
      <c r="LXY19" s="121"/>
      <c r="LXZ19" s="121"/>
      <c r="LYA19" s="121"/>
      <c r="LYB19" s="121"/>
      <c r="LYC19" s="121"/>
      <c r="LYD19" s="121"/>
      <c r="LYE19" s="121"/>
      <c r="LYF19" s="121"/>
      <c r="LYG19" s="121"/>
      <c r="LYH19" s="121"/>
      <c r="LYI19" s="121"/>
      <c r="LYJ19" s="121"/>
      <c r="LYK19" s="121"/>
      <c r="LYL19" s="121"/>
      <c r="LYM19" s="121"/>
      <c r="LYN19" s="121"/>
      <c r="LYO19" s="121"/>
      <c r="LYP19" s="121"/>
      <c r="LYQ19" s="121"/>
      <c r="LYR19" s="121"/>
      <c r="LYS19" s="121"/>
      <c r="LYT19" s="121"/>
      <c r="LYU19" s="121"/>
      <c r="LYV19" s="121"/>
      <c r="LYW19" s="121"/>
      <c r="LYX19" s="121"/>
      <c r="LYY19" s="121"/>
      <c r="LYZ19" s="121"/>
      <c r="LZA19" s="121"/>
      <c r="LZB19" s="121"/>
      <c r="LZC19" s="121"/>
      <c r="LZD19" s="121"/>
      <c r="LZE19" s="121"/>
      <c r="LZF19" s="121"/>
      <c r="LZG19" s="121"/>
      <c r="LZH19" s="121"/>
      <c r="LZI19" s="121"/>
      <c r="LZJ19" s="121"/>
      <c r="LZK19" s="121"/>
      <c r="LZL19" s="121"/>
      <c r="LZM19" s="121"/>
      <c r="LZN19" s="121"/>
      <c r="LZO19" s="121"/>
      <c r="LZP19" s="121"/>
      <c r="LZQ19" s="121"/>
      <c r="LZR19" s="121"/>
      <c r="LZS19" s="121"/>
      <c r="LZT19" s="121"/>
      <c r="LZU19" s="121"/>
      <c r="LZV19" s="121"/>
      <c r="LZW19" s="121"/>
      <c r="LZX19" s="121"/>
      <c r="LZY19" s="121"/>
      <c r="LZZ19" s="121"/>
      <c r="MAA19" s="121"/>
      <c r="MAB19" s="121"/>
      <c r="MAC19" s="121"/>
      <c r="MAD19" s="121"/>
      <c r="MAE19" s="121"/>
      <c r="MAF19" s="121"/>
      <c r="MAG19" s="121"/>
      <c r="MAH19" s="121"/>
      <c r="MAI19" s="121"/>
      <c r="MAJ19" s="121"/>
      <c r="MAK19" s="121"/>
      <c r="MAL19" s="121"/>
      <c r="MAM19" s="121"/>
      <c r="MAN19" s="121"/>
      <c r="MAO19" s="121"/>
      <c r="MAP19" s="121"/>
      <c r="MAQ19" s="121"/>
      <c r="MAR19" s="121"/>
      <c r="MAS19" s="121"/>
      <c r="MAT19" s="121"/>
      <c r="MAU19" s="121"/>
      <c r="MAV19" s="121"/>
      <c r="MAW19" s="121"/>
      <c r="MAX19" s="121"/>
      <c r="MAY19" s="121"/>
      <c r="MAZ19" s="121"/>
      <c r="MBA19" s="121"/>
      <c r="MBB19" s="121"/>
      <c r="MBC19" s="121"/>
      <c r="MBD19" s="121"/>
      <c r="MBE19" s="121"/>
      <c r="MBF19" s="121"/>
      <c r="MBG19" s="121"/>
      <c r="MBH19" s="121"/>
      <c r="MBI19" s="121"/>
      <c r="MBJ19" s="121"/>
      <c r="MBK19" s="121"/>
      <c r="MBL19" s="121"/>
      <c r="MBM19" s="121"/>
      <c r="MBN19" s="121"/>
      <c r="MBO19" s="121"/>
      <c r="MBP19" s="121"/>
      <c r="MBQ19" s="121"/>
      <c r="MBR19" s="121"/>
      <c r="MBS19" s="121"/>
      <c r="MBT19" s="121"/>
      <c r="MBU19" s="121"/>
      <c r="MBV19" s="121"/>
      <c r="MBW19" s="121"/>
      <c r="MBX19" s="121"/>
      <c r="MBY19" s="121"/>
      <c r="MBZ19" s="121"/>
      <c r="MCA19" s="121"/>
      <c r="MCB19" s="121"/>
      <c r="MCC19" s="121"/>
      <c r="MCD19" s="121"/>
      <c r="MCE19" s="121"/>
      <c r="MCF19" s="121"/>
      <c r="MCG19" s="121"/>
      <c r="MCH19" s="121"/>
      <c r="MCI19" s="121"/>
      <c r="MCJ19" s="121"/>
      <c r="MCK19" s="121"/>
      <c r="MCL19" s="121"/>
      <c r="MCM19" s="121"/>
      <c r="MCN19" s="121"/>
      <c r="MCO19" s="121"/>
      <c r="MCP19" s="121"/>
      <c r="MCQ19" s="121"/>
      <c r="MCR19" s="121"/>
      <c r="MCS19" s="121"/>
      <c r="MCT19" s="121"/>
      <c r="MCU19" s="121"/>
      <c r="MCV19" s="121"/>
      <c r="MCW19" s="121"/>
      <c r="MCX19" s="121"/>
      <c r="MCY19" s="121"/>
      <c r="MCZ19" s="121"/>
      <c r="MDA19" s="121"/>
      <c r="MDB19" s="121"/>
      <c r="MDC19" s="121"/>
      <c r="MDD19" s="121"/>
      <c r="MDE19" s="121"/>
      <c r="MDF19" s="121"/>
      <c r="MDG19" s="121"/>
      <c r="MDH19" s="121"/>
      <c r="MDI19" s="121"/>
      <c r="MDJ19" s="121"/>
      <c r="MDK19" s="121"/>
      <c r="MDL19" s="121"/>
      <c r="MDM19" s="121"/>
      <c r="MDN19" s="121"/>
      <c r="MDO19" s="121"/>
      <c r="MDP19" s="121"/>
      <c r="MDQ19" s="121"/>
      <c r="MDR19" s="121"/>
      <c r="MDS19" s="121"/>
      <c r="MDT19" s="121"/>
      <c r="MDU19" s="121"/>
      <c r="MDV19" s="121"/>
      <c r="MDW19" s="121"/>
      <c r="MDX19" s="121"/>
      <c r="MDY19" s="121"/>
      <c r="MDZ19" s="121"/>
      <c r="MEA19" s="121"/>
      <c r="MEB19" s="121"/>
      <c r="MEC19" s="121"/>
      <c r="MED19" s="121"/>
      <c r="MEE19" s="121"/>
      <c r="MEF19" s="121"/>
      <c r="MEG19" s="121"/>
      <c r="MEH19" s="121"/>
      <c r="MEI19" s="121"/>
      <c r="MEJ19" s="121"/>
      <c r="MEK19" s="121"/>
      <c r="MEL19" s="121"/>
      <c r="MEM19" s="121"/>
      <c r="MEN19" s="121"/>
      <c r="MEO19" s="121"/>
      <c r="MEP19" s="121"/>
      <c r="MEQ19" s="121"/>
      <c r="MER19" s="121"/>
      <c r="MES19" s="121"/>
      <c r="MET19" s="121"/>
      <c r="MEU19" s="121"/>
      <c r="MEV19" s="121"/>
      <c r="MEW19" s="121"/>
      <c r="MEX19" s="121"/>
      <c r="MEY19" s="121"/>
      <c r="MEZ19" s="121"/>
      <c r="MFA19" s="121"/>
      <c r="MFB19" s="121"/>
      <c r="MFC19" s="121"/>
      <c r="MFD19" s="121"/>
      <c r="MFE19" s="121"/>
      <c r="MFF19" s="121"/>
      <c r="MFG19" s="121"/>
      <c r="MFH19" s="121"/>
      <c r="MFI19" s="121"/>
      <c r="MFJ19" s="121"/>
      <c r="MFK19" s="121"/>
      <c r="MFL19" s="121"/>
      <c r="MFM19" s="121"/>
      <c r="MFN19" s="121"/>
      <c r="MFO19" s="121"/>
      <c r="MFP19" s="121"/>
      <c r="MFQ19" s="121"/>
      <c r="MFR19" s="121"/>
      <c r="MFS19" s="121"/>
      <c r="MFT19" s="121"/>
      <c r="MFU19" s="121"/>
      <c r="MFV19" s="121"/>
      <c r="MFW19" s="121"/>
      <c r="MFX19" s="121"/>
      <c r="MFY19" s="121"/>
      <c r="MFZ19" s="121"/>
      <c r="MGA19" s="121"/>
      <c r="MGB19" s="121"/>
      <c r="MGC19" s="121"/>
      <c r="MGD19" s="121"/>
      <c r="MGE19" s="121"/>
      <c r="MGF19" s="121"/>
      <c r="MGG19" s="121"/>
      <c r="MGH19" s="121"/>
      <c r="MGI19" s="121"/>
      <c r="MGJ19" s="121"/>
      <c r="MGK19" s="121"/>
      <c r="MGL19" s="121"/>
      <c r="MGM19" s="121"/>
      <c r="MGN19" s="121"/>
      <c r="MGO19" s="121"/>
      <c r="MGP19" s="121"/>
      <c r="MGQ19" s="121"/>
      <c r="MGR19" s="121"/>
      <c r="MGS19" s="121"/>
      <c r="MGT19" s="121"/>
      <c r="MGU19" s="121"/>
      <c r="MGV19" s="121"/>
      <c r="MGW19" s="121"/>
      <c r="MGX19" s="121"/>
      <c r="MGY19" s="121"/>
      <c r="MGZ19" s="121"/>
      <c r="MHA19" s="121"/>
      <c r="MHB19" s="121"/>
      <c r="MHC19" s="121"/>
      <c r="MHD19" s="121"/>
      <c r="MHE19" s="121"/>
      <c r="MHF19" s="121"/>
      <c r="MHG19" s="121"/>
      <c r="MHH19" s="121"/>
      <c r="MHI19" s="121"/>
      <c r="MHJ19" s="121"/>
      <c r="MHK19" s="121"/>
      <c r="MHL19" s="121"/>
      <c r="MHM19" s="121"/>
      <c r="MHN19" s="121"/>
      <c r="MHO19" s="121"/>
      <c r="MHP19" s="121"/>
      <c r="MHQ19" s="121"/>
      <c r="MHR19" s="121"/>
      <c r="MHS19" s="121"/>
      <c r="MHT19" s="121"/>
      <c r="MHU19" s="121"/>
      <c r="MHV19" s="121"/>
      <c r="MHW19" s="121"/>
      <c r="MHX19" s="121"/>
      <c r="MHY19" s="121"/>
      <c r="MHZ19" s="121"/>
      <c r="MIA19" s="121"/>
      <c r="MIB19" s="121"/>
      <c r="MIC19" s="121"/>
      <c r="MID19" s="121"/>
      <c r="MIE19" s="121"/>
      <c r="MIF19" s="121"/>
      <c r="MIG19" s="121"/>
      <c r="MIH19" s="121"/>
      <c r="MII19" s="121"/>
      <c r="MIJ19" s="121"/>
      <c r="MIK19" s="121"/>
      <c r="MIL19" s="121"/>
      <c r="MIM19" s="121"/>
      <c r="MIN19" s="121"/>
      <c r="MIO19" s="121"/>
      <c r="MIP19" s="121"/>
      <c r="MIQ19" s="121"/>
      <c r="MIR19" s="121"/>
      <c r="MIS19" s="121"/>
      <c r="MIT19" s="121"/>
      <c r="MIU19" s="121"/>
      <c r="MIV19" s="121"/>
      <c r="MIW19" s="121"/>
      <c r="MIX19" s="121"/>
      <c r="MIY19" s="121"/>
      <c r="MIZ19" s="121"/>
      <c r="MJA19" s="121"/>
      <c r="MJB19" s="121"/>
      <c r="MJC19" s="121"/>
      <c r="MJD19" s="121"/>
      <c r="MJE19" s="121"/>
      <c r="MJF19" s="121"/>
      <c r="MJG19" s="121"/>
      <c r="MJH19" s="121"/>
      <c r="MJI19" s="121"/>
      <c r="MJJ19" s="121"/>
      <c r="MJK19" s="121"/>
      <c r="MJL19" s="121"/>
      <c r="MJM19" s="121"/>
      <c r="MJN19" s="121"/>
      <c r="MJO19" s="121"/>
      <c r="MJP19" s="121"/>
      <c r="MJQ19" s="121"/>
      <c r="MJR19" s="121"/>
      <c r="MJS19" s="121"/>
      <c r="MJT19" s="121"/>
      <c r="MJU19" s="121"/>
      <c r="MJV19" s="121"/>
      <c r="MJW19" s="121"/>
      <c r="MJX19" s="121"/>
      <c r="MJY19" s="121"/>
      <c r="MJZ19" s="121"/>
      <c r="MKA19" s="121"/>
      <c r="MKB19" s="121"/>
      <c r="MKC19" s="121"/>
      <c r="MKD19" s="121"/>
      <c r="MKE19" s="121"/>
      <c r="MKF19" s="121"/>
      <c r="MKG19" s="121"/>
      <c r="MKH19" s="121"/>
      <c r="MKI19" s="121"/>
      <c r="MKJ19" s="121"/>
      <c r="MKK19" s="121"/>
      <c r="MKL19" s="121"/>
      <c r="MKM19" s="121"/>
      <c r="MKN19" s="121"/>
      <c r="MKO19" s="121"/>
      <c r="MKP19" s="121"/>
      <c r="MKQ19" s="121"/>
      <c r="MKR19" s="121"/>
      <c r="MKS19" s="121"/>
      <c r="MKT19" s="121"/>
      <c r="MKU19" s="121"/>
      <c r="MKV19" s="121"/>
      <c r="MKW19" s="121"/>
      <c r="MKX19" s="121"/>
      <c r="MKY19" s="121"/>
      <c r="MKZ19" s="121"/>
      <c r="MLA19" s="121"/>
      <c r="MLB19" s="121"/>
      <c r="MLC19" s="121"/>
      <c r="MLD19" s="121"/>
      <c r="MLE19" s="121"/>
      <c r="MLF19" s="121"/>
      <c r="MLG19" s="121"/>
      <c r="MLH19" s="121"/>
      <c r="MLI19" s="121"/>
      <c r="MLJ19" s="121"/>
      <c r="MLK19" s="121"/>
      <c r="MLL19" s="121"/>
      <c r="MLM19" s="121"/>
      <c r="MLN19" s="121"/>
      <c r="MLO19" s="121"/>
      <c r="MLP19" s="121"/>
      <c r="MLQ19" s="121"/>
      <c r="MLR19" s="121"/>
      <c r="MLS19" s="121"/>
      <c r="MLT19" s="121"/>
      <c r="MLU19" s="121"/>
      <c r="MLV19" s="121"/>
      <c r="MLW19" s="121"/>
      <c r="MLX19" s="121"/>
      <c r="MLY19" s="121"/>
      <c r="MLZ19" s="121"/>
      <c r="MMA19" s="121"/>
      <c r="MMB19" s="121"/>
      <c r="MMC19" s="121"/>
      <c r="MMD19" s="121"/>
      <c r="MME19" s="121"/>
      <c r="MMF19" s="121"/>
      <c r="MMG19" s="121"/>
      <c r="MMH19" s="121"/>
      <c r="MMI19" s="121"/>
      <c r="MMJ19" s="121"/>
      <c r="MMK19" s="121"/>
      <c r="MML19" s="121"/>
      <c r="MMM19" s="121"/>
      <c r="MMN19" s="121"/>
      <c r="MMO19" s="121"/>
      <c r="MMP19" s="121"/>
      <c r="MMQ19" s="121"/>
      <c r="MMR19" s="121"/>
      <c r="MMS19" s="121"/>
      <c r="MMT19" s="121"/>
      <c r="MMU19" s="121"/>
      <c r="MMV19" s="121"/>
      <c r="MMW19" s="121"/>
      <c r="MMX19" s="121"/>
      <c r="MMY19" s="121"/>
      <c r="MMZ19" s="121"/>
      <c r="MNA19" s="121"/>
      <c r="MNB19" s="121"/>
      <c r="MNC19" s="121"/>
      <c r="MND19" s="121"/>
      <c r="MNE19" s="121"/>
      <c r="MNF19" s="121"/>
      <c r="MNG19" s="121"/>
      <c r="MNH19" s="121"/>
      <c r="MNI19" s="121"/>
      <c r="MNJ19" s="121"/>
      <c r="MNK19" s="121"/>
      <c r="MNL19" s="121"/>
      <c r="MNM19" s="121"/>
      <c r="MNN19" s="121"/>
      <c r="MNO19" s="121"/>
      <c r="MNP19" s="121"/>
      <c r="MNQ19" s="121"/>
      <c r="MNR19" s="121"/>
      <c r="MNS19" s="121"/>
      <c r="MNT19" s="121"/>
      <c r="MNU19" s="121"/>
      <c r="MNV19" s="121"/>
      <c r="MNW19" s="121"/>
      <c r="MNX19" s="121"/>
      <c r="MNY19" s="121"/>
      <c r="MNZ19" s="121"/>
      <c r="MOA19" s="121"/>
      <c r="MOB19" s="121"/>
      <c r="MOC19" s="121"/>
      <c r="MOD19" s="121"/>
      <c r="MOE19" s="121"/>
      <c r="MOF19" s="121"/>
      <c r="MOG19" s="121"/>
      <c r="MOH19" s="121"/>
      <c r="MOI19" s="121"/>
      <c r="MOJ19" s="121"/>
      <c r="MOK19" s="121"/>
      <c r="MOL19" s="121"/>
      <c r="MOM19" s="121"/>
      <c r="MON19" s="121"/>
      <c r="MOO19" s="121"/>
      <c r="MOP19" s="121"/>
      <c r="MOQ19" s="121"/>
      <c r="MOR19" s="121"/>
      <c r="MOS19" s="121"/>
      <c r="MOT19" s="121"/>
      <c r="MOU19" s="121"/>
      <c r="MOV19" s="121"/>
      <c r="MOW19" s="121"/>
      <c r="MOX19" s="121"/>
      <c r="MOY19" s="121"/>
      <c r="MOZ19" s="121"/>
      <c r="MPA19" s="121"/>
      <c r="MPB19" s="121"/>
      <c r="MPC19" s="121"/>
      <c r="MPD19" s="121"/>
      <c r="MPE19" s="121"/>
      <c r="MPF19" s="121"/>
      <c r="MPG19" s="121"/>
      <c r="MPH19" s="121"/>
      <c r="MPI19" s="121"/>
      <c r="MPJ19" s="121"/>
      <c r="MPK19" s="121"/>
      <c r="MPL19" s="121"/>
      <c r="MPM19" s="121"/>
      <c r="MPN19" s="121"/>
      <c r="MPO19" s="121"/>
      <c r="MPP19" s="121"/>
      <c r="MPQ19" s="121"/>
      <c r="MPR19" s="121"/>
      <c r="MPS19" s="121"/>
      <c r="MPT19" s="121"/>
      <c r="MPU19" s="121"/>
      <c r="MPV19" s="121"/>
      <c r="MPW19" s="121"/>
      <c r="MPX19" s="121"/>
      <c r="MPY19" s="121"/>
      <c r="MPZ19" s="121"/>
      <c r="MQA19" s="121"/>
      <c r="MQB19" s="121"/>
      <c r="MQC19" s="121"/>
      <c r="MQD19" s="121"/>
      <c r="MQE19" s="121"/>
      <c r="MQF19" s="121"/>
      <c r="MQG19" s="121"/>
      <c r="MQH19" s="121"/>
      <c r="MQI19" s="121"/>
      <c r="MQJ19" s="121"/>
      <c r="MQK19" s="121"/>
      <c r="MQL19" s="121"/>
      <c r="MQM19" s="121"/>
      <c r="MQN19" s="121"/>
      <c r="MQO19" s="121"/>
      <c r="MQP19" s="121"/>
      <c r="MQQ19" s="121"/>
      <c r="MQR19" s="121"/>
      <c r="MQS19" s="121"/>
      <c r="MQT19" s="121"/>
      <c r="MQU19" s="121"/>
      <c r="MQV19" s="121"/>
      <c r="MQW19" s="121"/>
      <c r="MQX19" s="121"/>
      <c r="MQY19" s="121"/>
      <c r="MQZ19" s="121"/>
      <c r="MRA19" s="121"/>
      <c r="MRB19" s="121"/>
      <c r="MRC19" s="121"/>
      <c r="MRD19" s="121"/>
      <c r="MRE19" s="121"/>
      <c r="MRF19" s="121"/>
      <c r="MRG19" s="121"/>
      <c r="MRH19" s="121"/>
      <c r="MRI19" s="121"/>
      <c r="MRJ19" s="121"/>
      <c r="MRK19" s="121"/>
      <c r="MRL19" s="121"/>
      <c r="MRM19" s="121"/>
      <c r="MRN19" s="121"/>
      <c r="MRO19" s="121"/>
      <c r="MRP19" s="121"/>
      <c r="MRQ19" s="121"/>
      <c r="MRR19" s="121"/>
      <c r="MRS19" s="121"/>
      <c r="MRT19" s="121"/>
      <c r="MRU19" s="121"/>
      <c r="MRV19" s="121"/>
      <c r="MRW19" s="121"/>
      <c r="MRX19" s="121"/>
      <c r="MRY19" s="121"/>
      <c r="MRZ19" s="121"/>
      <c r="MSA19" s="121"/>
      <c r="MSB19" s="121"/>
      <c r="MSC19" s="121"/>
      <c r="MSD19" s="121"/>
      <c r="MSE19" s="121"/>
      <c r="MSF19" s="121"/>
      <c r="MSG19" s="121"/>
      <c r="MSH19" s="121"/>
      <c r="MSI19" s="121"/>
      <c r="MSJ19" s="121"/>
      <c r="MSK19" s="121"/>
      <c r="MSL19" s="121"/>
      <c r="MSM19" s="121"/>
      <c r="MSN19" s="121"/>
      <c r="MSO19" s="121"/>
      <c r="MSP19" s="121"/>
      <c r="MSQ19" s="121"/>
      <c r="MSR19" s="121"/>
      <c r="MSS19" s="121"/>
      <c r="MST19" s="121"/>
      <c r="MSU19" s="121"/>
      <c r="MSV19" s="121"/>
      <c r="MSW19" s="121"/>
      <c r="MSX19" s="121"/>
      <c r="MSY19" s="121"/>
      <c r="MSZ19" s="121"/>
      <c r="MTA19" s="121"/>
      <c r="MTB19" s="121"/>
      <c r="MTC19" s="121"/>
      <c r="MTD19" s="121"/>
      <c r="MTE19" s="121"/>
      <c r="MTF19" s="121"/>
      <c r="MTG19" s="121"/>
      <c r="MTH19" s="121"/>
      <c r="MTI19" s="121"/>
      <c r="MTJ19" s="121"/>
      <c r="MTK19" s="121"/>
      <c r="MTL19" s="121"/>
      <c r="MTM19" s="121"/>
      <c r="MTN19" s="121"/>
      <c r="MTO19" s="121"/>
      <c r="MTP19" s="121"/>
      <c r="MTQ19" s="121"/>
      <c r="MTR19" s="121"/>
      <c r="MTS19" s="121"/>
      <c r="MTT19" s="121"/>
      <c r="MTU19" s="121"/>
      <c r="MTV19" s="121"/>
      <c r="MTW19" s="121"/>
      <c r="MTX19" s="121"/>
      <c r="MTY19" s="121"/>
      <c r="MTZ19" s="121"/>
      <c r="MUA19" s="121"/>
      <c r="MUB19" s="121"/>
      <c r="MUC19" s="121"/>
      <c r="MUD19" s="121"/>
      <c r="MUE19" s="121"/>
      <c r="MUF19" s="121"/>
      <c r="MUG19" s="121"/>
      <c r="MUH19" s="121"/>
      <c r="MUI19" s="121"/>
      <c r="MUJ19" s="121"/>
      <c r="MUK19" s="121"/>
      <c r="MUL19" s="121"/>
      <c r="MUM19" s="121"/>
      <c r="MUN19" s="121"/>
      <c r="MUO19" s="121"/>
      <c r="MUP19" s="121"/>
      <c r="MUQ19" s="121"/>
      <c r="MUR19" s="121"/>
      <c r="MUS19" s="121"/>
      <c r="MUT19" s="121"/>
      <c r="MUU19" s="121"/>
      <c r="MUV19" s="121"/>
      <c r="MUW19" s="121"/>
      <c r="MUX19" s="121"/>
      <c r="MUY19" s="121"/>
      <c r="MUZ19" s="121"/>
      <c r="MVA19" s="121"/>
      <c r="MVB19" s="121"/>
      <c r="MVC19" s="121"/>
      <c r="MVD19" s="121"/>
      <c r="MVE19" s="121"/>
      <c r="MVF19" s="121"/>
      <c r="MVG19" s="121"/>
      <c r="MVH19" s="121"/>
      <c r="MVI19" s="121"/>
      <c r="MVJ19" s="121"/>
      <c r="MVK19" s="121"/>
      <c r="MVL19" s="121"/>
      <c r="MVM19" s="121"/>
      <c r="MVN19" s="121"/>
      <c r="MVO19" s="121"/>
      <c r="MVP19" s="121"/>
      <c r="MVQ19" s="121"/>
      <c r="MVR19" s="121"/>
      <c r="MVS19" s="121"/>
      <c r="MVT19" s="121"/>
      <c r="MVU19" s="121"/>
      <c r="MVV19" s="121"/>
      <c r="MVW19" s="121"/>
      <c r="MVX19" s="121"/>
      <c r="MVY19" s="121"/>
      <c r="MVZ19" s="121"/>
      <c r="MWA19" s="121"/>
      <c r="MWB19" s="121"/>
      <c r="MWC19" s="121"/>
      <c r="MWD19" s="121"/>
      <c r="MWE19" s="121"/>
      <c r="MWF19" s="121"/>
      <c r="MWG19" s="121"/>
      <c r="MWH19" s="121"/>
      <c r="MWI19" s="121"/>
      <c r="MWJ19" s="121"/>
      <c r="MWK19" s="121"/>
      <c r="MWL19" s="121"/>
      <c r="MWM19" s="121"/>
      <c r="MWN19" s="121"/>
      <c r="MWO19" s="121"/>
      <c r="MWP19" s="121"/>
      <c r="MWQ19" s="121"/>
      <c r="MWR19" s="121"/>
      <c r="MWS19" s="121"/>
      <c r="MWT19" s="121"/>
      <c r="MWU19" s="121"/>
      <c r="MWV19" s="121"/>
      <c r="MWW19" s="121"/>
      <c r="MWX19" s="121"/>
      <c r="MWY19" s="121"/>
      <c r="MWZ19" s="121"/>
      <c r="MXA19" s="121"/>
      <c r="MXB19" s="121"/>
      <c r="MXC19" s="121"/>
      <c r="MXD19" s="121"/>
      <c r="MXE19" s="121"/>
      <c r="MXF19" s="121"/>
      <c r="MXG19" s="121"/>
      <c r="MXH19" s="121"/>
      <c r="MXI19" s="121"/>
      <c r="MXJ19" s="121"/>
      <c r="MXK19" s="121"/>
      <c r="MXL19" s="121"/>
      <c r="MXM19" s="121"/>
      <c r="MXN19" s="121"/>
      <c r="MXO19" s="121"/>
      <c r="MXP19" s="121"/>
      <c r="MXQ19" s="121"/>
      <c r="MXR19" s="121"/>
      <c r="MXS19" s="121"/>
      <c r="MXT19" s="121"/>
      <c r="MXU19" s="121"/>
      <c r="MXV19" s="121"/>
      <c r="MXW19" s="121"/>
      <c r="MXX19" s="121"/>
      <c r="MXY19" s="121"/>
      <c r="MXZ19" s="121"/>
      <c r="MYA19" s="121"/>
      <c r="MYB19" s="121"/>
      <c r="MYC19" s="121"/>
      <c r="MYD19" s="121"/>
      <c r="MYE19" s="121"/>
      <c r="MYF19" s="121"/>
      <c r="MYG19" s="121"/>
      <c r="MYH19" s="121"/>
      <c r="MYI19" s="121"/>
      <c r="MYJ19" s="121"/>
      <c r="MYK19" s="121"/>
      <c r="MYL19" s="121"/>
      <c r="MYM19" s="121"/>
      <c r="MYN19" s="121"/>
      <c r="MYO19" s="121"/>
      <c r="MYP19" s="121"/>
      <c r="MYQ19" s="121"/>
      <c r="MYR19" s="121"/>
      <c r="MYS19" s="121"/>
      <c r="MYT19" s="121"/>
      <c r="MYU19" s="121"/>
      <c r="MYV19" s="121"/>
      <c r="MYW19" s="121"/>
      <c r="MYX19" s="121"/>
      <c r="MYY19" s="121"/>
      <c r="MYZ19" s="121"/>
      <c r="MZA19" s="121"/>
      <c r="MZB19" s="121"/>
      <c r="MZC19" s="121"/>
      <c r="MZD19" s="121"/>
      <c r="MZE19" s="121"/>
      <c r="MZF19" s="121"/>
      <c r="MZG19" s="121"/>
      <c r="MZH19" s="121"/>
      <c r="MZI19" s="121"/>
      <c r="MZJ19" s="121"/>
      <c r="MZK19" s="121"/>
      <c r="MZL19" s="121"/>
      <c r="MZM19" s="121"/>
      <c r="MZN19" s="121"/>
      <c r="MZO19" s="121"/>
      <c r="MZP19" s="121"/>
      <c r="MZQ19" s="121"/>
      <c r="MZR19" s="121"/>
      <c r="MZS19" s="121"/>
      <c r="MZT19" s="121"/>
      <c r="MZU19" s="121"/>
      <c r="MZV19" s="121"/>
      <c r="MZW19" s="121"/>
      <c r="MZX19" s="121"/>
      <c r="MZY19" s="121"/>
      <c r="MZZ19" s="121"/>
      <c r="NAA19" s="121"/>
      <c r="NAB19" s="121"/>
      <c r="NAC19" s="121"/>
      <c r="NAD19" s="121"/>
      <c r="NAE19" s="121"/>
      <c r="NAF19" s="121"/>
      <c r="NAG19" s="121"/>
      <c r="NAH19" s="121"/>
      <c r="NAI19" s="121"/>
      <c r="NAJ19" s="121"/>
      <c r="NAK19" s="121"/>
      <c r="NAL19" s="121"/>
      <c r="NAM19" s="121"/>
      <c r="NAN19" s="121"/>
      <c r="NAO19" s="121"/>
      <c r="NAP19" s="121"/>
      <c r="NAQ19" s="121"/>
      <c r="NAR19" s="121"/>
      <c r="NAS19" s="121"/>
      <c r="NAT19" s="121"/>
      <c r="NAU19" s="121"/>
      <c r="NAV19" s="121"/>
      <c r="NAW19" s="121"/>
      <c r="NAX19" s="121"/>
      <c r="NAY19" s="121"/>
      <c r="NAZ19" s="121"/>
      <c r="NBA19" s="121"/>
      <c r="NBB19" s="121"/>
      <c r="NBC19" s="121"/>
      <c r="NBD19" s="121"/>
      <c r="NBE19" s="121"/>
      <c r="NBF19" s="121"/>
      <c r="NBG19" s="121"/>
      <c r="NBH19" s="121"/>
      <c r="NBI19" s="121"/>
      <c r="NBJ19" s="121"/>
      <c r="NBK19" s="121"/>
      <c r="NBL19" s="121"/>
      <c r="NBM19" s="121"/>
      <c r="NBN19" s="121"/>
      <c r="NBO19" s="121"/>
      <c r="NBP19" s="121"/>
      <c r="NBQ19" s="121"/>
      <c r="NBR19" s="121"/>
      <c r="NBS19" s="121"/>
      <c r="NBT19" s="121"/>
      <c r="NBU19" s="121"/>
      <c r="NBV19" s="121"/>
      <c r="NBW19" s="121"/>
      <c r="NBX19" s="121"/>
      <c r="NBY19" s="121"/>
      <c r="NBZ19" s="121"/>
      <c r="NCA19" s="121"/>
      <c r="NCB19" s="121"/>
      <c r="NCC19" s="121"/>
      <c r="NCD19" s="121"/>
      <c r="NCE19" s="121"/>
      <c r="NCF19" s="121"/>
      <c r="NCG19" s="121"/>
      <c r="NCH19" s="121"/>
      <c r="NCI19" s="121"/>
      <c r="NCJ19" s="121"/>
      <c r="NCK19" s="121"/>
      <c r="NCL19" s="121"/>
      <c r="NCM19" s="121"/>
      <c r="NCN19" s="121"/>
      <c r="NCO19" s="121"/>
      <c r="NCP19" s="121"/>
      <c r="NCQ19" s="121"/>
      <c r="NCR19" s="121"/>
      <c r="NCS19" s="121"/>
      <c r="NCT19" s="121"/>
      <c r="NCU19" s="121"/>
      <c r="NCV19" s="121"/>
      <c r="NCW19" s="121"/>
      <c r="NCX19" s="121"/>
      <c r="NCY19" s="121"/>
      <c r="NCZ19" s="121"/>
      <c r="NDA19" s="121"/>
      <c r="NDB19" s="121"/>
      <c r="NDC19" s="121"/>
      <c r="NDD19" s="121"/>
      <c r="NDE19" s="121"/>
      <c r="NDF19" s="121"/>
      <c r="NDG19" s="121"/>
      <c r="NDH19" s="121"/>
      <c r="NDI19" s="121"/>
      <c r="NDJ19" s="121"/>
      <c r="NDK19" s="121"/>
      <c r="NDL19" s="121"/>
      <c r="NDM19" s="121"/>
      <c r="NDN19" s="121"/>
      <c r="NDO19" s="121"/>
      <c r="NDP19" s="121"/>
      <c r="NDQ19" s="121"/>
      <c r="NDR19" s="121"/>
      <c r="NDS19" s="121"/>
      <c r="NDT19" s="121"/>
      <c r="NDU19" s="121"/>
      <c r="NDV19" s="121"/>
      <c r="NDW19" s="121"/>
      <c r="NDX19" s="121"/>
      <c r="NDY19" s="121"/>
      <c r="NDZ19" s="121"/>
      <c r="NEA19" s="121"/>
      <c r="NEB19" s="121"/>
      <c r="NEC19" s="121"/>
      <c r="NED19" s="121"/>
      <c r="NEE19" s="121"/>
      <c r="NEF19" s="121"/>
      <c r="NEG19" s="121"/>
      <c r="NEH19" s="121"/>
      <c r="NEI19" s="121"/>
      <c r="NEJ19" s="121"/>
      <c r="NEK19" s="121"/>
      <c r="NEL19" s="121"/>
      <c r="NEM19" s="121"/>
      <c r="NEN19" s="121"/>
      <c r="NEO19" s="121"/>
      <c r="NEP19" s="121"/>
      <c r="NEQ19" s="121"/>
      <c r="NER19" s="121"/>
      <c r="NES19" s="121"/>
      <c r="NET19" s="121"/>
      <c r="NEU19" s="121"/>
      <c r="NEV19" s="121"/>
      <c r="NEW19" s="121"/>
      <c r="NEX19" s="121"/>
      <c r="NEY19" s="121"/>
      <c r="NEZ19" s="121"/>
      <c r="NFA19" s="121"/>
      <c r="NFB19" s="121"/>
      <c r="NFC19" s="121"/>
      <c r="NFD19" s="121"/>
      <c r="NFE19" s="121"/>
      <c r="NFF19" s="121"/>
      <c r="NFG19" s="121"/>
      <c r="NFH19" s="121"/>
      <c r="NFI19" s="121"/>
      <c r="NFJ19" s="121"/>
      <c r="NFK19" s="121"/>
      <c r="NFL19" s="121"/>
      <c r="NFM19" s="121"/>
      <c r="NFN19" s="121"/>
      <c r="NFO19" s="121"/>
      <c r="NFP19" s="121"/>
      <c r="NFQ19" s="121"/>
      <c r="NFR19" s="121"/>
      <c r="NFS19" s="121"/>
      <c r="NFT19" s="121"/>
      <c r="NFU19" s="121"/>
      <c r="NFV19" s="121"/>
      <c r="NFW19" s="121"/>
      <c r="NFX19" s="121"/>
      <c r="NFY19" s="121"/>
      <c r="NFZ19" s="121"/>
      <c r="NGA19" s="121"/>
      <c r="NGB19" s="121"/>
      <c r="NGC19" s="121"/>
      <c r="NGD19" s="121"/>
      <c r="NGE19" s="121"/>
      <c r="NGF19" s="121"/>
      <c r="NGG19" s="121"/>
      <c r="NGH19" s="121"/>
      <c r="NGI19" s="121"/>
      <c r="NGJ19" s="121"/>
      <c r="NGK19" s="121"/>
      <c r="NGL19" s="121"/>
      <c r="NGM19" s="121"/>
      <c r="NGN19" s="121"/>
      <c r="NGO19" s="121"/>
      <c r="NGP19" s="121"/>
      <c r="NGQ19" s="121"/>
      <c r="NGR19" s="121"/>
      <c r="NGS19" s="121"/>
      <c r="NGT19" s="121"/>
      <c r="NGU19" s="121"/>
      <c r="NGV19" s="121"/>
      <c r="NGW19" s="121"/>
      <c r="NGX19" s="121"/>
      <c r="NGY19" s="121"/>
      <c r="NGZ19" s="121"/>
      <c r="NHA19" s="121"/>
      <c r="NHB19" s="121"/>
      <c r="NHC19" s="121"/>
      <c r="NHD19" s="121"/>
      <c r="NHE19" s="121"/>
      <c r="NHF19" s="121"/>
      <c r="NHG19" s="121"/>
      <c r="NHH19" s="121"/>
      <c r="NHI19" s="121"/>
      <c r="NHJ19" s="121"/>
      <c r="NHK19" s="121"/>
      <c r="NHL19" s="121"/>
      <c r="NHM19" s="121"/>
      <c r="NHN19" s="121"/>
      <c r="NHO19" s="121"/>
      <c r="NHP19" s="121"/>
      <c r="NHQ19" s="121"/>
      <c r="NHR19" s="121"/>
      <c r="NHS19" s="121"/>
      <c r="NHT19" s="121"/>
      <c r="NHU19" s="121"/>
      <c r="NHV19" s="121"/>
      <c r="NHW19" s="121"/>
      <c r="NHX19" s="121"/>
      <c r="NHY19" s="121"/>
      <c r="NHZ19" s="121"/>
      <c r="NIA19" s="121"/>
      <c r="NIB19" s="121"/>
      <c r="NIC19" s="121"/>
      <c r="NID19" s="121"/>
      <c r="NIE19" s="121"/>
      <c r="NIF19" s="121"/>
      <c r="NIG19" s="121"/>
      <c r="NIH19" s="121"/>
      <c r="NII19" s="121"/>
      <c r="NIJ19" s="121"/>
      <c r="NIK19" s="121"/>
      <c r="NIL19" s="121"/>
      <c r="NIM19" s="121"/>
      <c r="NIN19" s="121"/>
      <c r="NIO19" s="121"/>
      <c r="NIP19" s="121"/>
      <c r="NIQ19" s="121"/>
      <c r="NIR19" s="121"/>
      <c r="NIS19" s="121"/>
      <c r="NIT19" s="121"/>
      <c r="NIU19" s="121"/>
      <c r="NIV19" s="121"/>
      <c r="NIW19" s="121"/>
      <c r="NIX19" s="121"/>
      <c r="NIY19" s="121"/>
      <c r="NIZ19" s="121"/>
      <c r="NJA19" s="121"/>
      <c r="NJB19" s="121"/>
      <c r="NJC19" s="121"/>
      <c r="NJD19" s="121"/>
      <c r="NJE19" s="121"/>
      <c r="NJF19" s="121"/>
      <c r="NJG19" s="121"/>
      <c r="NJH19" s="121"/>
      <c r="NJI19" s="121"/>
      <c r="NJJ19" s="121"/>
      <c r="NJK19" s="121"/>
      <c r="NJL19" s="121"/>
      <c r="NJM19" s="121"/>
      <c r="NJN19" s="121"/>
      <c r="NJO19" s="121"/>
      <c r="NJP19" s="121"/>
      <c r="NJQ19" s="121"/>
      <c r="NJR19" s="121"/>
      <c r="NJS19" s="121"/>
      <c r="NJT19" s="121"/>
      <c r="NJU19" s="121"/>
      <c r="NJV19" s="121"/>
      <c r="NJW19" s="121"/>
      <c r="NJX19" s="121"/>
      <c r="NJY19" s="121"/>
      <c r="NJZ19" s="121"/>
      <c r="NKA19" s="121"/>
      <c r="NKB19" s="121"/>
      <c r="NKC19" s="121"/>
      <c r="NKD19" s="121"/>
      <c r="NKE19" s="121"/>
      <c r="NKF19" s="121"/>
      <c r="NKG19" s="121"/>
      <c r="NKH19" s="121"/>
      <c r="NKI19" s="121"/>
      <c r="NKJ19" s="121"/>
      <c r="NKK19" s="121"/>
      <c r="NKL19" s="121"/>
      <c r="NKM19" s="121"/>
      <c r="NKN19" s="121"/>
      <c r="NKO19" s="121"/>
      <c r="NKP19" s="121"/>
      <c r="NKQ19" s="121"/>
      <c r="NKR19" s="121"/>
      <c r="NKS19" s="121"/>
      <c r="NKT19" s="121"/>
      <c r="NKU19" s="121"/>
      <c r="NKV19" s="121"/>
      <c r="NKW19" s="121"/>
      <c r="NKX19" s="121"/>
      <c r="NKY19" s="121"/>
      <c r="NKZ19" s="121"/>
      <c r="NLA19" s="121"/>
      <c r="NLB19" s="121"/>
      <c r="NLC19" s="121"/>
      <c r="NLD19" s="121"/>
      <c r="NLE19" s="121"/>
      <c r="NLF19" s="121"/>
      <c r="NLG19" s="121"/>
      <c r="NLH19" s="121"/>
      <c r="NLI19" s="121"/>
      <c r="NLJ19" s="121"/>
      <c r="NLK19" s="121"/>
      <c r="NLL19" s="121"/>
      <c r="NLM19" s="121"/>
      <c r="NLN19" s="121"/>
      <c r="NLO19" s="121"/>
      <c r="NLP19" s="121"/>
      <c r="NLQ19" s="121"/>
      <c r="NLR19" s="121"/>
      <c r="NLS19" s="121"/>
      <c r="NLT19" s="121"/>
      <c r="NLU19" s="121"/>
      <c r="NLV19" s="121"/>
      <c r="NLW19" s="121"/>
      <c r="NLX19" s="121"/>
      <c r="NLY19" s="121"/>
      <c r="NLZ19" s="121"/>
      <c r="NMA19" s="121"/>
      <c r="NMB19" s="121"/>
      <c r="NMC19" s="121"/>
      <c r="NMD19" s="121"/>
      <c r="NME19" s="121"/>
      <c r="NMF19" s="121"/>
      <c r="NMG19" s="121"/>
      <c r="NMH19" s="121"/>
      <c r="NMI19" s="121"/>
      <c r="NMJ19" s="121"/>
      <c r="NMK19" s="121"/>
      <c r="NML19" s="121"/>
      <c r="NMM19" s="121"/>
      <c r="NMN19" s="121"/>
      <c r="NMO19" s="121"/>
      <c r="NMP19" s="121"/>
      <c r="NMQ19" s="121"/>
      <c r="NMR19" s="121"/>
      <c r="NMS19" s="121"/>
      <c r="NMT19" s="121"/>
      <c r="NMU19" s="121"/>
      <c r="NMV19" s="121"/>
      <c r="NMW19" s="121"/>
      <c r="NMX19" s="121"/>
      <c r="NMY19" s="121"/>
      <c r="NMZ19" s="121"/>
      <c r="NNA19" s="121"/>
      <c r="NNB19" s="121"/>
      <c r="NNC19" s="121"/>
      <c r="NND19" s="121"/>
      <c r="NNE19" s="121"/>
      <c r="NNF19" s="121"/>
      <c r="NNG19" s="121"/>
      <c r="NNH19" s="121"/>
      <c r="NNI19" s="121"/>
      <c r="NNJ19" s="121"/>
      <c r="NNK19" s="121"/>
      <c r="NNL19" s="121"/>
      <c r="NNM19" s="121"/>
      <c r="NNN19" s="121"/>
      <c r="NNO19" s="121"/>
      <c r="NNP19" s="121"/>
      <c r="NNQ19" s="121"/>
      <c r="NNR19" s="121"/>
      <c r="NNS19" s="121"/>
      <c r="NNT19" s="121"/>
      <c r="NNU19" s="121"/>
      <c r="NNV19" s="121"/>
      <c r="NNW19" s="121"/>
      <c r="NNX19" s="121"/>
      <c r="NNY19" s="121"/>
      <c r="NNZ19" s="121"/>
      <c r="NOA19" s="121"/>
      <c r="NOB19" s="121"/>
      <c r="NOC19" s="121"/>
      <c r="NOD19" s="121"/>
      <c r="NOE19" s="121"/>
      <c r="NOF19" s="121"/>
      <c r="NOG19" s="121"/>
      <c r="NOH19" s="121"/>
      <c r="NOI19" s="121"/>
      <c r="NOJ19" s="121"/>
      <c r="NOK19" s="121"/>
      <c r="NOL19" s="121"/>
      <c r="NOM19" s="121"/>
      <c r="NON19" s="121"/>
      <c r="NOO19" s="121"/>
      <c r="NOP19" s="121"/>
      <c r="NOQ19" s="121"/>
      <c r="NOR19" s="121"/>
      <c r="NOS19" s="121"/>
      <c r="NOT19" s="121"/>
      <c r="NOU19" s="121"/>
      <c r="NOV19" s="121"/>
      <c r="NOW19" s="121"/>
      <c r="NOX19" s="121"/>
      <c r="NOY19" s="121"/>
      <c r="NOZ19" s="121"/>
      <c r="NPA19" s="121"/>
      <c r="NPB19" s="121"/>
      <c r="NPC19" s="121"/>
      <c r="NPD19" s="121"/>
      <c r="NPE19" s="121"/>
      <c r="NPF19" s="121"/>
      <c r="NPG19" s="121"/>
      <c r="NPH19" s="121"/>
      <c r="NPI19" s="121"/>
      <c r="NPJ19" s="121"/>
      <c r="NPK19" s="121"/>
      <c r="NPL19" s="121"/>
      <c r="NPM19" s="121"/>
      <c r="NPN19" s="121"/>
      <c r="NPO19" s="121"/>
      <c r="NPP19" s="121"/>
      <c r="NPQ19" s="121"/>
      <c r="NPR19" s="121"/>
      <c r="NPS19" s="121"/>
      <c r="NPT19" s="121"/>
      <c r="NPU19" s="121"/>
      <c r="NPV19" s="121"/>
      <c r="NPW19" s="121"/>
      <c r="NPX19" s="121"/>
      <c r="NPY19" s="121"/>
      <c r="NPZ19" s="121"/>
      <c r="NQA19" s="121"/>
      <c r="NQB19" s="121"/>
      <c r="NQC19" s="121"/>
      <c r="NQD19" s="121"/>
      <c r="NQE19" s="121"/>
      <c r="NQF19" s="121"/>
      <c r="NQG19" s="121"/>
      <c r="NQH19" s="121"/>
      <c r="NQI19" s="121"/>
      <c r="NQJ19" s="121"/>
      <c r="NQK19" s="121"/>
      <c r="NQL19" s="121"/>
      <c r="NQM19" s="121"/>
      <c r="NQN19" s="121"/>
      <c r="NQO19" s="121"/>
      <c r="NQP19" s="121"/>
      <c r="NQQ19" s="121"/>
      <c r="NQR19" s="121"/>
      <c r="NQS19" s="121"/>
      <c r="NQT19" s="121"/>
      <c r="NQU19" s="121"/>
      <c r="NQV19" s="121"/>
      <c r="NQW19" s="121"/>
      <c r="NQX19" s="121"/>
      <c r="NQY19" s="121"/>
      <c r="NQZ19" s="121"/>
      <c r="NRA19" s="121"/>
      <c r="NRB19" s="121"/>
      <c r="NRC19" s="121"/>
      <c r="NRD19" s="121"/>
      <c r="NRE19" s="121"/>
      <c r="NRF19" s="121"/>
      <c r="NRG19" s="121"/>
      <c r="NRH19" s="121"/>
      <c r="NRI19" s="121"/>
      <c r="NRJ19" s="121"/>
      <c r="NRK19" s="121"/>
      <c r="NRL19" s="121"/>
      <c r="NRM19" s="121"/>
      <c r="NRN19" s="121"/>
      <c r="NRO19" s="121"/>
      <c r="NRP19" s="121"/>
      <c r="NRQ19" s="121"/>
      <c r="NRR19" s="121"/>
      <c r="NRS19" s="121"/>
      <c r="NRT19" s="121"/>
      <c r="NRU19" s="121"/>
      <c r="NRV19" s="121"/>
      <c r="NRW19" s="121"/>
      <c r="NRX19" s="121"/>
      <c r="NRY19" s="121"/>
      <c r="NRZ19" s="121"/>
      <c r="NSA19" s="121"/>
      <c r="NSB19" s="121"/>
      <c r="NSC19" s="121"/>
      <c r="NSD19" s="121"/>
      <c r="NSE19" s="121"/>
      <c r="NSF19" s="121"/>
      <c r="NSG19" s="121"/>
      <c r="NSH19" s="121"/>
      <c r="NSI19" s="121"/>
      <c r="NSJ19" s="121"/>
      <c r="NSK19" s="121"/>
      <c r="NSL19" s="121"/>
      <c r="NSM19" s="121"/>
      <c r="NSN19" s="121"/>
      <c r="NSO19" s="121"/>
      <c r="NSP19" s="121"/>
      <c r="NSQ19" s="121"/>
      <c r="NSR19" s="121"/>
      <c r="NSS19" s="121"/>
      <c r="NST19" s="121"/>
      <c r="NSU19" s="121"/>
      <c r="NSV19" s="121"/>
      <c r="NSW19" s="121"/>
      <c r="NSX19" s="121"/>
      <c r="NSY19" s="121"/>
      <c r="NSZ19" s="121"/>
      <c r="NTA19" s="121"/>
      <c r="NTB19" s="121"/>
      <c r="NTC19" s="121"/>
      <c r="NTD19" s="121"/>
      <c r="NTE19" s="121"/>
      <c r="NTF19" s="121"/>
      <c r="NTG19" s="121"/>
      <c r="NTH19" s="121"/>
      <c r="NTI19" s="121"/>
      <c r="NTJ19" s="121"/>
      <c r="NTK19" s="121"/>
      <c r="NTL19" s="121"/>
      <c r="NTM19" s="121"/>
      <c r="NTN19" s="121"/>
      <c r="NTO19" s="121"/>
      <c r="NTP19" s="121"/>
      <c r="NTQ19" s="121"/>
      <c r="NTR19" s="121"/>
      <c r="NTS19" s="121"/>
      <c r="NTT19" s="121"/>
      <c r="NTU19" s="121"/>
      <c r="NTV19" s="121"/>
      <c r="NTW19" s="121"/>
      <c r="NTX19" s="121"/>
      <c r="NTY19" s="121"/>
      <c r="NTZ19" s="121"/>
      <c r="NUA19" s="121"/>
      <c r="NUB19" s="121"/>
      <c r="NUC19" s="121"/>
      <c r="NUD19" s="121"/>
      <c r="NUE19" s="121"/>
      <c r="NUF19" s="121"/>
      <c r="NUG19" s="121"/>
      <c r="NUH19" s="121"/>
      <c r="NUI19" s="121"/>
      <c r="NUJ19" s="121"/>
      <c r="NUK19" s="121"/>
      <c r="NUL19" s="121"/>
      <c r="NUM19" s="121"/>
      <c r="NUN19" s="121"/>
      <c r="NUO19" s="121"/>
      <c r="NUP19" s="121"/>
      <c r="NUQ19" s="121"/>
      <c r="NUR19" s="121"/>
      <c r="NUS19" s="121"/>
      <c r="NUT19" s="121"/>
      <c r="NUU19" s="121"/>
      <c r="NUV19" s="121"/>
      <c r="NUW19" s="121"/>
      <c r="NUX19" s="121"/>
      <c r="NUY19" s="121"/>
      <c r="NUZ19" s="121"/>
      <c r="NVA19" s="121"/>
      <c r="NVB19" s="121"/>
      <c r="NVC19" s="121"/>
      <c r="NVD19" s="121"/>
      <c r="NVE19" s="121"/>
      <c r="NVF19" s="121"/>
      <c r="NVG19" s="121"/>
      <c r="NVH19" s="121"/>
      <c r="NVI19" s="121"/>
      <c r="NVJ19" s="121"/>
      <c r="NVK19" s="121"/>
      <c r="NVL19" s="121"/>
      <c r="NVM19" s="121"/>
      <c r="NVN19" s="121"/>
      <c r="NVO19" s="121"/>
      <c r="NVP19" s="121"/>
      <c r="NVQ19" s="121"/>
      <c r="NVR19" s="121"/>
      <c r="NVS19" s="121"/>
      <c r="NVT19" s="121"/>
      <c r="NVU19" s="121"/>
      <c r="NVV19" s="121"/>
      <c r="NVW19" s="121"/>
      <c r="NVX19" s="121"/>
      <c r="NVY19" s="121"/>
      <c r="NVZ19" s="121"/>
      <c r="NWA19" s="121"/>
      <c r="NWB19" s="121"/>
      <c r="NWC19" s="121"/>
      <c r="NWD19" s="121"/>
      <c r="NWE19" s="121"/>
      <c r="NWF19" s="121"/>
      <c r="NWG19" s="121"/>
      <c r="NWH19" s="121"/>
      <c r="NWI19" s="121"/>
      <c r="NWJ19" s="121"/>
      <c r="NWK19" s="121"/>
      <c r="NWL19" s="121"/>
      <c r="NWM19" s="121"/>
      <c r="NWN19" s="121"/>
      <c r="NWO19" s="121"/>
      <c r="NWP19" s="121"/>
      <c r="NWQ19" s="121"/>
      <c r="NWR19" s="121"/>
      <c r="NWS19" s="121"/>
      <c r="NWT19" s="121"/>
      <c r="NWU19" s="121"/>
      <c r="NWV19" s="121"/>
      <c r="NWW19" s="121"/>
      <c r="NWX19" s="121"/>
      <c r="NWY19" s="121"/>
      <c r="NWZ19" s="121"/>
      <c r="NXA19" s="121"/>
      <c r="NXB19" s="121"/>
      <c r="NXC19" s="121"/>
      <c r="NXD19" s="121"/>
      <c r="NXE19" s="121"/>
      <c r="NXF19" s="121"/>
      <c r="NXG19" s="121"/>
      <c r="NXH19" s="121"/>
      <c r="NXI19" s="121"/>
      <c r="NXJ19" s="121"/>
      <c r="NXK19" s="121"/>
      <c r="NXL19" s="121"/>
      <c r="NXM19" s="121"/>
      <c r="NXN19" s="121"/>
      <c r="NXO19" s="121"/>
      <c r="NXP19" s="121"/>
      <c r="NXQ19" s="121"/>
      <c r="NXR19" s="121"/>
      <c r="NXS19" s="121"/>
      <c r="NXT19" s="121"/>
      <c r="NXU19" s="121"/>
      <c r="NXV19" s="121"/>
      <c r="NXW19" s="121"/>
      <c r="NXX19" s="121"/>
      <c r="NXY19" s="121"/>
      <c r="NXZ19" s="121"/>
      <c r="NYA19" s="121"/>
      <c r="NYB19" s="121"/>
      <c r="NYC19" s="121"/>
      <c r="NYD19" s="121"/>
      <c r="NYE19" s="121"/>
      <c r="NYF19" s="121"/>
      <c r="NYG19" s="121"/>
      <c r="NYH19" s="121"/>
      <c r="NYI19" s="121"/>
      <c r="NYJ19" s="121"/>
      <c r="NYK19" s="121"/>
      <c r="NYL19" s="121"/>
      <c r="NYM19" s="121"/>
      <c r="NYN19" s="121"/>
      <c r="NYO19" s="121"/>
      <c r="NYP19" s="121"/>
      <c r="NYQ19" s="121"/>
      <c r="NYR19" s="121"/>
      <c r="NYS19" s="121"/>
      <c r="NYT19" s="121"/>
      <c r="NYU19" s="121"/>
      <c r="NYV19" s="121"/>
      <c r="NYW19" s="121"/>
      <c r="NYX19" s="121"/>
      <c r="NYY19" s="121"/>
      <c r="NYZ19" s="121"/>
      <c r="NZA19" s="121"/>
      <c r="NZB19" s="121"/>
      <c r="NZC19" s="121"/>
      <c r="NZD19" s="121"/>
      <c r="NZE19" s="121"/>
      <c r="NZF19" s="121"/>
      <c r="NZG19" s="121"/>
      <c r="NZH19" s="121"/>
      <c r="NZI19" s="121"/>
      <c r="NZJ19" s="121"/>
      <c r="NZK19" s="121"/>
      <c r="NZL19" s="121"/>
      <c r="NZM19" s="121"/>
      <c r="NZN19" s="121"/>
      <c r="NZO19" s="121"/>
      <c r="NZP19" s="121"/>
      <c r="NZQ19" s="121"/>
      <c r="NZR19" s="121"/>
      <c r="NZS19" s="121"/>
      <c r="NZT19" s="121"/>
      <c r="NZU19" s="121"/>
      <c r="NZV19" s="121"/>
      <c r="NZW19" s="121"/>
      <c r="NZX19" s="121"/>
      <c r="NZY19" s="121"/>
      <c r="NZZ19" s="121"/>
      <c r="OAA19" s="121"/>
      <c r="OAB19" s="121"/>
      <c r="OAC19" s="121"/>
      <c r="OAD19" s="121"/>
      <c r="OAE19" s="121"/>
      <c r="OAF19" s="121"/>
      <c r="OAG19" s="121"/>
      <c r="OAH19" s="121"/>
      <c r="OAI19" s="121"/>
      <c r="OAJ19" s="121"/>
      <c r="OAK19" s="121"/>
      <c r="OAL19" s="121"/>
      <c r="OAM19" s="121"/>
      <c r="OAN19" s="121"/>
      <c r="OAO19" s="121"/>
      <c r="OAP19" s="121"/>
      <c r="OAQ19" s="121"/>
      <c r="OAR19" s="121"/>
      <c r="OAS19" s="121"/>
      <c r="OAT19" s="121"/>
      <c r="OAU19" s="121"/>
      <c r="OAV19" s="121"/>
      <c r="OAW19" s="121"/>
      <c r="OAX19" s="121"/>
      <c r="OAY19" s="121"/>
      <c r="OAZ19" s="121"/>
      <c r="OBA19" s="121"/>
      <c r="OBB19" s="121"/>
      <c r="OBC19" s="121"/>
      <c r="OBD19" s="121"/>
      <c r="OBE19" s="121"/>
      <c r="OBF19" s="121"/>
      <c r="OBG19" s="121"/>
      <c r="OBH19" s="121"/>
      <c r="OBI19" s="121"/>
      <c r="OBJ19" s="121"/>
      <c r="OBK19" s="121"/>
      <c r="OBL19" s="121"/>
      <c r="OBM19" s="121"/>
      <c r="OBN19" s="121"/>
      <c r="OBO19" s="121"/>
      <c r="OBP19" s="121"/>
      <c r="OBQ19" s="121"/>
      <c r="OBR19" s="121"/>
      <c r="OBS19" s="121"/>
      <c r="OBT19" s="121"/>
      <c r="OBU19" s="121"/>
      <c r="OBV19" s="121"/>
      <c r="OBW19" s="121"/>
      <c r="OBX19" s="121"/>
      <c r="OBY19" s="121"/>
      <c r="OBZ19" s="121"/>
      <c r="OCA19" s="121"/>
      <c r="OCB19" s="121"/>
      <c r="OCC19" s="121"/>
      <c r="OCD19" s="121"/>
      <c r="OCE19" s="121"/>
      <c r="OCF19" s="121"/>
      <c r="OCG19" s="121"/>
      <c r="OCH19" s="121"/>
      <c r="OCI19" s="121"/>
      <c r="OCJ19" s="121"/>
      <c r="OCK19" s="121"/>
      <c r="OCL19" s="121"/>
      <c r="OCM19" s="121"/>
      <c r="OCN19" s="121"/>
      <c r="OCO19" s="121"/>
      <c r="OCP19" s="121"/>
      <c r="OCQ19" s="121"/>
      <c r="OCR19" s="121"/>
      <c r="OCS19" s="121"/>
      <c r="OCT19" s="121"/>
      <c r="OCU19" s="121"/>
      <c r="OCV19" s="121"/>
      <c r="OCW19" s="121"/>
      <c r="OCX19" s="121"/>
      <c r="OCY19" s="121"/>
      <c r="OCZ19" s="121"/>
      <c r="ODA19" s="121"/>
      <c r="ODB19" s="121"/>
      <c r="ODC19" s="121"/>
      <c r="ODD19" s="121"/>
      <c r="ODE19" s="121"/>
      <c r="ODF19" s="121"/>
      <c r="ODG19" s="121"/>
      <c r="ODH19" s="121"/>
      <c r="ODI19" s="121"/>
      <c r="ODJ19" s="121"/>
      <c r="ODK19" s="121"/>
      <c r="ODL19" s="121"/>
      <c r="ODM19" s="121"/>
      <c r="ODN19" s="121"/>
      <c r="ODO19" s="121"/>
      <c r="ODP19" s="121"/>
      <c r="ODQ19" s="121"/>
      <c r="ODR19" s="121"/>
      <c r="ODS19" s="121"/>
      <c r="ODT19" s="121"/>
      <c r="ODU19" s="121"/>
      <c r="ODV19" s="121"/>
      <c r="ODW19" s="121"/>
      <c r="ODX19" s="121"/>
      <c r="ODY19" s="121"/>
      <c r="ODZ19" s="121"/>
      <c r="OEA19" s="121"/>
      <c r="OEB19" s="121"/>
      <c r="OEC19" s="121"/>
      <c r="OED19" s="121"/>
      <c r="OEE19" s="121"/>
      <c r="OEF19" s="121"/>
      <c r="OEG19" s="121"/>
      <c r="OEH19" s="121"/>
      <c r="OEI19" s="121"/>
      <c r="OEJ19" s="121"/>
      <c r="OEK19" s="121"/>
      <c r="OEL19" s="121"/>
      <c r="OEM19" s="121"/>
      <c r="OEN19" s="121"/>
      <c r="OEO19" s="121"/>
      <c r="OEP19" s="121"/>
      <c r="OEQ19" s="121"/>
      <c r="OER19" s="121"/>
      <c r="OES19" s="121"/>
      <c r="OET19" s="121"/>
      <c r="OEU19" s="121"/>
      <c r="OEV19" s="121"/>
      <c r="OEW19" s="121"/>
      <c r="OEX19" s="121"/>
      <c r="OEY19" s="121"/>
      <c r="OEZ19" s="121"/>
      <c r="OFA19" s="121"/>
      <c r="OFB19" s="121"/>
      <c r="OFC19" s="121"/>
      <c r="OFD19" s="121"/>
      <c r="OFE19" s="121"/>
      <c r="OFF19" s="121"/>
      <c r="OFG19" s="121"/>
      <c r="OFH19" s="121"/>
      <c r="OFI19" s="121"/>
      <c r="OFJ19" s="121"/>
      <c r="OFK19" s="121"/>
      <c r="OFL19" s="121"/>
      <c r="OFM19" s="121"/>
      <c r="OFN19" s="121"/>
      <c r="OFO19" s="121"/>
      <c r="OFP19" s="121"/>
      <c r="OFQ19" s="121"/>
      <c r="OFR19" s="121"/>
      <c r="OFS19" s="121"/>
      <c r="OFT19" s="121"/>
      <c r="OFU19" s="121"/>
      <c r="OFV19" s="121"/>
      <c r="OFW19" s="121"/>
      <c r="OFX19" s="121"/>
      <c r="OFY19" s="121"/>
      <c r="OFZ19" s="121"/>
      <c r="OGA19" s="121"/>
      <c r="OGB19" s="121"/>
      <c r="OGC19" s="121"/>
      <c r="OGD19" s="121"/>
      <c r="OGE19" s="121"/>
      <c r="OGF19" s="121"/>
      <c r="OGG19" s="121"/>
      <c r="OGH19" s="121"/>
      <c r="OGI19" s="121"/>
      <c r="OGJ19" s="121"/>
      <c r="OGK19" s="121"/>
      <c r="OGL19" s="121"/>
      <c r="OGM19" s="121"/>
      <c r="OGN19" s="121"/>
      <c r="OGO19" s="121"/>
      <c r="OGP19" s="121"/>
      <c r="OGQ19" s="121"/>
      <c r="OGR19" s="121"/>
      <c r="OGS19" s="121"/>
      <c r="OGT19" s="121"/>
      <c r="OGU19" s="121"/>
      <c r="OGV19" s="121"/>
      <c r="OGW19" s="121"/>
      <c r="OGX19" s="121"/>
      <c r="OGY19" s="121"/>
      <c r="OGZ19" s="121"/>
      <c r="OHA19" s="121"/>
      <c r="OHB19" s="121"/>
      <c r="OHC19" s="121"/>
      <c r="OHD19" s="121"/>
      <c r="OHE19" s="121"/>
      <c r="OHF19" s="121"/>
      <c r="OHG19" s="121"/>
      <c r="OHH19" s="121"/>
      <c r="OHI19" s="121"/>
      <c r="OHJ19" s="121"/>
      <c r="OHK19" s="121"/>
      <c r="OHL19" s="121"/>
      <c r="OHM19" s="121"/>
      <c r="OHN19" s="121"/>
      <c r="OHO19" s="121"/>
      <c r="OHP19" s="121"/>
      <c r="OHQ19" s="121"/>
      <c r="OHR19" s="121"/>
      <c r="OHS19" s="121"/>
      <c r="OHT19" s="121"/>
      <c r="OHU19" s="121"/>
      <c r="OHV19" s="121"/>
      <c r="OHW19" s="121"/>
      <c r="OHX19" s="121"/>
      <c r="OHY19" s="121"/>
      <c r="OHZ19" s="121"/>
      <c r="OIA19" s="121"/>
      <c r="OIB19" s="121"/>
      <c r="OIC19" s="121"/>
      <c r="OID19" s="121"/>
      <c r="OIE19" s="121"/>
      <c r="OIF19" s="121"/>
      <c r="OIG19" s="121"/>
      <c r="OIH19" s="121"/>
      <c r="OII19" s="121"/>
      <c r="OIJ19" s="121"/>
      <c r="OIK19" s="121"/>
      <c r="OIL19" s="121"/>
      <c r="OIM19" s="121"/>
      <c r="OIN19" s="121"/>
      <c r="OIO19" s="121"/>
      <c r="OIP19" s="121"/>
      <c r="OIQ19" s="121"/>
      <c r="OIR19" s="121"/>
      <c r="OIS19" s="121"/>
      <c r="OIT19" s="121"/>
      <c r="OIU19" s="121"/>
      <c r="OIV19" s="121"/>
      <c r="OIW19" s="121"/>
      <c r="OIX19" s="121"/>
      <c r="OIY19" s="121"/>
      <c r="OIZ19" s="121"/>
      <c r="OJA19" s="121"/>
      <c r="OJB19" s="121"/>
      <c r="OJC19" s="121"/>
      <c r="OJD19" s="121"/>
      <c r="OJE19" s="121"/>
      <c r="OJF19" s="121"/>
      <c r="OJG19" s="121"/>
      <c r="OJH19" s="121"/>
      <c r="OJI19" s="121"/>
      <c r="OJJ19" s="121"/>
      <c r="OJK19" s="121"/>
      <c r="OJL19" s="121"/>
      <c r="OJM19" s="121"/>
      <c r="OJN19" s="121"/>
      <c r="OJO19" s="121"/>
      <c r="OJP19" s="121"/>
      <c r="OJQ19" s="121"/>
      <c r="OJR19" s="121"/>
      <c r="OJS19" s="121"/>
      <c r="OJT19" s="121"/>
      <c r="OJU19" s="121"/>
      <c r="OJV19" s="121"/>
      <c r="OJW19" s="121"/>
      <c r="OJX19" s="121"/>
      <c r="OJY19" s="121"/>
      <c r="OJZ19" s="121"/>
      <c r="OKA19" s="121"/>
      <c r="OKB19" s="121"/>
      <c r="OKC19" s="121"/>
      <c r="OKD19" s="121"/>
      <c r="OKE19" s="121"/>
      <c r="OKF19" s="121"/>
      <c r="OKG19" s="121"/>
      <c r="OKH19" s="121"/>
      <c r="OKI19" s="121"/>
      <c r="OKJ19" s="121"/>
      <c r="OKK19" s="121"/>
      <c r="OKL19" s="121"/>
      <c r="OKM19" s="121"/>
      <c r="OKN19" s="121"/>
      <c r="OKO19" s="121"/>
      <c r="OKP19" s="121"/>
      <c r="OKQ19" s="121"/>
      <c r="OKR19" s="121"/>
      <c r="OKS19" s="121"/>
      <c r="OKT19" s="121"/>
      <c r="OKU19" s="121"/>
      <c r="OKV19" s="121"/>
      <c r="OKW19" s="121"/>
      <c r="OKX19" s="121"/>
      <c r="OKY19" s="121"/>
      <c r="OKZ19" s="121"/>
      <c r="OLA19" s="121"/>
      <c r="OLB19" s="121"/>
      <c r="OLC19" s="121"/>
      <c r="OLD19" s="121"/>
      <c r="OLE19" s="121"/>
      <c r="OLF19" s="121"/>
      <c r="OLG19" s="121"/>
      <c r="OLH19" s="121"/>
      <c r="OLI19" s="121"/>
      <c r="OLJ19" s="121"/>
      <c r="OLK19" s="121"/>
      <c r="OLL19" s="121"/>
      <c r="OLM19" s="121"/>
      <c r="OLN19" s="121"/>
      <c r="OLO19" s="121"/>
      <c r="OLP19" s="121"/>
      <c r="OLQ19" s="121"/>
      <c r="OLR19" s="121"/>
      <c r="OLS19" s="121"/>
      <c r="OLT19" s="121"/>
      <c r="OLU19" s="121"/>
      <c r="OLV19" s="121"/>
      <c r="OLW19" s="121"/>
      <c r="OLX19" s="121"/>
      <c r="OLY19" s="121"/>
      <c r="OLZ19" s="121"/>
      <c r="OMA19" s="121"/>
      <c r="OMB19" s="121"/>
      <c r="OMC19" s="121"/>
      <c r="OMD19" s="121"/>
      <c r="OME19" s="121"/>
      <c r="OMF19" s="121"/>
      <c r="OMG19" s="121"/>
      <c r="OMH19" s="121"/>
      <c r="OMI19" s="121"/>
      <c r="OMJ19" s="121"/>
      <c r="OMK19" s="121"/>
      <c r="OML19" s="121"/>
      <c r="OMM19" s="121"/>
      <c r="OMN19" s="121"/>
      <c r="OMO19" s="121"/>
      <c r="OMP19" s="121"/>
      <c r="OMQ19" s="121"/>
      <c r="OMR19" s="121"/>
      <c r="OMS19" s="121"/>
      <c r="OMT19" s="121"/>
      <c r="OMU19" s="121"/>
      <c r="OMV19" s="121"/>
      <c r="OMW19" s="121"/>
      <c r="OMX19" s="121"/>
      <c r="OMY19" s="121"/>
      <c r="OMZ19" s="121"/>
      <c r="ONA19" s="121"/>
      <c r="ONB19" s="121"/>
      <c r="ONC19" s="121"/>
      <c r="OND19" s="121"/>
      <c r="ONE19" s="121"/>
      <c r="ONF19" s="121"/>
      <c r="ONG19" s="121"/>
      <c r="ONH19" s="121"/>
      <c r="ONI19" s="121"/>
      <c r="ONJ19" s="121"/>
      <c r="ONK19" s="121"/>
      <c r="ONL19" s="121"/>
      <c r="ONM19" s="121"/>
      <c r="ONN19" s="121"/>
      <c r="ONO19" s="121"/>
      <c r="ONP19" s="121"/>
      <c r="ONQ19" s="121"/>
      <c r="ONR19" s="121"/>
      <c r="ONS19" s="121"/>
      <c r="ONT19" s="121"/>
      <c r="ONU19" s="121"/>
      <c r="ONV19" s="121"/>
      <c r="ONW19" s="121"/>
      <c r="ONX19" s="121"/>
      <c r="ONY19" s="121"/>
      <c r="ONZ19" s="121"/>
      <c r="OOA19" s="121"/>
      <c r="OOB19" s="121"/>
      <c r="OOC19" s="121"/>
      <c r="OOD19" s="121"/>
      <c r="OOE19" s="121"/>
      <c r="OOF19" s="121"/>
      <c r="OOG19" s="121"/>
      <c r="OOH19" s="121"/>
      <c r="OOI19" s="121"/>
      <c r="OOJ19" s="121"/>
      <c r="OOK19" s="121"/>
      <c r="OOL19" s="121"/>
      <c r="OOM19" s="121"/>
      <c r="OON19" s="121"/>
      <c r="OOO19" s="121"/>
      <c r="OOP19" s="121"/>
      <c r="OOQ19" s="121"/>
      <c r="OOR19" s="121"/>
      <c r="OOS19" s="121"/>
      <c r="OOT19" s="121"/>
      <c r="OOU19" s="121"/>
      <c r="OOV19" s="121"/>
      <c r="OOW19" s="121"/>
      <c r="OOX19" s="121"/>
      <c r="OOY19" s="121"/>
      <c r="OOZ19" s="121"/>
      <c r="OPA19" s="121"/>
      <c r="OPB19" s="121"/>
      <c r="OPC19" s="121"/>
      <c r="OPD19" s="121"/>
      <c r="OPE19" s="121"/>
      <c r="OPF19" s="121"/>
      <c r="OPG19" s="121"/>
      <c r="OPH19" s="121"/>
      <c r="OPI19" s="121"/>
      <c r="OPJ19" s="121"/>
      <c r="OPK19" s="121"/>
      <c r="OPL19" s="121"/>
      <c r="OPM19" s="121"/>
      <c r="OPN19" s="121"/>
      <c r="OPO19" s="121"/>
      <c r="OPP19" s="121"/>
      <c r="OPQ19" s="121"/>
      <c r="OPR19" s="121"/>
      <c r="OPS19" s="121"/>
      <c r="OPT19" s="121"/>
      <c r="OPU19" s="121"/>
      <c r="OPV19" s="121"/>
      <c r="OPW19" s="121"/>
      <c r="OPX19" s="121"/>
      <c r="OPY19" s="121"/>
      <c r="OPZ19" s="121"/>
      <c r="OQA19" s="121"/>
      <c r="OQB19" s="121"/>
      <c r="OQC19" s="121"/>
      <c r="OQD19" s="121"/>
      <c r="OQE19" s="121"/>
      <c r="OQF19" s="121"/>
      <c r="OQG19" s="121"/>
      <c r="OQH19" s="121"/>
      <c r="OQI19" s="121"/>
      <c r="OQJ19" s="121"/>
      <c r="OQK19" s="121"/>
      <c r="OQL19" s="121"/>
      <c r="OQM19" s="121"/>
      <c r="OQN19" s="121"/>
      <c r="OQO19" s="121"/>
      <c r="OQP19" s="121"/>
      <c r="OQQ19" s="121"/>
      <c r="OQR19" s="121"/>
      <c r="OQS19" s="121"/>
      <c r="OQT19" s="121"/>
      <c r="OQU19" s="121"/>
      <c r="OQV19" s="121"/>
      <c r="OQW19" s="121"/>
      <c r="OQX19" s="121"/>
      <c r="OQY19" s="121"/>
      <c r="OQZ19" s="121"/>
      <c r="ORA19" s="121"/>
      <c r="ORB19" s="121"/>
      <c r="ORC19" s="121"/>
      <c r="ORD19" s="121"/>
      <c r="ORE19" s="121"/>
      <c r="ORF19" s="121"/>
      <c r="ORG19" s="121"/>
      <c r="ORH19" s="121"/>
      <c r="ORI19" s="121"/>
      <c r="ORJ19" s="121"/>
      <c r="ORK19" s="121"/>
      <c r="ORL19" s="121"/>
      <c r="ORM19" s="121"/>
      <c r="ORN19" s="121"/>
      <c r="ORO19" s="121"/>
      <c r="ORP19" s="121"/>
      <c r="ORQ19" s="121"/>
      <c r="ORR19" s="121"/>
      <c r="ORS19" s="121"/>
      <c r="ORT19" s="121"/>
      <c r="ORU19" s="121"/>
      <c r="ORV19" s="121"/>
      <c r="ORW19" s="121"/>
      <c r="ORX19" s="121"/>
      <c r="ORY19" s="121"/>
      <c r="ORZ19" s="121"/>
      <c r="OSA19" s="121"/>
      <c r="OSB19" s="121"/>
      <c r="OSC19" s="121"/>
      <c r="OSD19" s="121"/>
      <c r="OSE19" s="121"/>
      <c r="OSF19" s="121"/>
      <c r="OSG19" s="121"/>
      <c r="OSH19" s="121"/>
      <c r="OSI19" s="121"/>
      <c r="OSJ19" s="121"/>
      <c r="OSK19" s="121"/>
      <c r="OSL19" s="121"/>
      <c r="OSM19" s="121"/>
      <c r="OSN19" s="121"/>
      <c r="OSO19" s="121"/>
      <c r="OSP19" s="121"/>
      <c r="OSQ19" s="121"/>
      <c r="OSR19" s="121"/>
      <c r="OSS19" s="121"/>
      <c r="OST19" s="121"/>
      <c r="OSU19" s="121"/>
      <c r="OSV19" s="121"/>
      <c r="OSW19" s="121"/>
      <c r="OSX19" s="121"/>
      <c r="OSY19" s="121"/>
      <c r="OSZ19" s="121"/>
      <c r="OTA19" s="121"/>
      <c r="OTB19" s="121"/>
      <c r="OTC19" s="121"/>
      <c r="OTD19" s="121"/>
      <c r="OTE19" s="121"/>
      <c r="OTF19" s="121"/>
      <c r="OTG19" s="121"/>
      <c r="OTH19" s="121"/>
      <c r="OTI19" s="121"/>
      <c r="OTJ19" s="121"/>
      <c r="OTK19" s="121"/>
      <c r="OTL19" s="121"/>
      <c r="OTM19" s="121"/>
      <c r="OTN19" s="121"/>
      <c r="OTO19" s="121"/>
      <c r="OTP19" s="121"/>
      <c r="OTQ19" s="121"/>
      <c r="OTR19" s="121"/>
      <c r="OTS19" s="121"/>
      <c r="OTT19" s="121"/>
      <c r="OTU19" s="121"/>
      <c r="OTV19" s="121"/>
      <c r="OTW19" s="121"/>
      <c r="OTX19" s="121"/>
      <c r="OTY19" s="121"/>
      <c r="OTZ19" s="121"/>
      <c r="OUA19" s="121"/>
      <c r="OUB19" s="121"/>
      <c r="OUC19" s="121"/>
      <c r="OUD19" s="121"/>
      <c r="OUE19" s="121"/>
      <c r="OUF19" s="121"/>
      <c r="OUG19" s="121"/>
      <c r="OUH19" s="121"/>
      <c r="OUI19" s="121"/>
      <c r="OUJ19" s="121"/>
      <c r="OUK19" s="121"/>
      <c r="OUL19" s="121"/>
      <c r="OUM19" s="121"/>
      <c r="OUN19" s="121"/>
      <c r="OUO19" s="121"/>
      <c r="OUP19" s="121"/>
      <c r="OUQ19" s="121"/>
      <c r="OUR19" s="121"/>
      <c r="OUS19" s="121"/>
      <c r="OUT19" s="121"/>
      <c r="OUU19" s="121"/>
      <c r="OUV19" s="121"/>
      <c r="OUW19" s="121"/>
      <c r="OUX19" s="121"/>
      <c r="OUY19" s="121"/>
      <c r="OUZ19" s="121"/>
      <c r="OVA19" s="121"/>
      <c r="OVB19" s="121"/>
      <c r="OVC19" s="121"/>
      <c r="OVD19" s="121"/>
      <c r="OVE19" s="121"/>
      <c r="OVF19" s="121"/>
      <c r="OVG19" s="121"/>
      <c r="OVH19" s="121"/>
      <c r="OVI19" s="121"/>
      <c r="OVJ19" s="121"/>
      <c r="OVK19" s="121"/>
      <c r="OVL19" s="121"/>
      <c r="OVM19" s="121"/>
      <c r="OVN19" s="121"/>
      <c r="OVO19" s="121"/>
      <c r="OVP19" s="121"/>
      <c r="OVQ19" s="121"/>
      <c r="OVR19" s="121"/>
      <c r="OVS19" s="121"/>
      <c r="OVT19" s="121"/>
      <c r="OVU19" s="121"/>
      <c r="OVV19" s="121"/>
      <c r="OVW19" s="121"/>
      <c r="OVX19" s="121"/>
      <c r="OVY19" s="121"/>
      <c r="OVZ19" s="121"/>
      <c r="OWA19" s="121"/>
      <c r="OWB19" s="121"/>
      <c r="OWC19" s="121"/>
      <c r="OWD19" s="121"/>
      <c r="OWE19" s="121"/>
      <c r="OWF19" s="121"/>
      <c r="OWG19" s="121"/>
      <c r="OWH19" s="121"/>
      <c r="OWI19" s="121"/>
      <c r="OWJ19" s="121"/>
      <c r="OWK19" s="121"/>
      <c r="OWL19" s="121"/>
      <c r="OWM19" s="121"/>
      <c r="OWN19" s="121"/>
      <c r="OWO19" s="121"/>
      <c r="OWP19" s="121"/>
      <c r="OWQ19" s="121"/>
      <c r="OWR19" s="121"/>
      <c r="OWS19" s="121"/>
      <c r="OWT19" s="121"/>
      <c r="OWU19" s="121"/>
      <c r="OWV19" s="121"/>
      <c r="OWW19" s="121"/>
      <c r="OWX19" s="121"/>
      <c r="OWY19" s="121"/>
      <c r="OWZ19" s="121"/>
      <c r="OXA19" s="121"/>
      <c r="OXB19" s="121"/>
      <c r="OXC19" s="121"/>
      <c r="OXD19" s="121"/>
      <c r="OXE19" s="121"/>
      <c r="OXF19" s="121"/>
      <c r="OXG19" s="121"/>
      <c r="OXH19" s="121"/>
      <c r="OXI19" s="121"/>
      <c r="OXJ19" s="121"/>
      <c r="OXK19" s="121"/>
      <c r="OXL19" s="121"/>
      <c r="OXM19" s="121"/>
      <c r="OXN19" s="121"/>
      <c r="OXO19" s="121"/>
      <c r="OXP19" s="121"/>
      <c r="OXQ19" s="121"/>
      <c r="OXR19" s="121"/>
      <c r="OXS19" s="121"/>
      <c r="OXT19" s="121"/>
      <c r="OXU19" s="121"/>
      <c r="OXV19" s="121"/>
      <c r="OXW19" s="121"/>
      <c r="OXX19" s="121"/>
      <c r="OXY19" s="121"/>
      <c r="OXZ19" s="121"/>
      <c r="OYA19" s="121"/>
      <c r="OYB19" s="121"/>
      <c r="OYC19" s="121"/>
      <c r="OYD19" s="121"/>
      <c r="OYE19" s="121"/>
      <c r="OYF19" s="121"/>
      <c r="OYG19" s="121"/>
      <c r="OYH19" s="121"/>
      <c r="OYI19" s="121"/>
      <c r="OYJ19" s="121"/>
      <c r="OYK19" s="121"/>
      <c r="OYL19" s="121"/>
      <c r="OYM19" s="121"/>
      <c r="OYN19" s="121"/>
      <c r="OYO19" s="121"/>
      <c r="OYP19" s="121"/>
      <c r="OYQ19" s="121"/>
      <c r="OYR19" s="121"/>
      <c r="OYS19" s="121"/>
      <c r="OYT19" s="121"/>
      <c r="OYU19" s="121"/>
      <c r="OYV19" s="121"/>
      <c r="OYW19" s="121"/>
      <c r="OYX19" s="121"/>
      <c r="OYY19" s="121"/>
      <c r="OYZ19" s="121"/>
      <c r="OZA19" s="121"/>
      <c r="OZB19" s="121"/>
      <c r="OZC19" s="121"/>
      <c r="OZD19" s="121"/>
      <c r="OZE19" s="121"/>
      <c r="OZF19" s="121"/>
      <c r="OZG19" s="121"/>
      <c r="OZH19" s="121"/>
      <c r="OZI19" s="121"/>
      <c r="OZJ19" s="121"/>
      <c r="OZK19" s="121"/>
      <c r="OZL19" s="121"/>
      <c r="OZM19" s="121"/>
      <c r="OZN19" s="121"/>
      <c r="OZO19" s="121"/>
      <c r="OZP19" s="121"/>
      <c r="OZQ19" s="121"/>
      <c r="OZR19" s="121"/>
      <c r="OZS19" s="121"/>
      <c r="OZT19" s="121"/>
      <c r="OZU19" s="121"/>
      <c r="OZV19" s="121"/>
      <c r="OZW19" s="121"/>
      <c r="OZX19" s="121"/>
      <c r="OZY19" s="121"/>
      <c r="OZZ19" s="121"/>
      <c r="PAA19" s="121"/>
      <c r="PAB19" s="121"/>
      <c r="PAC19" s="121"/>
      <c r="PAD19" s="121"/>
      <c r="PAE19" s="121"/>
      <c r="PAF19" s="121"/>
      <c r="PAG19" s="121"/>
      <c r="PAH19" s="121"/>
      <c r="PAI19" s="121"/>
      <c r="PAJ19" s="121"/>
      <c r="PAK19" s="121"/>
      <c r="PAL19" s="121"/>
      <c r="PAM19" s="121"/>
      <c r="PAN19" s="121"/>
      <c r="PAO19" s="121"/>
      <c r="PAP19" s="121"/>
      <c r="PAQ19" s="121"/>
      <c r="PAR19" s="121"/>
      <c r="PAS19" s="121"/>
      <c r="PAT19" s="121"/>
      <c r="PAU19" s="121"/>
      <c r="PAV19" s="121"/>
      <c r="PAW19" s="121"/>
      <c r="PAX19" s="121"/>
      <c r="PAY19" s="121"/>
      <c r="PAZ19" s="121"/>
      <c r="PBA19" s="121"/>
      <c r="PBB19" s="121"/>
      <c r="PBC19" s="121"/>
      <c r="PBD19" s="121"/>
      <c r="PBE19" s="121"/>
      <c r="PBF19" s="121"/>
      <c r="PBG19" s="121"/>
      <c r="PBH19" s="121"/>
      <c r="PBI19" s="121"/>
      <c r="PBJ19" s="121"/>
      <c r="PBK19" s="121"/>
      <c r="PBL19" s="121"/>
      <c r="PBM19" s="121"/>
      <c r="PBN19" s="121"/>
      <c r="PBO19" s="121"/>
      <c r="PBP19" s="121"/>
      <c r="PBQ19" s="121"/>
      <c r="PBR19" s="121"/>
      <c r="PBS19" s="121"/>
      <c r="PBT19" s="121"/>
      <c r="PBU19" s="121"/>
      <c r="PBV19" s="121"/>
      <c r="PBW19" s="121"/>
      <c r="PBX19" s="121"/>
      <c r="PBY19" s="121"/>
      <c r="PBZ19" s="121"/>
      <c r="PCA19" s="121"/>
      <c r="PCB19" s="121"/>
      <c r="PCC19" s="121"/>
      <c r="PCD19" s="121"/>
      <c r="PCE19" s="121"/>
      <c r="PCF19" s="121"/>
      <c r="PCG19" s="121"/>
      <c r="PCH19" s="121"/>
      <c r="PCI19" s="121"/>
      <c r="PCJ19" s="121"/>
      <c r="PCK19" s="121"/>
      <c r="PCL19" s="121"/>
      <c r="PCM19" s="121"/>
      <c r="PCN19" s="121"/>
      <c r="PCO19" s="121"/>
      <c r="PCP19" s="121"/>
      <c r="PCQ19" s="121"/>
      <c r="PCR19" s="121"/>
      <c r="PCS19" s="121"/>
      <c r="PCT19" s="121"/>
      <c r="PCU19" s="121"/>
      <c r="PCV19" s="121"/>
      <c r="PCW19" s="121"/>
      <c r="PCX19" s="121"/>
      <c r="PCY19" s="121"/>
      <c r="PCZ19" s="121"/>
      <c r="PDA19" s="121"/>
      <c r="PDB19" s="121"/>
      <c r="PDC19" s="121"/>
      <c r="PDD19" s="121"/>
      <c r="PDE19" s="121"/>
      <c r="PDF19" s="121"/>
      <c r="PDG19" s="121"/>
      <c r="PDH19" s="121"/>
      <c r="PDI19" s="121"/>
      <c r="PDJ19" s="121"/>
      <c r="PDK19" s="121"/>
      <c r="PDL19" s="121"/>
      <c r="PDM19" s="121"/>
      <c r="PDN19" s="121"/>
      <c r="PDO19" s="121"/>
      <c r="PDP19" s="121"/>
      <c r="PDQ19" s="121"/>
      <c r="PDR19" s="121"/>
      <c r="PDS19" s="121"/>
      <c r="PDT19" s="121"/>
      <c r="PDU19" s="121"/>
      <c r="PDV19" s="121"/>
      <c r="PDW19" s="121"/>
      <c r="PDX19" s="121"/>
      <c r="PDY19" s="121"/>
      <c r="PDZ19" s="121"/>
      <c r="PEA19" s="121"/>
      <c r="PEB19" s="121"/>
      <c r="PEC19" s="121"/>
      <c r="PED19" s="121"/>
      <c r="PEE19" s="121"/>
      <c r="PEF19" s="121"/>
      <c r="PEG19" s="121"/>
      <c r="PEH19" s="121"/>
      <c r="PEI19" s="121"/>
      <c r="PEJ19" s="121"/>
      <c r="PEK19" s="121"/>
      <c r="PEL19" s="121"/>
      <c r="PEM19" s="121"/>
      <c r="PEN19" s="121"/>
      <c r="PEO19" s="121"/>
      <c r="PEP19" s="121"/>
      <c r="PEQ19" s="121"/>
      <c r="PER19" s="121"/>
      <c r="PES19" s="121"/>
      <c r="PET19" s="121"/>
      <c r="PEU19" s="121"/>
      <c r="PEV19" s="121"/>
      <c r="PEW19" s="121"/>
      <c r="PEX19" s="121"/>
      <c r="PEY19" s="121"/>
      <c r="PEZ19" s="121"/>
      <c r="PFA19" s="121"/>
      <c r="PFB19" s="121"/>
      <c r="PFC19" s="121"/>
      <c r="PFD19" s="121"/>
      <c r="PFE19" s="121"/>
      <c r="PFF19" s="121"/>
      <c r="PFG19" s="121"/>
      <c r="PFH19" s="121"/>
      <c r="PFI19" s="121"/>
      <c r="PFJ19" s="121"/>
      <c r="PFK19" s="121"/>
      <c r="PFL19" s="121"/>
      <c r="PFM19" s="121"/>
      <c r="PFN19" s="121"/>
      <c r="PFO19" s="121"/>
      <c r="PFP19" s="121"/>
      <c r="PFQ19" s="121"/>
      <c r="PFR19" s="121"/>
      <c r="PFS19" s="121"/>
      <c r="PFT19" s="121"/>
      <c r="PFU19" s="121"/>
      <c r="PFV19" s="121"/>
      <c r="PFW19" s="121"/>
      <c r="PFX19" s="121"/>
      <c r="PFY19" s="121"/>
      <c r="PFZ19" s="121"/>
      <c r="PGA19" s="121"/>
      <c r="PGB19" s="121"/>
      <c r="PGC19" s="121"/>
      <c r="PGD19" s="121"/>
      <c r="PGE19" s="121"/>
      <c r="PGF19" s="121"/>
      <c r="PGG19" s="121"/>
      <c r="PGH19" s="121"/>
      <c r="PGI19" s="121"/>
      <c r="PGJ19" s="121"/>
      <c r="PGK19" s="121"/>
      <c r="PGL19" s="121"/>
      <c r="PGM19" s="121"/>
      <c r="PGN19" s="121"/>
      <c r="PGO19" s="121"/>
      <c r="PGP19" s="121"/>
      <c r="PGQ19" s="121"/>
      <c r="PGR19" s="121"/>
      <c r="PGS19" s="121"/>
      <c r="PGT19" s="121"/>
      <c r="PGU19" s="121"/>
      <c r="PGV19" s="121"/>
      <c r="PGW19" s="121"/>
      <c r="PGX19" s="121"/>
      <c r="PGY19" s="121"/>
      <c r="PGZ19" s="121"/>
      <c r="PHA19" s="121"/>
      <c r="PHB19" s="121"/>
      <c r="PHC19" s="121"/>
      <c r="PHD19" s="121"/>
      <c r="PHE19" s="121"/>
      <c r="PHF19" s="121"/>
      <c r="PHG19" s="121"/>
      <c r="PHH19" s="121"/>
      <c r="PHI19" s="121"/>
      <c r="PHJ19" s="121"/>
      <c r="PHK19" s="121"/>
      <c r="PHL19" s="121"/>
      <c r="PHM19" s="121"/>
      <c r="PHN19" s="121"/>
      <c r="PHO19" s="121"/>
      <c r="PHP19" s="121"/>
      <c r="PHQ19" s="121"/>
      <c r="PHR19" s="121"/>
      <c r="PHS19" s="121"/>
      <c r="PHT19" s="121"/>
      <c r="PHU19" s="121"/>
      <c r="PHV19" s="121"/>
      <c r="PHW19" s="121"/>
      <c r="PHX19" s="121"/>
      <c r="PHY19" s="121"/>
      <c r="PHZ19" s="121"/>
      <c r="PIA19" s="121"/>
      <c r="PIB19" s="121"/>
      <c r="PIC19" s="121"/>
      <c r="PID19" s="121"/>
      <c r="PIE19" s="121"/>
      <c r="PIF19" s="121"/>
      <c r="PIG19" s="121"/>
      <c r="PIH19" s="121"/>
      <c r="PII19" s="121"/>
      <c r="PIJ19" s="121"/>
      <c r="PIK19" s="121"/>
      <c r="PIL19" s="121"/>
      <c r="PIM19" s="121"/>
      <c r="PIN19" s="121"/>
      <c r="PIO19" s="121"/>
      <c r="PIP19" s="121"/>
      <c r="PIQ19" s="121"/>
      <c r="PIR19" s="121"/>
      <c r="PIS19" s="121"/>
      <c r="PIT19" s="121"/>
      <c r="PIU19" s="121"/>
      <c r="PIV19" s="121"/>
      <c r="PIW19" s="121"/>
      <c r="PIX19" s="121"/>
      <c r="PIY19" s="121"/>
      <c r="PIZ19" s="121"/>
      <c r="PJA19" s="121"/>
      <c r="PJB19" s="121"/>
      <c r="PJC19" s="121"/>
      <c r="PJD19" s="121"/>
      <c r="PJE19" s="121"/>
      <c r="PJF19" s="121"/>
      <c r="PJG19" s="121"/>
      <c r="PJH19" s="121"/>
      <c r="PJI19" s="121"/>
      <c r="PJJ19" s="121"/>
      <c r="PJK19" s="121"/>
      <c r="PJL19" s="121"/>
      <c r="PJM19" s="121"/>
      <c r="PJN19" s="121"/>
      <c r="PJO19" s="121"/>
      <c r="PJP19" s="121"/>
      <c r="PJQ19" s="121"/>
      <c r="PJR19" s="121"/>
      <c r="PJS19" s="121"/>
      <c r="PJT19" s="121"/>
      <c r="PJU19" s="121"/>
      <c r="PJV19" s="121"/>
      <c r="PJW19" s="121"/>
      <c r="PJX19" s="121"/>
      <c r="PJY19" s="121"/>
      <c r="PJZ19" s="121"/>
      <c r="PKA19" s="121"/>
      <c r="PKB19" s="121"/>
      <c r="PKC19" s="121"/>
      <c r="PKD19" s="121"/>
      <c r="PKE19" s="121"/>
      <c r="PKF19" s="121"/>
      <c r="PKG19" s="121"/>
      <c r="PKH19" s="121"/>
      <c r="PKI19" s="121"/>
      <c r="PKJ19" s="121"/>
      <c r="PKK19" s="121"/>
      <c r="PKL19" s="121"/>
      <c r="PKM19" s="121"/>
      <c r="PKN19" s="121"/>
      <c r="PKO19" s="121"/>
      <c r="PKP19" s="121"/>
      <c r="PKQ19" s="121"/>
      <c r="PKR19" s="121"/>
      <c r="PKS19" s="121"/>
      <c r="PKT19" s="121"/>
      <c r="PKU19" s="121"/>
      <c r="PKV19" s="121"/>
      <c r="PKW19" s="121"/>
      <c r="PKX19" s="121"/>
      <c r="PKY19" s="121"/>
      <c r="PKZ19" s="121"/>
      <c r="PLA19" s="121"/>
      <c r="PLB19" s="121"/>
      <c r="PLC19" s="121"/>
      <c r="PLD19" s="121"/>
      <c r="PLE19" s="121"/>
      <c r="PLF19" s="121"/>
      <c r="PLG19" s="121"/>
      <c r="PLH19" s="121"/>
      <c r="PLI19" s="121"/>
      <c r="PLJ19" s="121"/>
      <c r="PLK19" s="121"/>
      <c r="PLL19" s="121"/>
      <c r="PLM19" s="121"/>
      <c r="PLN19" s="121"/>
      <c r="PLO19" s="121"/>
      <c r="PLP19" s="121"/>
      <c r="PLQ19" s="121"/>
      <c r="PLR19" s="121"/>
      <c r="PLS19" s="121"/>
      <c r="PLT19" s="121"/>
      <c r="PLU19" s="121"/>
      <c r="PLV19" s="121"/>
      <c r="PLW19" s="121"/>
      <c r="PLX19" s="121"/>
      <c r="PLY19" s="121"/>
      <c r="PLZ19" s="121"/>
      <c r="PMA19" s="121"/>
      <c r="PMB19" s="121"/>
      <c r="PMC19" s="121"/>
      <c r="PMD19" s="121"/>
      <c r="PME19" s="121"/>
      <c r="PMF19" s="121"/>
      <c r="PMG19" s="121"/>
      <c r="PMH19" s="121"/>
      <c r="PMI19" s="121"/>
      <c r="PMJ19" s="121"/>
      <c r="PMK19" s="121"/>
      <c r="PML19" s="121"/>
      <c r="PMM19" s="121"/>
      <c r="PMN19" s="121"/>
      <c r="PMO19" s="121"/>
      <c r="PMP19" s="121"/>
      <c r="PMQ19" s="121"/>
      <c r="PMR19" s="121"/>
      <c r="PMS19" s="121"/>
      <c r="PMT19" s="121"/>
      <c r="PMU19" s="121"/>
      <c r="PMV19" s="121"/>
      <c r="PMW19" s="121"/>
      <c r="PMX19" s="121"/>
      <c r="PMY19" s="121"/>
      <c r="PMZ19" s="121"/>
      <c r="PNA19" s="121"/>
      <c r="PNB19" s="121"/>
      <c r="PNC19" s="121"/>
      <c r="PND19" s="121"/>
      <c r="PNE19" s="121"/>
      <c r="PNF19" s="121"/>
      <c r="PNG19" s="121"/>
      <c r="PNH19" s="121"/>
      <c r="PNI19" s="121"/>
      <c r="PNJ19" s="121"/>
      <c r="PNK19" s="121"/>
      <c r="PNL19" s="121"/>
      <c r="PNM19" s="121"/>
      <c r="PNN19" s="121"/>
      <c r="PNO19" s="121"/>
      <c r="PNP19" s="121"/>
      <c r="PNQ19" s="121"/>
      <c r="PNR19" s="121"/>
      <c r="PNS19" s="121"/>
      <c r="PNT19" s="121"/>
      <c r="PNU19" s="121"/>
      <c r="PNV19" s="121"/>
      <c r="PNW19" s="121"/>
      <c r="PNX19" s="121"/>
      <c r="PNY19" s="121"/>
      <c r="PNZ19" s="121"/>
      <c r="POA19" s="121"/>
      <c r="POB19" s="121"/>
      <c r="POC19" s="121"/>
      <c r="POD19" s="121"/>
      <c r="POE19" s="121"/>
      <c r="POF19" s="121"/>
      <c r="POG19" s="121"/>
      <c r="POH19" s="121"/>
      <c r="POI19" s="121"/>
      <c r="POJ19" s="121"/>
      <c r="POK19" s="121"/>
      <c r="POL19" s="121"/>
      <c r="POM19" s="121"/>
      <c r="PON19" s="121"/>
      <c r="POO19" s="121"/>
      <c r="POP19" s="121"/>
      <c r="POQ19" s="121"/>
      <c r="POR19" s="121"/>
      <c r="POS19" s="121"/>
      <c r="POT19" s="121"/>
      <c r="POU19" s="121"/>
      <c r="POV19" s="121"/>
      <c r="POW19" s="121"/>
      <c r="POX19" s="121"/>
      <c r="POY19" s="121"/>
      <c r="POZ19" s="121"/>
      <c r="PPA19" s="121"/>
      <c r="PPB19" s="121"/>
      <c r="PPC19" s="121"/>
      <c r="PPD19" s="121"/>
      <c r="PPE19" s="121"/>
      <c r="PPF19" s="121"/>
      <c r="PPG19" s="121"/>
      <c r="PPH19" s="121"/>
      <c r="PPI19" s="121"/>
      <c r="PPJ19" s="121"/>
      <c r="PPK19" s="121"/>
      <c r="PPL19" s="121"/>
      <c r="PPM19" s="121"/>
      <c r="PPN19" s="121"/>
      <c r="PPO19" s="121"/>
      <c r="PPP19" s="121"/>
      <c r="PPQ19" s="121"/>
      <c r="PPR19" s="121"/>
      <c r="PPS19" s="121"/>
      <c r="PPT19" s="121"/>
      <c r="PPU19" s="121"/>
      <c r="PPV19" s="121"/>
      <c r="PPW19" s="121"/>
      <c r="PPX19" s="121"/>
      <c r="PPY19" s="121"/>
      <c r="PPZ19" s="121"/>
      <c r="PQA19" s="121"/>
      <c r="PQB19" s="121"/>
      <c r="PQC19" s="121"/>
      <c r="PQD19" s="121"/>
      <c r="PQE19" s="121"/>
      <c r="PQF19" s="121"/>
      <c r="PQG19" s="121"/>
      <c r="PQH19" s="121"/>
      <c r="PQI19" s="121"/>
      <c r="PQJ19" s="121"/>
      <c r="PQK19" s="121"/>
      <c r="PQL19" s="121"/>
      <c r="PQM19" s="121"/>
      <c r="PQN19" s="121"/>
      <c r="PQO19" s="121"/>
      <c r="PQP19" s="121"/>
      <c r="PQQ19" s="121"/>
      <c r="PQR19" s="121"/>
      <c r="PQS19" s="121"/>
      <c r="PQT19" s="121"/>
      <c r="PQU19" s="121"/>
      <c r="PQV19" s="121"/>
      <c r="PQW19" s="121"/>
      <c r="PQX19" s="121"/>
      <c r="PQY19" s="121"/>
      <c r="PQZ19" s="121"/>
      <c r="PRA19" s="121"/>
      <c r="PRB19" s="121"/>
      <c r="PRC19" s="121"/>
      <c r="PRD19" s="121"/>
      <c r="PRE19" s="121"/>
      <c r="PRF19" s="121"/>
      <c r="PRG19" s="121"/>
      <c r="PRH19" s="121"/>
      <c r="PRI19" s="121"/>
      <c r="PRJ19" s="121"/>
      <c r="PRK19" s="121"/>
      <c r="PRL19" s="121"/>
      <c r="PRM19" s="121"/>
      <c r="PRN19" s="121"/>
      <c r="PRO19" s="121"/>
      <c r="PRP19" s="121"/>
      <c r="PRQ19" s="121"/>
      <c r="PRR19" s="121"/>
      <c r="PRS19" s="121"/>
      <c r="PRT19" s="121"/>
      <c r="PRU19" s="121"/>
      <c r="PRV19" s="121"/>
      <c r="PRW19" s="121"/>
      <c r="PRX19" s="121"/>
      <c r="PRY19" s="121"/>
      <c r="PRZ19" s="121"/>
      <c r="PSA19" s="121"/>
      <c r="PSB19" s="121"/>
      <c r="PSC19" s="121"/>
      <c r="PSD19" s="121"/>
      <c r="PSE19" s="121"/>
      <c r="PSF19" s="121"/>
      <c r="PSG19" s="121"/>
      <c r="PSH19" s="121"/>
      <c r="PSI19" s="121"/>
      <c r="PSJ19" s="121"/>
      <c r="PSK19" s="121"/>
      <c r="PSL19" s="121"/>
      <c r="PSM19" s="121"/>
      <c r="PSN19" s="121"/>
      <c r="PSO19" s="121"/>
      <c r="PSP19" s="121"/>
      <c r="PSQ19" s="121"/>
      <c r="PSR19" s="121"/>
      <c r="PSS19" s="121"/>
      <c r="PST19" s="121"/>
      <c r="PSU19" s="121"/>
      <c r="PSV19" s="121"/>
      <c r="PSW19" s="121"/>
      <c r="PSX19" s="121"/>
      <c r="PSY19" s="121"/>
      <c r="PSZ19" s="121"/>
      <c r="PTA19" s="121"/>
      <c r="PTB19" s="121"/>
      <c r="PTC19" s="121"/>
      <c r="PTD19" s="121"/>
      <c r="PTE19" s="121"/>
      <c r="PTF19" s="121"/>
      <c r="PTG19" s="121"/>
      <c r="PTH19" s="121"/>
      <c r="PTI19" s="121"/>
      <c r="PTJ19" s="121"/>
      <c r="PTK19" s="121"/>
      <c r="PTL19" s="121"/>
      <c r="PTM19" s="121"/>
      <c r="PTN19" s="121"/>
      <c r="PTO19" s="121"/>
      <c r="PTP19" s="121"/>
      <c r="PTQ19" s="121"/>
      <c r="PTR19" s="121"/>
      <c r="PTS19" s="121"/>
      <c r="PTT19" s="121"/>
      <c r="PTU19" s="121"/>
      <c r="PTV19" s="121"/>
      <c r="PTW19" s="121"/>
      <c r="PTX19" s="121"/>
      <c r="PTY19" s="121"/>
      <c r="PTZ19" s="121"/>
      <c r="PUA19" s="121"/>
      <c r="PUB19" s="121"/>
      <c r="PUC19" s="121"/>
      <c r="PUD19" s="121"/>
      <c r="PUE19" s="121"/>
      <c r="PUF19" s="121"/>
      <c r="PUG19" s="121"/>
      <c r="PUH19" s="121"/>
      <c r="PUI19" s="121"/>
      <c r="PUJ19" s="121"/>
      <c r="PUK19" s="121"/>
      <c r="PUL19" s="121"/>
      <c r="PUM19" s="121"/>
      <c r="PUN19" s="121"/>
      <c r="PUO19" s="121"/>
      <c r="PUP19" s="121"/>
      <c r="PUQ19" s="121"/>
      <c r="PUR19" s="121"/>
      <c r="PUS19" s="121"/>
      <c r="PUT19" s="121"/>
      <c r="PUU19" s="121"/>
      <c r="PUV19" s="121"/>
      <c r="PUW19" s="121"/>
      <c r="PUX19" s="121"/>
      <c r="PUY19" s="121"/>
      <c r="PUZ19" s="121"/>
      <c r="PVA19" s="121"/>
      <c r="PVB19" s="121"/>
      <c r="PVC19" s="121"/>
      <c r="PVD19" s="121"/>
      <c r="PVE19" s="121"/>
      <c r="PVF19" s="121"/>
      <c r="PVG19" s="121"/>
      <c r="PVH19" s="121"/>
      <c r="PVI19" s="121"/>
      <c r="PVJ19" s="121"/>
      <c r="PVK19" s="121"/>
      <c r="PVL19" s="121"/>
      <c r="PVM19" s="121"/>
      <c r="PVN19" s="121"/>
      <c r="PVO19" s="121"/>
      <c r="PVP19" s="121"/>
      <c r="PVQ19" s="121"/>
      <c r="PVR19" s="121"/>
      <c r="PVS19" s="121"/>
      <c r="PVT19" s="121"/>
      <c r="PVU19" s="121"/>
      <c r="PVV19" s="121"/>
      <c r="PVW19" s="121"/>
      <c r="PVX19" s="121"/>
      <c r="PVY19" s="121"/>
      <c r="PVZ19" s="121"/>
      <c r="PWA19" s="121"/>
      <c r="PWB19" s="121"/>
      <c r="PWC19" s="121"/>
      <c r="PWD19" s="121"/>
      <c r="PWE19" s="121"/>
      <c r="PWF19" s="121"/>
      <c r="PWG19" s="121"/>
      <c r="PWH19" s="121"/>
      <c r="PWI19" s="121"/>
      <c r="PWJ19" s="121"/>
      <c r="PWK19" s="121"/>
      <c r="PWL19" s="121"/>
      <c r="PWM19" s="121"/>
      <c r="PWN19" s="121"/>
      <c r="PWO19" s="121"/>
      <c r="PWP19" s="121"/>
      <c r="PWQ19" s="121"/>
      <c r="PWR19" s="121"/>
      <c r="PWS19" s="121"/>
      <c r="PWT19" s="121"/>
      <c r="PWU19" s="121"/>
      <c r="PWV19" s="121"/>
      <c r="PWW19" s="121"/>
      <c r="PWX19" s="121"/>
      <c r="PWY19" s="121"/>
      <c r="PWZ19" s="121"/>
      <c r="PXA19" s="121"/>
      <c r="PXB19" s="121"/>
      <c r="PXC19" s="121"/>
      <c r="PXD19" s="121"/>
      <c r="PXE19" s="121"/>
      <c r="PXF19" s="121"/>
      <c r="PXG19" s="121"/>
      <c r="PXH19" s="121"/>
      <c r="PXI19" s="121"/>
      <c r="PXJ19" s="121"/>
      <c r="PXK19" s="121"/>
      <c r="PXL19" s="121"/>
      <c r="PXM19" s="121"/>
      <c r="PXN19" s="121"/>
      <c r="PXO19" s="121"/>
      <c r="PXP19" s="121"/>
      <c r="PXQ19" s="121"/>
      <c r="PXR19" s="121"/>
      <c r="PXS19" s="121"/>
      <c r="PXT19" s="121"/>
      <c r="PXU19" s="121"/>
      <c r="PXV19" s="121"/>
      <c r="PXW19" s="121"/>
      <c r="PXX19" s="121"/>
      <c r="PXY19" s="121"/>
      <c r="PXZ19" s="121"/>
      <c r="PYA19" s="121"/>
      <c r="PYB19" s="121"/>
      <c r="PYC19" s="121"/>
      <c r="PYD19" s="121"/>
      <c r="PYE19" s="121"/>
      <c r="PYF19" s="121"/>
      <c r="PYG19" s="121"/>
      <c r="PYH19" s="121"/>
      <c r="PYI19" s="121"/>
      <c r="PYJ19" s="121"/>
      <c r="PYK19" s="121"/>
      <c r="PYL19" s="121"/>
      <c r="PYM19" s="121"/>
      <c r="PYN19" s="121"/>
      <c r="PYO19" s="121"/>
      <c r="PYP19" s="121"/>
      <c r="PYQ19" s="121"/>
      <c r="PYR19" s="121"/>
      <c r="PYS19" s="121"/>
      <c r="PYT19" s="121"/>
      <c r="PYU19" s="121"/>
      <c r="PYV19" s="121"/>
      <c r="PYW19" s="121"/>
      <c r="PYX19" s="121"/>
      <c r="PYY19" s="121"/>
      <c r="PYZ19" s="121"/>
      <c r="PZA19" s="121"/>
      <c r="PZB19" s="121"/>
      <c r="PZC19" s="121"/>
      <c r="PZD19" s="121"/>
      <c r="PZE19" s="121"/>
      <c r="PZF19" s="121"/>
      <c r="PZG19" s="121"/>
      <c r="PZH19" s="121"/>
      <c r="PZI19" s="121"/>
      <c r="PZJ19" s="121"/>
      <c r="PZK19" s="121"/>
      <c r="PZL19" s="121"/>
      <c r="PZM19" s="121"/>
      <c r="PZN19" s="121"/>
      <c r="PZO19" s="121"/>
      <c r="PZP19" s="121"/>
      <c r="PZQ19" s="121"/>
      <c r="PZR19" s="121"/>
      <c r="PZS19" s="121"/>
      <c r="PZT19" s="121"/>
      <c r="PZU19" s="121"/>
      <c r="PZV19" s="121"/>
      <c r="PZW19" s="121"/>
      <c r="PZX19" s="121"/>
      <c r="PZY19" s="121"/>
      <c r="PZZ19" s="121"/>
      <c r="QAA19" s="121"/>
      <c r="QAB19" s="121"/>
      <c r="QAC19" s="121"/>
      <c r="QAD19" s="121"/>
      <c r="QAE19" s="121"/>
      <c r="QAF19" s="121"/>
      <c r="QAG19" s="121"/>
      <c r="QAH19" s="121"/>
      <c r="QAI19" s="121"/>
      <c r="QAJ19" s="121"/>
      <c r="QAK19" s="121"/>
      <c r="QAL19" s="121"/>
      <c r="QAM19" s="121"/>
      <c r="QAN19" s="121"/>
      <c r="QAO19" s="121"/>
      <c r="QAP19" s="121"/>
      <c r="QAQ19" s="121"/>
      <c r="QAR19" s="121"/>
      <c r="QAS19" s="121"/>
      <c r="QAT19" s="121"/>
      <c r="QAU19" s="121"/>
      <c r="QAV19" s="121"/>
      <c r="QAW19" s="121"/>
      <c r="QAX19" s="121"/>
      <c r="QAY19" s="121"/>
      <c r="QAZ19" s="121"/>
      <c r="QBA19" s="121"/>
      <c r="QBB19" s="121"/>
      <c r="QBC19" s="121"/>
      <c r="QBD19" s="121"/>
      <c r="QBE19" s="121"/>
      <c r="QBF19" s="121"/>
      <c r="QBG19" s="121"/>
      <c r="QBH19" s="121"/>
      <c r="QBI19" s="121"/>
      <c r="QBJ19" s="121"/>
      <c r="QBK19" s="121"/>
      <c r="QBL19" s="121"/>
      <c r="QBM19" s="121"/>
      <c r="QBN19" s="121"/>
      <c r="QBO19" s="121"/>
      <c r="QBP19" s="121"/>
      <c r="QBQ19" s="121"/>
      <c r="QBR19" s="121"/>
      <c r="QBS19" s="121"/>
      <c r="QBT19" s="121"/>
      <c r="QBU19" s="121"/>
      <c r="QBV19" s="121"/>
      <c r="QBW19" s="121"/>
      <c r="QBX19" s="121"/>
      <c r="QBY19" s="121"/>
      <c r="QBZ19" s="121"/>
      <c r="QCA19" s="121"/>
      <c r="QCB19" s="121"/>
      <c r="QCC19" s="121"/>
      <c r="QCD19" s="121"/>
      <c r="QCE19" s="121"/>
      <c r="QCF19" s="121"/>
      <c r="QCG19" s="121"/>
      <c r="QCH19" s="121"/>
      <c r="QCI19" s="121"/>
      <c r="QCJ19" s="121"/>
      <c r="QCK19" s="121"/>
      <c r="QCL19" s="121"/>
      <c r="QCM19" s="121"/>
      <c r="QCN19" s="121"/>
      <c r="QCO19" s="121"/>
      <c r="QCP19" s="121"/>
      <c r="QCQ19" s="121"/>
      <c r="QCR19" s="121"/>
      <c r="QCS19" s="121"/>
      <c r="QCT19" s="121"/>
      <c r="QCU19" s="121"/>
      <c r="QCV19" s="121"/>
      <c r="QCW19" s="121"/>
      <c r="QCX19" s="121"/>
      <c r="QCY19" s="121"/>
      <c r="QCZ19" s="121"/>
      <c r="QDA19" s="121"/>
      <c r="QDB19" s="121"/>
      <c r="QDC19" s="121"/>
      <c r="QDD19" s="121"/>
      <c r="QDE19" s="121"/>
      <c r="QDF19" s="121"/>
      <c r="QDG19" s="121"/>
      <c r="QDH19" s="121"/>
      <c r="QDI19" s="121"/>
      <c r="QDJ19" s="121"/>
      <c r="QDK19" s="121"/>
      <c r="QDL19" s="121"/>
      <c r="QDM19" s="121"/>
      <c r="QDN19" s="121"/>
      <c r="QDO19" s="121"/>
      <c r="QDP19" s="121"/>
      <c r="QDQ19" s="121"/>
      <c r="QDR19" s="121"/>
      <c r="QDS19" s="121"/>
      <c r="QDT19" s="121"/>
      <c r="QDU19" s="121"/>
      <c r="QDV19" s="121"/>
      <c r="QDW19" s="121"/>
      <c r="QDX19" s="121"/>
      <c r="QDY19" s="121"/>
      <c r="QDZ19" s="121"/>
      <c r="QEA19" s="121"/>
      <c r="QEB19" s="121"/>
      <c r="QEC19" s="121"/>
      <c r="QED19" s="121"/>
      <c r="QEE19" s="121"/>
      <c r="QEF19" s="121"/>
      <c r="QEG19" s="121"/>
      <c r="QEH19" s="121"/>
      <c r="QEI19" s="121"/>
      <c r="QEJ19" s="121"/>
      <c r="QEK19" s="121"/>
      <c r="QEL19" s="121"/>
      <c r="QEM19" s="121"/>
      <c r="QEN19" s="121"/>
      <c r="QEO19" s="121"/>
      <c r="QEP19" s="121"/>
      <c r="QEQ19" s="121"/>
      <c r="QER19" s="121"/>
      <c r="QES19" s="121"/>
      <c r="QET19" s="121"/>
      <c r="QEU19" s="121"/>
      <c r="QEV19" s="121"/>
      <c r="QEW19" s="121"/>
      <c r="QEX19" s="121"/>
      <c r="QEY19" s="121"/>
      <c r="QEZ19" s="121"/>
      <c r="QFA19" s="121"/>
      <c r="QFB19" s="121"/>
      <c r="QFC19" s="121"/>
      <c r="QFD19" s="121"/>
      <c r="QFE19" s="121"/>
      <c r="QFF19" s="121"/>
      <c r="QFG19" s="121"/>
      <c r="QFH19" s="121"/>
      <c r="QFI19" s="121"/>
      <c r="QFJ19" s="121"/>
      <c r="QFK19" s="121"/>
      <c r="QFL19" s="121"/>
      <c r="QFM19" s="121"/>
      <c r="QFN19" s="121"/>
      <c r="QFO19" s="121"/>
      <c r="QFP19" s="121"/>
      <c r="QFQ19" s="121"/>
      <c r="QFR19" s="121"/>
      <c r="QFS19" s="121"/>
      <c r="QFT19" s="121"/>
      <c r="QFU19" s="121"/>
      <c r="QFV19" s="121"/>
      <c r="QFW19" s="121"/>
      <c r="QFX19" s="121"/>
      <c r="QFY19" s="121"/>
      <c r="QFZ19" s="121"/>
      <c r="QGA19" s="121"/>
      <c r="QGB19" s="121"/>
      <c r="QGC19" s="121"/>
      <c r="QGD19" s="121"/>
      <c r="QGE19" s="121"/>
      <c r="QGF19" s="121"/>
      <c r="QGG19" s="121"/>
      <c r="QGH19" s="121"/>
      <c r="QGI19" s="121"/>
      <c r="QGJ19" s="121"/>
      <c r="QGK19" s="121"/>
      <c r="QGL19" s="121"/>
      <c r="QGM19" s="121"/>
      <c r="QGN19" s="121"/>
      <c r="QGO19" s="121"/>
      <c r="QGP19" s="121"/>
      <c r="QGQ19" s="121"/>
      <c r="QGR19" s="121"/>
      <c r="QGS19" s="121"/>
      <c r="QGT19" s="121"/>
      <c r="QGU19" s="121"/>
      <c r="QGV19" s="121"/>
      <c r="QGW19" s="121"/>
      <c r="QGX19" s="121"/>
      <c r="QGY19" s="121"/>
      <c r="QGZ19" s="121"/>
      <c r="QHA19" s="121"/>
      <c r="QHB19" s="121"/>
      <c r="QHC19" s="121"/>
      <c r="QHD19" s="121"/>
      <c r="QHE19" s="121"/>
      <c r="QHF19" s="121"/>
      <c r="QHG19" s="121"/>
      <c r="QHH19" s="121"/>
      <c r="QHI19" s="121"/>
      <c r="QHJ19" s="121"/>
      <c r="QHK19" s="121"/>
      <c r="QHL19" s="121"/>
      <c r="QHM19" s="121"/>
      <c r="QHN19" s="121"/>
      <c r="QHO19" s="121"/>
      <c r="QHP19" s="121"/>
      <c r="QHQ19" s="121"/>
      <c r="QHR19" s="121"/>
      <c r="QHS19" s="121"/>
      <c r="QHT19" s="121"/>
      <c r="QHU19" s="121"/>
      <c r="QHV19" s="121"/>
      <c r="QHW19" s="121"/>
      <c r="QHX19" s="121"/>
      <c r="QHY19" s="121"/>
      <c r="QHZ19" s="121"/>
      <c r="QIA19" s="121"/>
      <c r="QIB19" s="121"/>
      <c r="QIC19" s="121"/>
      <c r="QID19" s="121"/>
      <c r="QIE19" s="121"/>
      <c r="QIF19" s="121"/>
      <c r="QIG19" s="121"/>
      <c r="QIH19" s="121"/>
      <c r="QII19" s="121"/>
      <c r="QIJ19" s="121"/>
      <c r="QIK19" s="121"/>
      <c r="QIL19" s="121"/>
      <c r="QIM19" s="121"/>
      <c r="QIN19" s="121"/>
      <c r="QIO19" s="121"/>
      <c r="QIP19" s="121"/>
      <c r="QIQ19" s="121"/>
      <c r="QIR19" s="121"/>
      <c r="QIS19" s="121"/>
      <c r="QIT19" s="121"/>
      <c r="QIU19" s="121"/>
      <c r="QIV19" s="121"/>
      <c r="QIW19" s="121"/>
      <c r="QIX19" s="121"/>
      <c r="QIY19" s="121"/>
      <c r="QIZ19" s="121"/>
      <c r="QJA19" s="121"/>
      <c r="QJB19" s="121"/>
      <c r="QJC19" s="121"/>
      <c r="QJD19" s="121"/>
      <c r="QJE19" s="121"/>
      <c r="QJF19" s="121"/>
      <c r="QJG19" s="121"/>
      <c r="QJH19" s="121"/>
      <c r="QJI19" s="121"/>
      <c r="QJJ19" s="121"/>
      <c r="QJK19" s="121"/>
      <c r="QJL19" s="121"/>
      <c r="QJM19" s="121"/>
      <c r="QJN19" s="121"/>
      <c r="QJO19" s="121"/>
      <c r="QJP19" s="121"/>
      <c r="QJQ19" s="121"/>
      <c r="QJR19" s="121"/>
      <c r="QJS19" s="121"/>
      <c r="QJT19" s="121"/>
      <c r="QJU19" s="121"/>
      <c r="QJV19" s="121"/>
      <c r="QJW19" s="121"/>
      <c r="QJX19" s="121"/>
      <c r="QJY19" s="121"/>
      <c r="QJZ19" s="121"/>
      <c r="QKA19" s="121"/>
      <c r="QKB19" s="121"/>
      <c r="QKC19" s="121"/>
      <c r="QKD19" s="121"/>
      <c r="QKE19" s="121"/>
      <c r="QKF19" s="121"/>
      <c r="QKG19" s="121"/>
      <c r="QKH19" s="121"/>
      <c r="QKI19" s="121"/>
      <c r="QKJ19" s="121"/>
      <c r="QKK19" s="121"/>
      <c r="QKL19" s="121"/>
      <c r="QKM19" s="121"/>
      <c r="QKN19" s="121"/>
      <c r="QKO19" s="121"/>
      <c r="QKP19" s="121"/>
      <c r="QKQ19" s="121"/>
      <c r="QKR19" s="121"/>
      <c r="QKS19" s="121"/>
      <c r="QKT19" s="121"/>
      <c r="QKU19" s="121"/>
      <c r="QKV19" s="121"/>
      <c r="QKW19" s="121"/>
      <c r="QKX19" s="121"/>
      <c r="QKY19" s="121"/>
      <c r="QKZ19" s="121"/>
      <c r="QLA19" s="121"/>
      <c r="QLB19" s="121"/>
      <c r="QLC19" s="121"/>
      <c r="QLD19" s="121"/>
      <c r="QLE19" s="121"/>
      <c r="QLF19" s="121"/>
      <c r="QLG19" s="121"/>
      <c r="QLH19" s="121"/>
      <c r="QLI19" s="121"/>
      <c r="QLJ19" s="121"/>
      <c r="QLK19" s="121"/>
      <c r="QLL19" s="121"/>
      <c r="QLM19" s="121"/>
      <c r="QLN19" s="121"/>
      <c r="QLO19" s="121"/>
      <c r="QLP19" s="121"/>
      <c r="QLQ19" s="121"/>
      <c r="QLR19" s="121"/>
      <c r="QLS19" s="121"/>
      <c r="QLT19" s="121"/>
      <c r="QLU19" s="121"/>
      <c r="QLV19" s="121"/>
      <c r="QLW19" s="121"/>
      <c r="QLX19" s="121"/>
      <c r="QLY19" s="121"/>
      <c r="QLZ19" s="121"/>
      <c r="QMA19" s="121"/>
      <c r="QMB19" s="121"/>
      <c r="QMC19" s="121"/>
      <c r="QMD19" s="121"/>
      <c r="QME19" s="121"/>
      <c r="QMF19" s="121"/>
      <c r="QMG19" s="121"/>
      <c r="QMH19" s="121"/>
      <c r="QMI19" s="121"/>
      <c r="QMJ19" s="121"/>
      <c r="QMK19" s="121"/>
      <c r="QML19" s="121"/>
      <c r="QMM19" s="121"/>
      <c r="QMN19" s="121"/>
      <c r="QMO19" s="121"/>
      <c r="QMP19" s="121"/>
      <c r="QMQ19" s="121"/>
      <c r="QMR19" s="121"/>
      <c r="QMS19" s="121"/>
      <c r="QMT19" s="121"/>
      <c r="QMU19" s="121"/>
      <c r="QMV19" s="121"/>
      <c r="QMW19" s="121"/>
      <c r="QMX19" s="121"/>
      <c r="QMY19" s="121"/>
      <c r="QMZ19" s="121"/>
      <c r="QNA19" s="121"/>
      <c r="QNB19" s="121"/>
      <c r="QNC19" s="121"/>
      <c r="QND19" s="121"/>
      <c r="QNE19" s="121"/>
      <c r="QNF19" s="121"/>
      <c r="QNG19" s="121"/>
      <c r="QNH19" s="121"/>
      <c r="QNI19" s="121"/>
      <c r="QNJ19" s="121"/>
      <c r="QNK19" s="121"/>
      <c r="QNL19" s="121"/>
      <c r="QNM19" s="121"/>
      <c r="QNN19" s="121"/>
      <c r="QNO19" s="121"/>
      <c r="QNP19" s="121"/>
      <c r="QNQ19" s="121"/>
      <c r="QNR19" s="121"/>
      <c r="QNS19" s="121"/>
      <c r="QNT19" s="121"/>
      <c r="QNU19" s="121"/>
      <c r="QNV19" s="121"/>
      <c r="QNW19" s="121"/>
      <c r="QNX19" s="121"/>
      <c r="QNY19" s="121"/>
      <c r="QNZ19" s="121"/>
      <c r="QOA19" s="121"/>
      <c r="QOB19" s="121"/>
      <c r="QOC19" s="121"/>
      <c r="QOD19" s="121"/>
      <c r="QOE19" s="121"/>
      <c r="QOF19" s="121"/>
      <c r="QOG19" s="121"/>
      <c r="QOH19" s="121"/>
      <c r="QOI19" s="121"/>
      <c r="QOJ19" s="121"/>
      <c r="QOK19" s="121"/>
      <c r="QOL19" s="121"/>
      <c r="QOM19" s="121"/>
      <c r="QON19" s="121"/>
      <c r="QOO19" s="121"/>
      <c r="QOP19" s="121"/>
      <c r="QOQ19" s="121"/>
      <c r="QOR19" s="121"/>
      <c r="QOS19" s="121"/>
      <c r="QOT19" s="121"/>
      <c r="QOU19" s="121"/>
      <c r="QOV19" s="121"/>
      <c r="QOW19" s="121"/>
      <c r="QOX19" s="121"/>
      <c r="QOY19" s="121"/>
      <c r="QOZ19" s="121"/>
      <c r="QPA19" s="121"/>
      <c r="QPB19" s="121"/>
      <c r="QPC19" s="121"/>
      <c r="QPD19" s="121"/>
      <c r="QPE19" s="121"/>
      <c r="QPF19" s="121"/>
      <c r="QPG19" s="121"/>
      <c r="QPH19" s="121"/>
      <c r="QPI19" s="121"/>
      <c r="QPJ19" s="121"/>
      <c r="QPK19" s="121"/>
      <c r="QPL19" s="121"/>
      <c r="QPM19" s="121"/>
      <c r="QPN19" s="121"/>
      <c r="QPO19" s="121"/>
      <c r="QPP19" s="121"/>
      <c r="QPQ19" s="121"/>
      <c r="QPR19" s="121"/>
      <c r="QPS19" s="121"/>
      <c r="QPT19" s="121"/>
      <c r="QPU19" s="121"/>
      <c r="QPV19" s="121"/>
      <c r="QPW19" s="121"/>
      <c r="QPX19" s="121"/>
      <c r="QPY19" s="121"/>
      <c r="QPZ19" s="121"/>
      <c r="QQA19" s="121"/>
      <c r="QQB19" s="121"/>
      <c r="QQC19" s="121"/>
      <c r="QQD19" s="121"/>
      <c r="QQE19" s="121"/>
      <c r="QQF19" s="121"/>
      <c r="QQG19" s="121"/>
      <c r="QQH19" s="121"/>
      <c r="QQI19" s="121"/>
      <c r="QQJ19" s="121"/>
      <c r="QQK19" s="121"/>
      <c r="QQL19" s="121"/>
      <c r="QQM19" s="121"/>
      <c r="QQN19" s="121"/>
      <c r="QQO19" s="121"/>
      <c r="QQP19" s="121"/>
      <c r="QQQ19" s="121"/>
      <c r="QQR19" s="121"/>
      <c r="QQS19" s="121"/>
      <c r="QQT19" s="121"/>
      <c r="QQU19" s="121"/>
      <c r="QQV19" s="121"/>
      <c r="QQW19" s="121"/>
      <c r="QQX19" s="121"/>
      <c r="QQY19" s="121"/>
      <c r="QQZ19" s="121"/>
      <c r="QRA19" s="121"/>
      <c r="QRB19" s="121"/>
      <c r="QRC19" s="121"/>
      <c r="QRD19" s="121"/>
      <c r="QRE19" s="121"/>
      <c r="QRF19" s="121"/>
      <c r="QRG19" s="121"/>
      <c r="QRH19" s="121"/>
      <c r="QRI19" s="121"/>
      <c r="QRJ19" s="121"/>
      <c r="QRK19" s="121"/>
      <c r="QRL19" s="121"/>
      <c r="QRM19" s="121"/>
      <c r="QRN19" s="121"/>
      <c r="QRO19" s="121"/>
      <c r="QRP19" s="121"/>
      <c r="QRQ19" s="121"/>
      <c r="QRR19" s="121"/>
      <c r="QRS19" s="121"/>
      <c r="QRT19" s="121"/>
      <c r="QRU19" s="121"/>
      <c r="QRV19" s="121"/>
      <c r="QRW19" s="121"/>
      <c r="QRX19" s="121"/>
      <c r="QRY19" s="121"/>
      <c r="QRZ19" s="121"/>
      <c r="QSA19" s="121"/>
      <c r="QSB19" s="121"/>
      <c r="QSC19" s="121"/>
      <c r="QSD19" s="121"/>
      <c r="QSE19" s="121"/>
      <c r="QSF19" s="121"/>
      <c r="QSG19" s="121"/>
      <c r="QSH19" s="121"/>
      <c r="QSI19" s="121"/>
      <c r="QSJ19" s="121"/>
      <c r="QSK19" s="121"/>
      <c r="QSL19" s="121"/>
      <c r="QSM19" s="121"/>
      <c r="QSN19" s="121"/>
      <c r="QSO19" s="121"/>
      <c r="QSP19" s="121"/>
      <c r="QSQ19" s="121"/>
      <c r="QSR19" s="121"/>
      <c r="QSS19" s="121"/>
      <c r="QST19" s="121"/>
      <c r="QSU19" s="121"/>
      <c r="QSV19" s="121"/>
      <c r="QSW19" s="121"/>
      <c r="QSX19" s="121"/>
      <c r="QSY19" s="121"/>
      <c r="QSZ19" s="121"/>
      <c r="QTA19" s="121"/>
      <c r="QTB19" s="121"/>
      <c r="QTC19" s="121"/>
      <c r="QTD19" s="121"/>
      <c r="QTE19" s="121"/>
      <c r="QTF19" s="121"/>
      <c r="QTG19" s="121"/>
      <c r="QTH19" s="121"/>
      <c r="QTI19" s="121"/>
      <c r="QTJ19" s="121"/>
      <c r="QTK19" s="121"/>
      <c r="QTL19" s="121"/>
      <c r="QTM19" s="121"/>
      <c r="QTN19" s="121"/>
      <c r="QTO19" s="121"/>
      <c r="QTP19" s="121"/>
      <c r="QTQ19" s="121"/>
      <c r="QTR19" s="121"/>
      <c r="QTS19" s="121"/>
      <c r="QTT19" s="121"/>
      <c r="QTU19" s="121"/>
      <c r="QTV19" s="121"/>
      <c r="QTW19" s="121"/>
      <c r="QTX19" s="121"/>
      <c r="QTY19" s="121"/>
      <c r="QTZ19" s="121"/>
      <c r="QUA19" s="121"/>
      <c r="QUB19" s="121"/>
      <c r="QUC19" s="121"/>
      <c r="QUD19" s="121"/>
      <c r="QUE19" s="121"/>
      <c r="QUF19" s="121"/>
      <c r="QUG19" s="121"/>
      <c r="QUH19" s="121"/>
      <c r="QUI19" s="121"/>
      <c r="QUJ19" s="121"/>
      <c r="QUK19" s="121"/>
      <c r="QUL19" s="121"/>
      <c r="QUM19" s="121"/>
      <c r="QUN19" s="121"/>
      <c r="QUO19" s="121"/>
      <c r="QUP19" s="121"/>
      <c r="QUQ19" s="121"/>
      <c r="QUR19" s="121"/>
      <c r="QUS19" s="121"/>
      <c r="QUT19" s="121"/>
      <c r="QUU19" s="121"/>
      <c r="QUV19" s="121"/>
      <c r="QUW19" s="121"/>
      <c r="QUX19" s="121"/>
      <c r="QUY19" s="121"/>
      <c r="QUZ19" s="121"/>
      <c r="QVA19" s="121"/>
      <c r="QVB19" s="121"/>
      <c r="QVC19" s="121"/>
      <c r="QVD19" s="121"/>
      <c r="QVE19" s="121"/>
      <c r="QVF19" s="121"/>
      <c r="QVG19" s="121"/>
      <c r="QVH19" s="121"/>
      <c r="QVI19" s="121"/>
      <c r="QVJ19" s="121"/>
      <c r="QVK19" s="121"/>
      <c r="QVL19" s="121"/>
      <c r="QVM19" s="121"/>
      <c r="QVN19" s="121"/>
      <c r="QVO19" s="121"/>
      <c r="QVP19" s="121"/>
      <c r="QVQ19" s="121"/>
      <c r="QVR19" s="121"/>
      <c r="QVS19" s="121"/>
      <c r="QVT19" s="121"/>
      <c r="QVU19" s="121"/>
      <c r="QVV19" s="121"/>
      <c r="QVW19" s="121"/>
      <c r="QVX19" s="121"/>
      <c r="QVY19" s="121"/>
      <c r="QVZ19" s="121"/>
      <c r="QWA19" s="121"/>
      <c r="QWB19" s="121"/>
      <c r="QWC19" s="121"/>
      <c r="QWD19" s="121"/>
      <c r="QWE19" s="121"/>
      <c r="QWF19" s="121"/>
      <c r="QWG19" s="121"/>
      <c r="QWH19" s="121"/>
      <c r="QWI19" s="121"/>
      <c r="QWJ19" s="121"/>
      <c r="QWK19" s="121"/>
      <c r="QWL19" s="121"/>
      <c r="QWM19" s="121"/>
      <c r="QWN19" s="121"/>
      <c r="QWO19" s="121"/>
      <c r="QWP19" s="121"/>
      <c r="QWQ19" s="121"/>
      <c r="QWR19" s="121"/>
      <c r="QWS19" s="121"/>
      <c r="QWT19" s="121"/>
      <c r="QWU19" s="121"/>
      <c r="QWV19" s="121"/>
      <c r="QWW19" s="121"/>
      <c r="QWX19" s="121"/>
      <c r="QWY19" s="121"/>
      <c r="QWZ19" s="121"/>
      <c r="QXA19" s="121"/>
      <c r="QXB19" s="121"/>
      <c r="QXC19" s="121"/>
      <c r="QXD19" s="121"/>
      <c r="QXE19" s="121"/>
      <c r="QXF19" s="121"/>
      <c r="QXG19" s="121"/>
      <c r="QXH19" s="121"/>
      <c r="QXI19" s="121"/>
      <c r="QXJ19" s="121"/>
      <c r="QXK19" s="121"/>
      <c r="QXL19" s="121"/>
      <c r="QXM19" s="121"/>
      <c r="QXN19" s="121"/>
      <c r="QXO19" s="121"/>
      <c r="QXP19" s="121"/>
      <c r="QXQ19" s="121"/>
      <c r="QXR19" s="121"/>
      <c r="QXS19" s="121"/>
      <c r="QXT19" s="121"/>
      <c r="QXU19" s="121"/>
      <c r="QXV19" s="121"/>
      <c r="QXW19" s="121"/>
      <c r="QXX19" s="121"/>
      <c r="QXY19" s="121"/>
      <c r="QXZ19" s="121"/>
      <c r="QYA19" s="121"/>
      <c r="QYB19" s="121"/>
      <c r="QYC19" s="121"/>
      <c r="QYD19" s="121"/>
      <c r="QYE19" s="121"/>
      <c r="QYF19" s="121"/>
      <c r="QYG19" s="121"/>
      <c r="QYH19" s="121"/>
      <c r="QYI19" s="121"/>
      <c r="QYJ19" s="121"/>
      <c r="QYK19" s="121"/>
      <c r="QYL19" s="121"/>
      <c r="QYM19" s="121"/>
      <c r="QYN19" s="121"/>
      <c r="QYO19" s="121"/>
      <c r="QYP19" s="121"/>
      <c r="QYQ19" s="121"/>
      <c r="QYR19" s="121"/>
      <c r="QYS19" s="121"/>
      <c r="QYT19" s="121"/>
      <c r="QYU19" s="121"/>
      <c r="QYV19" s="121"/>
      <c r="QYW19" s="121"/>
      <c r="QYX19" s="121"/>
      <c r="QYY19" s="121"/>
      <c r="QYZ19" s="121"/>
      <c r="QZA19" s="121"/>
      <c r="QZB19" s="121"/>
      <c r="QZC19" s="121"/>
      <c r="QZD19" s="121"/>
      <c r="QZE19" s="121"/>
      <c r="QZF19" s="121"/>
      <c r="QZG19" s="121"/>
      <c r="QZH19" s="121"/>
      <c r="QZI19" s="121"/>
      <c r="QZJ19" s="121"/>
      <c r="QZK19" s="121"/>
      <c r="QZL19" s="121"/>
      <c r="QZM19" s="121"/>
      <c r="QZN19" s="121"/>
      <c r="QZO19" s="121"/>
      <c r="QZP19" s="121"/>
      <c r="QZQ19" s="121"/>
      <c r="QZR19" s="121"/>
      <c r="QZS19" s="121"/>
      <c r="QZT19" s="121"/>
      <c r="QZU19" s="121"/>
      <c r="QZV19" s="121"/>
      <c r="QZW19" s="121"/>
      <c r="QZX19" s="121"/>
      <c r="QZY19" s="121"/>
      <c r="QZZ19" s="121"/>
      <c r="RAA19" s="121"/>
      <c r="RAB19" s="121"/>
      <c r="RAC19" s="121"/>
      <c r="RAD19" s="121"/>
      <c r="RAE19" s="121"/>
      <c r="RAF19" s="121"/>
      <c r="RAG19" s="121"/>
      <c r="RAH19" s="121"/>
      <c r="RAI19" s="121"/>
      <c r="RAJ19" s="121"/>
      <c r="RAK19" s="121"/>
      <c r="RAL19" s="121"/>
      <c r="RAM19" s="121"/>
      <c r="RAN19" s="121"/>
      <c r="RAO19" s="121"/>
      <c r="RAP19" s="121"/>
      <c r="RAQ19" s="121"/>
      <c r="RAR19" s="121"/>
      <c r="RAS19" s="121"/>
      <c r="RAT19" s="121"/>
      <c r="RAU19" s="121"/>
      <c r="RAV19" s="121"/>
      <c r="RAW19" s="121"/>
      <c r="RAX19" s="121"/>
      <c r="RAY19" s="121"/>
      <c r="RAZ19" s="121"/>
      <c r="RBA19" s="121"/>
      <c r="RBB19" s="121"/>
      <c r="RBC19" s="121"/>
      <c r="RBD19" s="121"/>
      <c r="RBE19" s="121"/>
      <c r="RBF19" s="121"/>
      <c r="RBG19" s="121"/>
      <c r="RBH19" s="121"/>
      <c r="RBI19" s="121"/>
      <c r="RBJ19" s="121"/>
      <c r="RBK19" s="121"/>
      <c r="RBL19" s="121"/>
      <c r="RBM19" s="121"/>
      <c r="RBN19" s="121"/>
      <c r="RBO19" s="121"/>
      <c r="RBP19" s="121"/>
      <c r="RBQ19" s="121"/>
      <c r="RBR19" s="121"/>
      <c r="RBS19" s="121"/>
      <c r="RBT19" s="121"/>
      <c r="RBU19" s="121"/>
      <c r="RBV19" s="121"/>
      <c r="RBW19" s="121"/>
      <c r="RBX19" s="121"/>
      <c r="RBY19" s="121"/>
      <c r="RBZ19" s="121"/>
      <c r="RCA19" s="121"/>
      <c r="RCB19" s="121"/>
      <c r="RCC19" s="121"/>
      <c r="RCD19" s="121"/>
      <c r="RCE19" s="121"/>
      <c r="RCF19" s="121"/>
      <c r="RCG19" s="121"/>
      <c r="RCH19" s="121"/>
      <c r="RCI19" s="121"/>
      <c r="RCJ19" s="121"/>
      <c r="RCK19" s="121"/>
      <c r="RCL19" s="121"/>
      <c r="RCM19" s="121"/>
      <c r="RCN19" s="121"/>
      <c r="RCO19" s="121"/>
      <c r="RCP19" s="121"/>
      <c r="RCQ19" s="121"/>
      <c r="RCR19" s="121"/>
      <c r="RCS19" s="121"/>
      <c r="RCT19" s="121"/>
      <c r="RCU19" s="121"/>
      <c r="RCV19" s="121"/>
      <c r="RCW19" s="121"/>
      <c r="RCX19" s="121"/>
      <c r="RCY19" s="121"/>
      <c r="RCZ19" s="121"/>
      <c r="RDA19" s="121"/>
      <c r="RDB19" s="121"/>
      <c r="RDC19" s="121"/>
      <c r="RDD19" s="121"/>
      <c r="RDE19" s="121"/>
      <c r="RDF19" s="121"/>
      <c r="RDG19" s="121"/>
      <c r="RDH19" s="121"/>
      <c r="RDI19" s="121"/>
      <c r="RDJ19" s="121"/>
      <c r="RDK19" s="121"/>
      <c r="RDL19" s="121"/>
      <c r="RDM19" s="121"/>
      <c r="RDN19" s="121"/>
      <c r="RDO19" s="121"/>
      <c r="RDP19" s="121"/>
      <c r="RDQ19" s="121"/>
      <c r="RDR19" s="121"/>
      <c r="RDS19" s="121"/>
      <c r="RDT19" s="121"/>
      <c r="RDU19" s="121"/>
      <c r="RDV19" s="121"/>
      <c r="RDW19" s="121"/>
      <c r="RDX19" s="121"/>
      <c r="RDY19" s="121"/>
      <c r="RDZ19" s="121"/>
      <c r="REA19" s="121"/>
      <c r="REB19" s="121"/>
      <c r="REC19" s="121"/>
      <c r="RED19" s="121"/>
      <c r="REE19" s="121"/>
      <c r="REF19" s="121"/>
      <c r="REG19" s="121"/>
      <c r="REH19" s="121"/>
      <c r="REI19" s="121"/>
      <c r="REJ19" s="121"/>
      <c r="REK19" s="121"/>
      <c r="REL19" s="121"/>
      <c r="REM19" s="121"/>
      <c r="REN19" s="121"/>
      <c r="REO19" s="121"/>
      <c r="REP19" s="121"/>
      <c r="REQ19" s="121"/>
      <c r="RER19" s="121"/>
      <c r="RES19" s="121"/>
      <c r="RET19" s="121"/>
      <c r="REU19" s="121"/>
      <c r="REV19" s="121"/>
      <c r="REW19" s="121"/>
      <c r="REX19" s="121"/>
      <c r="REY19" s="121"/>
      <c r="REZ19" s="121"/>
      <c r="RFA19" s="121"/>
      <c r="RFB19" s="121"/>
      <c r="RFC19" s="121"/>
      <c r="RFD19" s="121"/>
      <c r="RFE19" s="121"/>
      <c r="RFF19" s="121"/>
      <c r="RFG19" s="121"/>
      <c r="RFH19" s="121"/>
      <c r="RFI19" s="121"/>
      <c r="RFJ19" s="121"/>
      <c r="RFK19" s="121"/>
      <c r="RFL19" s="121"/>
      <c r="RFM19" s="121"/>
      <c r="RFN19" s="121"/>
      <c r="RFO19" s="121"/>
      <c r="RFP19" s="121"/>
      <c r="RFQ19" s="121"/>
      <c r="RFR19" s="121"/>
      <c r="RFS19" s="121"/>
      <c r="RFT19" s="121"/>
      <c r="RFU19" s="121"/>
      <c r="RFV19" s="121"/>
      <c r="RFW19" s="121"/>
      <c r="RFX19" s="121"/>
      <c r="RFY19" s="121"/>
      <c r="RFZ19" s="121"/>
      <c r="RGA19" s="121"/>
      <c r="RGB19" s="121"/>
      <c r="RGC19" s="121"/>
      <c r="RGD19" s="121"/>
      <c r="RGE19" s="121"/>
      <c r="RGF19" s="121"/>
      <c r="RGG19" s="121"/>
      <c r="RGH19" s="121"/>
      <c r="RGI19" s="121"/>
      <c r="RGJ19" s="121"/>
      <c r="RGK19" s="121"/>
      <c r="RGL19" s="121"/>
      <c r="RGM19" s="121"/>
      <c r="RGN19" s="121"/>
      <c r="RGO19" s="121"/>
      <c r="RGP19" s="121"/>
      <c r="RGQ19" s="121"/>
      <c r="RGR19" s="121"/>
      <c r="RGS19" s="121"/>
      <c r="RGT19" s="121"/>
      <c r="RGU19" s="121"/>
      <c r="RGV19" s="121"/>
      <c r="RGW19" s="121"/>
      <c r="RGX19" s="121"/>
      <c r="RGY19" s="121"/>
      <c r="RGZ19" s="121"/>
      <c r="RHA19" s="121"/>
      <c r="RHB19" s="121"/>
      <c r="RHC19" s="121"/>
      <c r="RHD19" s="121"/>
      <c r="RHE19" s="121"/>
      <c r="RHF19" s="121"/>
      <c r="RHG19" s="121"/>
      <c r="RHH19" s="121"/>
      <c r="RHI19" s="121"/>
      <c r="RHJ19" s="121"/>
      <c r="RHK19" s="121"/>
      <c r="RHL19" s="121"/>
      <c r="RHM19" s="121"/>
      <c r="RHN19" s="121"/>
      <c r="RHO19" s="121"/>
      <c r="RHP19" s="121"/>
      <c r="RHQ19" s="121"/>
      <c r="RHR19" s="121"/>
      <c r="RHS19" s="121"/>
      <c r="RHT19" s="121"/>
      <c r="RHU19" s="121"/>
      <c r="RHV19" s="121"/>
      <c r="RHW19" s="121"/>
      <c r="RHX19" s="121"/>
      <c r="RHY19" s="121"/>
      <c r="RHZ19" s="121"/>
      <c r="RIA19" s="121"/>
      <c r="RIB19" s="121"/>
      <c r="RIC19" s="121"/>
      <c r="RID19" s="121"/>
      <c r="RIE19" s="121"/>
      <c r="RIF19" s="121"/>
      <c r="RIG19" s="121"/>
      <c r="RIH19" s="121"/>
      <c r="RII19" s="121"/>
      <c r="RIJ19" s="121"/>
      <c r="RIK19" s="121"/>
      <c r="RIL19" s="121"/>
      <c r="RIM19" s="121"/>
      <c r="RIN19" s="121"/>
      <c r="RIO19" s="121"/>
      <c r="RIP19" s="121"/>
      <c r="RIQ19" s="121"/>
      <c r="RIR19" s="121"/>
      <c r="RIS19" s="121"/>
      <c r="RIT19" s="121"/>
      <c r="RIU19" s="121"/>
      <c r="RIV19" s="121"/>
      <c r="RIW19" s="121"/>
      <c r="RIX19" s="121"/>
      <c r="RIY19" s="121"/>
      <c r="RIZ19" s="121"/>
      <c r="RJA19" s="121"/>
      <c r="RJB19" s="121"/>
      <c r="RJC19" s="121"/>
      <c r="RJD19" s="121"/>
      <c r="RJE19" s="121"/>
      <c r="RJF19" s="121"/>
      <c r="RJG19" s="121"/>
      <c r="RJH19" s="121"/>
      <c r="RJI19" s="121"/>
      <c r="RJJ19" s="121"/>
      <c r="RJK19" s="121"/>
      <c r="RJL19" s="121"/>
      <c r="RJM19" s="121"/>
      <c r="RJN19" s="121"/>
      <c r="RJO19" s="121"/>
      <c r="RJP19" s="121"/>
      <c r="RJQ19" s="121"/>
      <c r="RJR19" s="121"/>
      <c r="RJS19" s="121"/>
      <c r="RJT19" s="121"/>
      <c r="RJU19" s="121"/>
      <c r="RJV19" s="121"/>
      <c r="RJW19" s="121"/>
      <c r="RJX19" s="121"/>
      <c r="RJY19" s="121"/>
      <c r="RJZ19" s="121"/>
      <c r="RKA19" s="121"/>
      <c r="RKB19" s="121"/>
      <c r="RKC19" s="121"/>
      <c r="RKD19" s="121"/>
      <c r="RKE19" s="121"/>
      <c r="RKF19" s="121"/>
      <c r="RKG19" s="121"/>
      <c r="RKH19" s="121"/>
      <c r="RKI19" s="121"/>
      <c r="RKJ19" s="121"/>
      <c r="RKK19" s="121"/>
      <c r="RKL19" s="121"/>
      <c r="RKM19" s="121"/>
      <c r="RKN19" s="121"/>
      <c r="RKO19" s="121"/>
      <c r="RKP19" s="121"/>
      <c r="RKQ19" s="121"/>
      <c r="RKR19" s="121"/>
      <c r="RKS19" s="121"/>
      <c r="RKT19" s="121"/>
      <c r="RKU19" s="121"/>
      <c r="RKV19" s="121"/>
      <c r="RKW19" s="121"/>
      <c r="RKX19" s="121"/>
      <c r="RKY19" s="121"/>
      <c r="RKZ19" s="121"/>
      <c r="RLA19" s="121"/>
      <c r="RLB19" s="121"/>
      <c r="RLC19" s="121"/>
      <c r="RLD19" s="121"/>
      <c r="RLE19" s="121"/>
      <c r="RLF19" s="121"/>
      <c r="RLG19" s="121"/>
      <c r="RLH19" s="121"/>
      <c r="RLI19" s="121"/>
      <c r="RLJ19" s="121"/>
      <c r="RLK19" s="121"/>
      <c r="RLL19" s="121"/>
      <c r="RLM19" s="121"/>
      <c r="RLN19" s="121"/>
      <c r="RLO19" s="121"/>
      <c r="RLP19" s="121"/>
      <c r="RLQ19" s="121"/>
      <c r="RLR19" s="121"/>
      <c r="RLS19" s="121"/>
      <c r="RLT19" s="121"/>
      <c r="RLU19" s="121"/>
      <c r="RLV19" s="121"/>
      <c r="RLW19" s="121"/>
      <c r="RLX19" s="121"/>
      <c r="RLY19" s="121"/>
      <c r="RLZ19" s="121"/>
      <c r="RMA19" s="121"/>
      <c r="RMB19" s="121"/>
      <c r="RMC19" s="121"/>
      <c r="RMD19" s="121"/>
      <c r="RME19" s="121"/>
      <c r="RMF19" s="121"/>
      <c r="RMG19" s="121"/>
      <c r="RMH19" s="121"/>
      <c r="RMI19" s="121"/>
      <c r="RMJ19" s="121"/>
      <c r="RMK19" s="121"/>
      <c r="RML19" s="121"/>
      <c r="RMM19" s="121"/>
      <c r="RMN19" s="121"/>
      <c r="RMO19" s="121"/>
      <c r="RMP19" s="121"/>
      <c r="RMQ19" s="121"/>
      <c r="RMR19" s="121"/>
      <c r="RMS19" s="121"/>
      <c r="RMT19" s="121"/>
      <c r="RMU19" s="121"/>
      <c r="RMV19" s="121"/>
      <c r="RMW19" s="121"/>
      <c r="RMX19" s="121"/>
      <c r="RMY19" s="121"/>
      <c r="RMZ19" s="121"/>
      <c r="RNA19" s="121"/>
      <c r="RNB19" s="121"/>
      <c r="RNC19" s="121"/>
      <c r="RND19" s="121"/>
      <c r="RNE19" s="121"/>
      <c r="RNF19" s="121"/>
      <c r="RNG19" s="121"/>
      <c r="RNH19" s="121"/>
      <c r="RNI19" s="121"/>
      <c r="RNJ19" s="121"/>
      <c r="RNK19" s="121"/>
      <c r="RNL19" s="121"/>
      <c r="RNM19" s="121"/>
      <c r="RNN19" s="121"/>
      <c r="RNO19" s="121"/>
      <c r="RNP19" s="121"/>
      <c r="RNQ19" s="121"/>
      <c r="RNR19" s="121"/>
      <c r="RNS19" s="121"/>
      <c r="RNT19" s="121"/>
      <c r="RNU19" s="121"/>
      <c r="RNV19" s="121"/>
      <c r="RNW19" s="121"/>
      <c r="RNX19" s="121"/>
      <c r="RNY19" s="121"/>
      <c r="RNZ19" s="121"/>
      <c r="ROA19" s="121"/>
      <c r="ROB19" s="121"/>
      <c r="ROC19" s="121"/>
      <c r="ROD19" s="121"/>
      <c r="ROE19" s="121"/>
      <c r="ROF19" s="121"/>
      <c r="ROG19" s="121"/>
      <c r="ROH19" s="121"/>
      <c r="ROI19" s="121"/>
      <c r="ROJ19" s="121"/>
      <c r="ROK19" s="121"/>
      <c r="ROL19" s="121"/>
      <c r="ROM19" s="121"/>
      <c r="RON19" s="121"/>
      <c r="ROO19" s="121"/>
      <c r="ROP19" s="121"/>
      <c r="ROQ19" s="121"/>
      <c r="ROR19" s="121"/>
      <c r="ROS19" s="121"/>
      <c r="ROT19" s="121"/>
      <c r="ROU19" s="121"/>
      <c r="ROV19" s="121"/>
      <c r="ROW19" s="121"/>
      <c r="ROX19" s="121"/>
      <c r="ROY19" s="121"/>
      <c r="ROZ19" s="121"/>
      <c r="RPA19" s="121"/>
      <c r="RPB19" s="121"/>
      <c r="RPC19" s="121"/>
      <c r="RPD19" s="121"/>
      <c r="RPE19" s="121"/>
      <c r="RPF19" s="121"/>
      <c r="RPG19" s="121"/>
      <c r="RPH19" s="121"/>
      <c r="RPI19" s="121"/>
      <c r="RPJ19" s="121"/>
      <c r="RPK19" s="121"/>
      <c r="RPL19" s="121"/>
      <c r="RPM19" s="121"/>
      <c r="RPN19" s="121"/>
      <c r="RPO19" s="121"/>
      <c r="RPP19" s="121"/>
      <c r="RPQ19" s="121"/>
      <c r="RPR19" s="121"/>
      <c r="RPS19" s="121"/>
      <c r="RPT19" s="121"/>
      <c r="RPU19" s="121"/>
      <c r="RPV19" s="121"/>
      <c r="RPW19" s="121"/>
      <c r="RPX19" s="121"/>
      <c r="RPY19" s="121"/>
      <c r="RPZ19" s="121"/>
      <c r="RQA19" s="121"/>
      <c r="RQB19" s="121"/>
      <c r="RQC19" s="121"/>
      <c r="RQD19" s="121"/>
      <c r="RQE19" s="121"/>
      <c r="RQF19" s="121"/>
      <c r="RQG19" s="121"/>
      <c r="RQH19" s="121"/>
      <c r="RQI19" s="121"/>
      <c r="RQJ19" s="121"/>
      <c r="RQK19" s="121"/>
      <c r="RQL19" s="121"/>
      <c r="RQM19" s="121"/>
      <c r="RQN19" s="121"/>
      <c r="RQO19" s="121"/>
      <c r="RQP19" s="121"/>
      <c r="RQQ19" s="121"/>
      <c r="RQR19" s="121"/>
      <c r="RQS19" s="121"/>
      <c r="RQT19" s="121"/>
      <c r="RQU19" s="121"/>
      <c r="RQV19" s="121"/>
      <c r="RQW19" s="121"/>
      <c r="RQX19" s="121"/>
      <c r="RQY19" s="121"/>
      <c r="RQZ19" s="121"/>
      <c r="RRA19" s="121"/>
      <c r="RRB19" s="121"/>
      <c r="RRC19" s="121"/>
      <c r="RRD19" s="121"/>
      <c r="RRE19" s="121"/>
      <c r="RRF19" s="121"/>
      <c r="RRG19" s="121"/>
      <c r="RRH19" s="121"/>
      <c r="RRI19" s="121"/>
      <c r="RRJ19" s="121"/>
      <c r="RRK19" s="121"/>
      <c r="RRL19" s="121"/>
      <c r="RRM19" s="121"/>
      <c r="RRN19" s="121"/>
      <c r="RRO19" s="121"/>
      <c r="RRP19" s="121"/>
      <c r="RRQ19" s="121"/>
      <c r="RRR19" s="121"/>
      <c r="RRS19" s="121"/>
      <c r="RRT19" s="121"/>
      <c r="RRU19" s="121"/>
      <c r="RRV19" s="121"/>
      <c r="RRW19" s="121"/>
      <c r="RRX19" s="121"/>
      <c r="RRY19" s="121"/>
      <c r="RRZ19" s="121"/>
      <c r="RSA19" s="121"/>
      <c r="RSB19" s="121"/>
      <c r="RSC19" s="121"/>
      <c r="RSD19" s="121"/>
      <c r="RSE19" s="121"/>
      <c r="RSF19" s="121"/>
      <c r="RSG19" s="121"/>
      <c r="RSH19" s="121"/>
      <c r="RSI19" s="121"/>
      <c r="RSJ19" s="121"/>
      <c r="RSK19" s="121"/>
      <c r="RSL19" s="121"/>
      <c r="RSM19" s="121"/>
      <c r="RSN19" s="121"/>
      <c r="RSO19" s="121"/>
      <c r="RSP19" s="121"/>
      <c r="RSQ19" s="121"/>
      <c r="RSR19" s="121"/>
      <c r="RSS19" s="121"/>
      <c r="RST19" s="121"/>
      <c r="RSU19" s="121"/>
      <c r="RSV19" s="121"/>
      <c r="RSW19" s="121"/>
      <c r="RSX19" s="121"/>
      <c r="RSY19" s="121"/>
      <c r="RSZ19" s="121"/>
      <c r="RTA19" s="121"/>
      <c r="RTB19" s="121"/>
      <c r="RTC19" s="121"/>
      <c r="RTD19" s="121"/>
      <c r="RTE19" s="121"/>
      <c r="RTF19" s="121"/>
      <c r="RTG19" s="121"/>
      <c r="RTH19" s="121"/>
      <c r="RTI19" s="121"/>
      <c r="RTJ19" s="121"/>
      <c r="RTK19" s="121"/>
      <c r="RTL19" s="121"/>
      <c r="RTM19" s="121"/>
      <c r="RTN19" s="121"/>
      <c r="RTO19" s="121"/>
      <c r="RTP19" s="121"/>
      <c r="RTQ19" s="121"/>
      <c r="RTR19" s="121"/>
      <c r="RTS19" s="121"/>
      <c r="RTT19" s="121"/>
      <c r="RTU19" s="121"/>
      <c r="RTV19" s="121"/>
      <c r="RTW19" s="121"/>
      <c r="RTX19" s="121"/>
      <c r="RTY19" s="121"/>
      <c r="RTZ19" s="121"/>
      <c r="RUA19" s="121"/>
      <c r="RUB19" s="121"/>
      <c r="RUC19" s="121"/>
      <c r="RUD19" s="121"/>
      <c r="RUE19" s="121"/>
      <c r="RUF19" s="121"/>
      <c r="RUG19" s="121"/>
      <c r="RUH19" s="121"/>
      <c r="RUI19" s="121"/>
      <c r="RUJ19" s="121"/>
      <c r="RUK19" s="121"/>
      <c r="RUL19" s="121"/>
      <c r="RUM19" s="121"/>
      <c r="RUN19" s="121"/>
      <c r="RUO19" s="121"/>
      <c r="RUP19" s="121"/>
      <c r="RUQ19" s="121"/>
      <c r="RUR19" s="121"/>
      <c r="RUS19" s="121"/>
      <c r="RUT19" s="121"/>
      <c r="RUU19" s="121"/>
      <c r="RUV19" s="121"/>
      <c r="RUW19" s="121"/>
      <c r="RUX19" s="121"/>
      <c r="RUY19" s="121"/>
      <c r="RUZ19" s="121"/>
      <c r="RVA19" s="121"/>
      <c r="RVB19" s="121"/>
      <c r="RVC19" s="121"/>
      <c r="RVD19" s="121"/>
      <c r="RVE19" s="121"/>
      <c r="RVF19" s="121"/>
      <c r="RVG19" s="121"/>
      <c r="RVH19" s="121"/>
      <c r="RVI19" s="121"/>
      <c r="RVJ19" s="121"/>
      <c r="RVK19" s="121"/>
      <c r="RVL19" s="121"/>
      <c r="RVM19" s="121"/>
      <c r="RVN19" s="121"/>
      <c r="RVO19" s="121"/>
      <c r="RVP19" s="121"/>
      <c r="RVQ19" s="121"/>
      <c r="RVR19" s="121"/>
      <c r="RVS19" s="121"/>
      <c r="RVT19" s="121"/>
      <c r="RVU19" s="121"/>
      <c r="RVV19" s="121"/>
      <c r="RVW19" s="121"/>
      <c r="RVX19" s="121"/>
      <c r="RVY19" s="121"/>
      <c r="RVZ19" s="121"/>
      <c r="RWA19" s="121"/>
      <c r="RWB19" s="121"/>
      <c r="RWC19" s="121"/>
      <c r="RWD19" s="121"/>
      <c r="RWE19" s="121"/>
      <c r="RWF19" s="121"/>
      <c r="RWG19" s="121"/>
      <c r="RWH19" s="121"/>
      <c r="RWI19" s="121"/>
      <c r="RWJ19" s="121"/>
      <c r="RWK19" s="121"/>
      <c r="RWL19" s="121"/>
      <c r="RWM19" s="121"/>
      <c r="RWN19" s="121"/>
      <c r="RWO19" s="121"/>
      <c r="RWP19" s="121"/>
      <c r="RWQ19" s="121"/>
      <c r="RWR19" s="121"/>
      <c r="RWS19" s="121"/>
      <c r="RWT19" s="121"/>
      <c r="RWU19" s="121"/>
      <c r="RWV19" s="121"/>
      <c r="RWW19" s="121"/>
      <c r="RWX19" s="121"/>
      <c r="RWY19" s="121"/>
      <c r="RWZ19" s="121"/>
      <c r="RXA19" s="121"/>
      <c r="RXB19" s="121"/>
      <c r="RXC19" s="121"/>
      <c r="RXD19" s="121"/>
      <c r="RXE19" s="121"/>
      <c r="RXF19" s="121"/>
      <c r="RXG19" s="121"/>
      <c r="RXH19" s="121"/>
      <c r="RXI19" s="121"/>
      <c r="RXJ19" s="121"/>
      <c r="RXK19" s="121"/>
      <c r="RXL19" s="121"/>
      <c r="RXM19" s="121"/>
      <c r="RXN19" s="121"/>
      <c r="RXO19" s="121"/>
      <c r="RXP19" s="121"/>
      <c r="RXQ19" s="121"/>
      <c r="RXR19" s="121"/>
      <c r="RXS19" s="121"/>
      <c r="RXT19" s="121"/>
      <c r="RXU19" s="121"/>
      <c r="RXV19" s="121"/>
      <c r="RXW19" s="121"/>
      <c r="RXX19" s="121"/>
      <c r="RXY19" s="121"/>
      <c r="RXZ19" s="121"/>
      <c r="RYA19" s="121"/>
      <c r="RYB19" s="121"/>
      <c r="RYC19" s="121"/>
      <c r="RYD19" s="121"/>
      <c r="RYE19" s="121"/>
      <c r="RYF19" s="121"/>
      <c r="RYG19" s="121"/>
      <c r="RYH19" s="121"/>
      <c r="RYI19" s="121"/>
      <c r="RYJ19" s="121"/>
      <c r="RYK19" s="121"/>
      <c r="RYL19" s="121"/>
      <c r="RYM19" s="121"/>
      <c r="RYN19" s="121"/>
      <c r="RYO19" s="121"/>
      <c r="RYP19" s="121"/>
      <c r="RYQ19" s="121"/>
      <c r="RYR19" s="121"/>
      <c r="RYS19" s="121"/>
      <c r="RYT19" s="121"/>
      <c r="RYU19" s="121"/>
      <c r="RYV19" s="121"/>
      <c r="RYW19" s="121"/>
      <c r="RYX19" s="121"/>
      <c r="RYY19" s="121"/>
      <c r="RYZ19" s="121"/>
      <c r="RZA19" s="121"/>
      <c r="RZB19" s="121"/>
      <c r="RZC19" s="121"/>
      <c r="RZD19" s="121"/>
      <c r="RZE19" s="121"/>
      <c r="RZF19" s="121"/>
      <c r="RZG19" s="121"/>
      <c r="RZH19" s="121"/>
      <c r="RZI19" s="121"/>
      <c r="RZJ19" s="121"/>
      <c r="RZK19" s="121"/>
      <c r="RZL19" s="121"/>
      <c r="RZM19" s="121"/>
      <c r="RZN19" s="121"/>
      <c r="RZO19" s="121"/>
      <c r="RZP19" s="121"/>
      <c r="RZQ19" s="121"/>
      <c r="RZR19" s="121"/>
      <c r="RZS19" s="121"/>
      <c r="RZT19" s="121"/>
      <c r="RZU19" s="121"/>
      <c r="RZV19" s="121"/>
      <c r="RZW19" s="121"/>
      <c r="RZX19" s="121"/>
      <c r="RZY19" s="121"/>
      <c r="RZZ19" s="121"/>
      <c r="SAA19" s="121"/>
      <c r="SAB19" s="121"/>
      <c r="SAC19" s="121"/>
      <c r="SAD19" s="121"/>
      <c r="SAE19" s="121"/>
      <c r="SAF19" s="121"/>
      <c r="SAG19" s="121"/>
      <c r="SAH19" s="121"/>
      <c r="SAI19" s="121"/>
      <c r="SAJ19" s="121"/>
      <c r="SAK19" s="121"/>
      <c r="SAL19" s="121"/>
      <c r="SAM19" s="121"/>
      <c r="SAN19" s="121"/>
      <c r="SAO19" s="121"/>
      <c r="SAP19" s="121"/>
      <c r="SAQ19" s="121"/>
      <c r="SAR19" s="121"/>
      <c r="SAS19" s="121"/>
      <c r="SAT19" s="121"/>
      <c r="SAU19" s="121"/>
      <c r="SAV19" s="121"/>
      <c r="SAW19" s="121"/>
      <c r="SAX19" s="121"/>
      <c r="SAY19" s="121"/>
      <c r="SAZ19" s="121"/>
      <c r="SBA19" s="121"/>
      <c r="SBB19" s="121"/>
      <c r="SBC19" s="121"/>
      <c r="SBD19" s="121"/>
      <c r="SBE19" s="121"/>
      <c r="SBF19" s="121"/>
      <c r="SBG19" s="121"/>
      <c r="SBH19" s="121"/>
      <c r="SBI19" s="121"/>
      <c r="SBJ19" s="121"/>
      <c r="SBK19" s="121"/>
      <c r="SBL19" s="121"/>
      <c r="SBM19" s="121"/>
      <c r="SBN19" s="121"/>
      <c r="SBO19" s="121"/>
      <c r="SBP19" s="121"/>
      <c r="SBQ19" s="121"/>
      <c r="SBR19" s="121"/>
      <c r="SBS19" s="121"/>
      <c r="SBT19" s="121"/>
      <c r="SBU19" s="121"/>
      <c r="SBV19" s="121"/>
      <c r="SBW19" s="121"/>
      <c r="SBX19" s="121"/>
      <c r="SBY19" s="121"/>
      <c r="SBZ19" s="121"/>
      <c r="SCA19" s="121"/>
      <c r="SCB19" s="121"/>
      <c r="SCC19" s="121"/>
      <c r="SCD19" s="121"/>
      <c r="SCE19" s="121"/>
      <c r="SCF19" s="121"/>
      <c r="SCG19" s="121"/>
      <c r="SCH19" s="121"/>
      <c r="SCI19" s="121"/>
      <c r="SCJ19" s="121"/>
      <c r="SCK19" s="121"/>
      <c r="SCL19" s="121"/>
      <c r="SCM19" s="121"/>
      <c r="SCN19" s="121"/>
      <c r="SCO19" s="121"/>
      <c r="SCP19" s="121"/>
      <c r="SCQ19" s="121"/>
      <c r="SCR19" s="121"/>
      <c r="SCS19" s="121"/>
      <c r="SCT19" s="121"/>
      <c r="SCU19" s="121"/>
      <c r="SCV19" s="121"/>
      <c r="SCW19" s="121"/>
      <c r="SCX19" s="121"/>
      <c r="SCY19" s="121"/>
      <c r="SCZ19" s="121"/>
      <c r="SDA19" s="121"/>
      <c r="SDB19" s="121"/>
      <c r="SDC19" s="121"/>
      <c r="SDD19" s="121"/>
      <c r="SDE19" s="121"/>
      <c r="SDF19" s="121"/>
      <c r="SDG19" s="121"/>
      <c r="SDH19" s="121"/>
      <c r="SDI19" s="121"/>
      <c r="SDJ19" s="121"/>
      <c r="SDK19" s="121"/>
      <c r="SDL19" s="121"/>
      <c r="SDM19" s="121"/>
      <c r="SDN19" s="121"/>
      <c r="SDO19" s="121"/>
      <c r="SDP19" s="121"/>
      <c r="SDQ19" s="121"/>
      <c r="SDR19" s="121"/>
      <c r="SDS19" s="121"/>
      <c r="SDT19" s="121"/>
      <c r="SDU19" s="121"/>
      <c r="SDV19" s="121"/>
      <c r="SDW19" s="121"/>
      <c r="SDX19" s="121"/>
      <c r="SDY19" s="121"/>
      <c r="SDZ19" s="121"/>
      <c r="SEA19" s="121"/>
      <c r="SEB19" s="121"/>
      <c r="SEC19" s="121"/>
      <c r="SED19" s="121"/>
      <c r="SEE19" s="121"/>
      <c r="SEF19" s="121"/>
      <c r="SEG19" s="121"/>
      <c r="SEH19" s="121"/>
      <c r="SEI19" s="121"/>
      <c r="SEJ19" s="121"/>
      <c r="SEK19" s="121"/>
      <c r="SEL19" s="121"/>
      <c r="SEM19" s="121"/>
      <c r="SEN19" s="121"/>
      <c r="SEO19" s="121"/>
      <c r="SEP19" s="121"/>
      <c r="SEQ19" s="121"/>
      <c r="SER19" s="121"/>
      <c r="SES19" s="121"/>
      <c r="SET19" s="121"/>
      <c r="SEU19" s="121"/>
      <c r="SEV19" s="121"/>
      <c r="SEW19" s="121"/>
      <c r="SEX19" s="121"/>
      <c r="SEY19" s="121"/>
      <c r="SEZ19" s="121"/>
      <c r="SFA19" s="121"/>
      <c r="SFB19" s="121"/>
      <c r="SFC19" s="121"/>
      <c r="SFD19" s="121"/>
      <c r="SFE19" s="121"/>
      <c r="SFF19" s="121"/>
      <c r="SFG19" s="121"/>
      <c r="SFH19" s="121"/>
      <c r="SFI19" s="121"/>
      <c r="SFJ19" s="121"/>
      <c r="SFK19" s="121"/>
      <c r="SFL19" s="121"/>
      <c r="SFM19" s="121"/>
      <c r="SFN19" s="121"/>
      <c r="SFO19" s="121"/>
      <c r="SFP19" s="121"/>
      <c r="SFQ19" s="121"/>
      <c r="SFR19" s="121"/>
      <c r="SFS19" s="121"/>
      <c r="SFT19" s="121"/>
      <c r="SFU19" s="121"/>
      <c r="SFV19" s="121"/>
      <c r="SFW19" s="121"/>
      <c r="SFX19" s="121"/>
      <c r="SFY19" s="121"/>
      <c r="SFZ19" s="121"/>
      <c r="SGA19" s="121"/>
      <c r="SGB19" s="121"/>
      <c r="SGC19" s="121"/>
      <c r="SGD19" s="121"/>
      <c r="SGE19" s="121"/>
      <c r="SGF19" s="121"/>
      <c r="SGG19" s="121"/>
      <c r="SGH19" s="121"/>
      <c r="SGI19" s="121"/>
      <c r="SGJ19" s="121"/>
      <c r="SGK19" s="121"/>
      <c r="SGL19" s="121"/>
      <c r="SGM19" s="121"/>
      <c r="SGN19" s="121"/>
      <c r="SGO19" s="121"/>
      <c r="SGP19" s="121"/>
      <c r="SGQ19" s="121"/>
      <c r="SGR19" s="121"/>
      <c r="SGS19" s="121"/>
      <c r="SGT19" s="121"/>
      <c r="SGU19" s="121"/>
      <c r="SGV19" s="121"/>
      <c r="SGW19" s="121"/>
      <c r="SGX19" s="121"/>
      <c r="SGY19" s="121"/>
      <c r="SGZ19" s="121"/>
      <c r="SHA19" s="121"/>
      <c r="SHB19" s="121"/>
      <c r="SHC19" s="121"/>
      <c r="SHD19" s="121"/>
      <c r="SHE19" s="121"/>
      <c r="SHF19" s="121"/>
      <c r="SHG19" s="121"/>
      <c r="SHH19" s="121"/>
      <c r="SHI19" s="121"/>
      <c r="SHJ19" s="121"/>
      <c r="SHK19" s="121"/>
      <c r="SHL19" s="121"/>
      <c r="SHM19" s="121"/>
      <c r="SHN19" s="121"/>
      <c r="SHO19" s="121"/>
      <c r="SHP19" s="121"/>
      <c r="SHQ19" s="121"/>
      <c r="SHR19" s="121"/>
      <c r="SHS19" s="121"/>
      <c r="SHT19" s="121"/>
      <c r="SHU19" s="121"/>
      <c r="SHV19" s="121"/>
      <c r="SHW19" s="121"/>
      <c r="SHX19" s="121"/>
      <c r="SHY19" s="121"/>
      <c r="SHZ19" s="121"/>
      <c r="SIA19" s="121"/>
      <c r="SIB19" s="121"/>
      <c r="SIC19" s="121"/>
      <c r="SID19" s="121"/>
      <c r="SIE19" s="121"/>
      <c r="SIF19" s="121"/>
      <c r="SIG19" s="121"/>
      <c r="SIH19" s="121"/>
      <c r="SII19" s="121"/>
      <c r="SIJ19" s="121"/>
      <c r="SIK19" s="121"/>
      <c r="SIL19" s="121"/>
      <c r="SIM19" s="121"/>
      <c r="SIN19" s="121"/>
      <c r="SIO19" s="121"/>
      <c r="SIP19" s="121"/>
      <c r="SIQ19" s="121"/>
      <c r="SIR19" s="121"/>
      <c r="SIS19" s="121"/>
      <c r="SIT19" s="121"/>
      <c r="SIU19" s="121"/>
      <c r="SIV19" s="121"/>
      <c r="SIW19" s="121"/>
      <c r="SIX19" s="121"/>
      <c r="SIY19" s="121"/>
      <c r="SIZ19" s="121"/>
      <c r="SJA19" s="121"/>
      <c r="SJB19" s="121"/>
      <c r="SJC19" s="121"/>
      <c r="SJD19" s="121"/>
      <c r="SJE19" s="121"/>
      <c r="SJF19" s="121"/>
      <c r="SJG19" s="121"/>
      <c r="SJH19" s="121"/>
      <c r="SJI19" s="121"/>
      <c r="SJJ19" s="121"/>
      <c r="SJK19" s="121"/>
      <c r="SJL19" s="121"/>
      <c r="SJM19" s="121"/>
      <c r="SJN19" s="121"/>
      <c r="SJO19" s="121"/>
      <c r="SJP19" s="121"/>
      <c r="SJQ19" s="121"/>
      <c r="SJR19" s="121"/>
      <c r="SJS19" s="121"/>
      <c r="SJT19" s="121"/>
      <c r="SJU19" s="121"/>
      <c r="SJV19" s="121"/>
      <c r="SJW19" s="121"/>
      <c r="SJX19" s="121"/>
      <c r="SJY19" s="121"/>
      <c r="SJZ19" s="121"/>
      <c r="SKA19" s="121"/>
      <c r="SKB19" s="121"/>
      <c r="SKC19" s="121"/>
      <c r="SKD19" s="121"/>
      <c r="SKE19" s="121"/>
      <c r="SKF19" s="121"/>
      <c r="SKG19" s="121"/>
      <c r="SKH19" s="121"/>
      <c r="SKI19" s="121"/>
      <c r="SKJ19" s="121"/>
      <c r="SKK19" s="121"/>
      <c r="SKL19" s="121"/>
      <c r="SKM19" s="121"/>
      <c r="SKN19" s="121"/>
      <c r="SKO19" s="121"/>
      <c r="SKP19" s="121"/>
      <c r="SKQ19" s="121"/>
      <c r="SKR19" s="121"/>
      <c r="SKS19" s="121"/>
      <c r="SKT19" s="121"/>
      <c r="SKU19" s="121"/>
      <c r="SKV19" s="121"/>
      <c r="SKW19" s="121"/>
      <c r="SKX19" s="121"/>
      <c r="SKY19" s="121"/>
      <c r="SKZ19" s="121"/>
      <c r="SLA19" s="121"/>
      <c r="SLB19" s="121"/>
      <c r="SLC19" s="121"/>
      <c r="SLD19" s="121"/>
      <c r="SLE19" s="121"/>
      <c r="SLF19" s="121"/>
      <c r="SLG19" s="121"/>
      <c r="SLH19" s="121"/>
      <c r="SLI19" s="121"/>
      <c r="SLJ19" s="121"/>
      <c r="SLK19" s="121"/>
      <c r="SLL19" s="121"/>
      <c r="SLM19" s="121"/>
      <c r="SLN19" s="121"/>
      <c r="SLO19" s="121"/>
      <c r="SLP19" s="121"/>
      <c r="SLQ19" s="121"/>
      <c r="SLR19" s="121"/>
      <c r="SLS19" s="121"/>
      <c r="SLT19" s="121"/>
      <c r="SLU19" s="121"/>
      <c r="SLV19" s="121"/>
      <c r="SLW19" s="121"/>
      <c r="SLX19" s="121"/>
      <c r="SLY19" s="121"/>
      <c r="SLZ19" s="121"/>
      <c r="SMA19" s="121"/>
      <c r="SMB19" s="121"/>
      <c r="SMC19" s="121"/>
      <c r="SMD19" s="121"/>
      <c r="SME19" s="121"/>
      <c r="SMF19" s="121"/>
      <c r="SMG19" s="121"/>
      <c r="SMH19" s="121"/>
      <c r="SMI19" s="121"/>
      <c r="SMJ19" s="121"/>
      <c r="SMK19" s="121"/>
      <c r="SML19" s="121"/>
      <c r="SMM19" s="121"/>
      <c r="SMN19" s="121"/>
      <c r="SMO19" s="121"/>
      <c r="SMP19" s="121"/>
      <c r="SMQ19" s="121"/>
      <c r="SMR19" s="121"/>
      <c r="SMS19" s="121"/>
      <c r="SMT19" s="121"/>
      <c r="SMU19" s="121"/>
      <c r="SMV19" s="121"/>
      <c r="SMW19" s="121"/>
      <c r="SMX19" s="121"/>
      <c r="SMY19" s="121"/>
      <c r="SMZ19" s="121"/>
      <c r="SNA19" s="121"/>
      <c r="SNB19" s="121"/>
      <c r="SNC19" s="121"/>
      <c r="SND19" s="121"/>
      <c r="SNE19" s="121"/>
      <c r="SNF19" s="121"/>
      <c r="SNG19" s="121"/>
      <c r="SNH19" s="121"/>
      <c r="SNI19" s="121"/>
      <c r="SNJ19" s="121"/>
      <c r="SNK19" s="121"/>
      <c r="SNL19" s="121"/>
      <c r="SNM19" s="121"/>
      <c r="SNN19" s="121"/>
      <c r="SNO19" s="121"/>
      <c r="SNP19" s="121"/>
      <c r="SNQ19" s="121"/>
      <c r="SNR19" s="121"/>
      <c r="SNS19" s="121"/>
      <c r="SNT19" s="121"/>
      <c r="SNU19" s="121"/>
      <c r="SNV19" s="121"/>
      <c r="SNW19" s="121"/>
      <c r="SNX19" s="121"/>
      <c r="SNY19" s="121"/>
      <c r="SNZ19" s="121"/>
      <c r="SOA19" s="121"/>
      <c r="SOB19" s="121"/>
      <c r="SOC19" s="121"/>
      <c r="SOD19" s="121"/>
      <c r="SOE19" s="121"/>
      <c r="SOF19" s="121"/>
      <c r="SOG19" s="121"/>
      <c r="SOH19" s="121"/>
      <c r="SOI19" s="121"/>
      <c r="SOJ19" s="121"/>
      <c r="SOK19" s="121"/>
      <c r="SOL19" s="121"/>
      <c r="SOM19" s="121"/>
      <c r="SON19" s="121"/>
      <c r="SOO19" s="121"/>
      <c r="SOP19" s="121"/>
      <c r="SOQ19" s="121"/>
      <c r="SOR19" s="121"/>
      <c r="SOS19" s="121"/>
      <c r="SOT19" s="121"/>
      <c r="SOU19" s="121"/>
      <c r="SOV19" s="121"/>
      <c r="SOW19" s="121"/>
      <c r="SOX19" s="121"/>
      <c r="SOY19" s="121"/>
      <c r="SOZ19" s="121"/>
      <c r="SPA19" s="121"/>
      <c r="SPB19" s="121"/>
      <c r="SPC19" s="121"/>
      <c r="SPD19" s="121"/>
      <c r="SPE19" s="121"/>
      <c r="SPF19" s="121"/>
      <c r="SPG19" s="121"/>
      <c r="SPH19" s="121"/>
      <c r="SPI19" s="121"/>
      <c r="SPJ19" s="121"/>
      <c r="SPK19" s="121"/>
      <c r="SPL19" s="121"/>
      <c r="SPM19" s="121"/>
      <c r="SPN19" s="121"/>
      <c r="SPO19" s="121"/>
      <c r="SPP19" s="121"/>
      <c r="SPQ19" s="121"/>
      <c r="SPR19" s="121"/>
      <c r="SPS19" s="121"/>
      <c r="SPT19" s="121"/>
      <c r="SPU19" s="121"/>
      <c r="SPV19" s="121"/>
      <c r="SPW19" s="121"/>
      <c r="SPX19" s="121"/>
      <c r="SPY19" s="121"/>
      <c r="SPZ19" s="121"/>
      <c r="SQA19" s="121"/>
      <c r="SQB19" s="121"/>
      <c r="SQC19" s="121"/>
      <c r="SQD19" s="121"/>
      <c r="SQE19" s="121"/>
      <c r="SQF19" s="121"/>
      <c r="SQG19" s="121"/>
      <c r="SQH19" s="121"/>
      <c r="SQI19" s="121"/>
      <c r="SQJ19" s="121"/>
      <c r="SQK19" s="121"/>
      <c r="SQL19" s="121"/>
      <c r="SQM19" s="121"/>
      <c r="SQN19" s="121"/>
      <c r="SQO19" s="121"/>
      <c r="SQP19" s="121"/>
      <c r="SQQ19" s="121"/>
      <c r="SQR19" s="121"/>
      <c r="SQS19" s="121"/>
      <c r="SQT19" s="121"/>
      <c r="SQU19" s="121"/>
      <c r="SQV19" s="121"/>
      <c r="SQW19" s="121"/>
      <c r="SQX19" s="121"/>
      <c r="SQY19" s="121"/>
      <c r="SQZ19" s="121"/>
      <c r="SRA19" s="121"/>
      <c r="SRB19" s="121"/>
      <c r="SRC19" s="121"/>
      <c r="SRD19" s="121"/>
      <c r="SRE19" s="121"/>
      <c r="SRF19" s="121"/>
      <c r="SRG19" s="121"/>
      <c r="SRH19" s="121"/>
      <c r="SRI19" s="121"/>
      <c r="SRJ19" s="121"/>
      <c r="SRK19" s="121"/>
      <c r="SRL19" s="121"/>
      <c r="SRM19" s="121"/>
      <c r="SRN19" s="121"/>
      <c r="SRO19" s="121"/>
      <c r="SRP19" s="121"/>
      <c r="SRQ19" s="121"/>
      <c r="SRR19" s="121"/>
      <c r="SRS19" s="121"/>
      <c r="SRT19" s="121"/>
      <c r="SRU19" s="121"/>
      <c r="SRV19" s="121"/>
      <c r="SRW19" s="121"/>
      <c r="SRX19" s="121"/>
      <c r="SRY19" s="121"/>
      <c r="SRZ19" s="121"/>
      <c r="SSA19" s="121"/>
      <c r="SSB19" s="121"/>
      <c r="SSC19" s="121"/>
      <c r="SSD19" s="121"/>
      <c r="SSE19" s="121"/>
      <c r="SSF19" s="121"/>
      <c r="SSG19" s="121"/>
      <c r="SSH19" s="121"/>
      <c r="SSI19" s="121"/>
      <c r="SSJ19" s="121"/>
      <c r="SSK19" s="121"/>
      <c r="SSL19" s="121"/>
      <c r="SSM19" s="121"/>
      <c r="SSN19" s="121"/>
      <c r="SSO19" s="121"/>
      <c r="SSP19" s="121"/>
      <c r="SSQ19" s="121"/>
      <c r="SSR19" s="121"/>
      <c r="SSS19" s="121"/>
      <c r="SST19" s="121"/>
      <c r="SSU19" s="121"/>
      <c r="SSV19" s="121"/>
      <c r="SSW19" s="121"/>
      <c r="SSX19" s="121"/>
      <c r="SSY19" s="121"/>
      <c r="SSZ19" s="121"/>
      <c r="STA19" s="121"/>
      <c r="STB19" s="121"/>
      <c r="STC19" s="121"/>
      <c r="STD19" s="121"/>
      <c r="STE19" s="121"/>
      <c r="STF19" s="121"/>
      <c r="STG19" s="121"/>
      <c r="STH19" s="121"/>
      <c r="STI19" s="121"/>
      <c r="STJ19" s="121"/>
      <c r="STK19" s="121"/>
      <c r="STL19" s="121"/>
      <c r="STM19" s="121"/>
      <c r="STN19" s="121"/>
      <c r="STO19" s="121"/>
      <c r="STP19" s="121"/>
      <c r="STQ19" s="121"/>
      <c r="STR19" s="121"/>
      <c r="STS19" s="121"/>
      <c r="STT19" s="121"/>
      <c r="STU19" s="121"/>
      <c r="STV19" s="121"/>
      <c r="STW19" s="121"/>
      <c r="STX19" s="121"/>
      <c r="STY19" s="121"/>
      <c r="STZ19" s="121"/>
      <c r="SUA19" s="121"/>
      <c r="SUB19" s="121"/>
      <c r="SUC19" s="121"/>
      <c r="SUD19" s="121"/>
      <c r="SUE19" s="121"/>
      <c r="SUF19" s="121"/>
      <c r="SUG19" s="121"/>
      <c r="SUH19" s="121"/>
      <c r="SUI19" s="121"/>
      <c r="SUJ19" s="121"/>
      <c r="SUK19" s="121"/>
      <c r="SUL19" s="121"/>
      <c r="SUM19" s="121"/>
      <c r="SUN19" s="121"/>
      <c r="SUO19" s="121"/>
      <c r="SUP19" s="121"/>
      <c r="SUQ19" s="121"/>
      <c r="SUR19" s="121"/>
      <c r="SUS19" s="121"/>
      <c r="SUT19" s="121"/>
      <c r="SUU19" s="121"/>
      <c r="SUV19" s="121"/>
      <c r="SUW19" s="121"/>
      <c r="SUX19" s="121"/>
      <c r="SUY19" s="121"/>
      <c r="SUZ19" s="121"/>
      <c r="SVA19" s="121"/>
      <c r="SVB19" s="121"/>
      <c r="SVC19" s="121"/>
      <c r="SVD19" s="121"/>
      <c r="SVE19" s="121"/>
      <c r="SVF19" s="121"/>
      <c r="SVG19" s="121"/>
      <c r="SVH19" s="121"/>
      <c r="SVI19" s="121"/>
      <c r="SVJ19" s="121"/>
      <c r="SVK19" s="121"/>
      <c r="SVL19" s="121"/>
      <c r="SVM19" s="121"/>
      <c r="SVN19" s="121"/>
      <c r="SVO19" s="121"/>
      <c r="SVP19" s="121"/>
      <c r="SVQ19" s="121"/>
      <c r="SVR19" s="121"/>
      <c r="SVS19" s="121"/>
      <c r="SVT19" s="121"/>
      <c r="SVU19" s="121"/>
      <c r="SVV19" s="121"/>
      <c r="SVW19" s="121"/>
      <c r="SVX19" s="121"/>
      <c r="SVY19" s="121"/>
      <c r="SVZ19" s="121"/>
      <c r="SWA19" s="121"/>
      <c r="SWB19" s="121"/>
      <c r="SWC19" s="121"/>
      <c r="SWD19" s="121"/>
      <c r="SWE19" s="121"/>
      <c r="SWF19" s="121"/>
      <c r="SWG19" s="121"/>
      <c r="SWH19" s="121"/>
      <c r="SWI19" s="121"/>
      <c r="SWJ19" s="121"/>
      <c r="SWK19" s="121"/>
      <c r="SWL19" s="121"/>
      <c r="SWM19" s="121"/>
      <c r="SWN19" s="121"/>
      <c r="SWO19" s="121"/>
      <c r="SWP19" s="121"/>
      <c r="SWQ19" s="121"/>
      <c r="SWR19" s="121"/>
      <c r="SWS19" s="121"/>
      <c r="SWT19" s="121"/>
      <c r="SWU19" s="121"/>
      <c r="SWV19" s="121"/>
      <c r="SWW19" s="121"/>
      <c r="SWX19" s="121"/>
      <c r="SWY19" s="121"/>
      <c r="SWZ19" s="121"/>
      <c r="SXA19" s="121"/>
      <c r="SXB19" s="121"/>
      <c r="SXC19" s="121"/>
      <c r="SXD19" s="121"/>
      <c r="SXE19" s="121"/>
      <c r="SXF19" s="121"/>
      <c r="SXG19" s="121"/>
      <c r="SXH19" s="121"/>
      <c r="SXI19" s="121"/>
      <c r="SXJ19" s="121"/>
      <c r="SXK19" s="121"/>
      <c r="SXL19" s="121"/>
      <c r="SXM19" s="121"/>
      <c r="SXN19" s="121"/>
      <c r="SXO19" s="121"/>
      <c r="SXP19" s="121"/>
      <c r="SXQ19" s="121"/>
      <c r="SXR19" s="121"/>
      <c r="SXS19" s="121"/>
      <c r="SXT19" s="121"/>
      <c r="SXU19" s="121"/>
      <c r="SXV19" s="121"/>
      <c r="SXW19" s="121"/>
      <c r="SXX19" s="121"/>
      <c r="SXY19" s="121"/>
      <c r="SXZ19" s="121"/>
      <c r="SYA19" s="121"/>
      <c r="SYB19" s="121"/>
      <c r="SYC19" s="121"/>
      <c r="SYD19" s="121"/>
      <c r="SYE19" s="121"/>
      <c r="SYF19" s="121"/>
      <c r="SYG19" s="121"/>
      <c r="SYH19" s="121"/>
      <c r="SYI19" s="121"/>
      <c r="SYJ19" s="121"/>
      <c r="SYK19" s="121"/>
      <c r="SYL19" s="121"/>
      <c r="SYM19" s="121"/>
      <c r="SYN19" s="121"/>
      <c r="SYO19" s="121"/>
      <c r="SYP19" s="121"/>
      <c r="SYQ19" s="121"/>
      <c r="SYR19" s="121"/>
      <c r="SYS19" s="121"/>
      <c r="SYT19" s="121"/>
      <c r="SYU19" s="121"/>
      <c r="SYV19" s="121"/>
      <c r="SYW19" s="121"/>
      <c r="SYX19" s="121"/>
      <c r="SYY19" s="121"/>
      <c r="SYZ19" s="121"/>
      <c r="SZA19" s="121"/>
      <c r="SZB19" s="121"/>
      <c r="SZC19" s="121"/>
      <c r="SZD19" s="121"/>
      <c r="SZE19" s="121"/>
      <c r="SZF19" s="121"/>
      <c r="SZG19" s="121"/>
      <c r="SZH19" s="121"/>
      <c r="SZI19" s="121"/>
      <c r="SZJ19" s="121"/>
      <c r="SZK19" s="121"/>
      <c r="SZL19" s="121"/>
      <c r="SZM19" s="121"/>
      <c r="SZN19" s="121"/>
      <c r="SZO19" s="121"/>
      <c r="SZP19" s="121"/>
      <c r="SZQ19" s="121"/>
      <c r="SZR19" s="121"/>
      <c r="SZS19" s="121"/>
      <c r="SZT19" s="121"/>
      <c r="SZU19" s="121"/>
      <c r="SZV19" s="121"/>
      <c r="SZW19" s="121"/>
      <c r="SZX19" s="121"/>
      <c r="SZY19" s="121"/>
      <c r="SZZ19" s="121"/>
      <c r="TAA19" s="121"/>
      <c r="TAB19" s="121"/>
      <c r="TAC19" s="121"/>
      <c r="TAD19" s="121"/>
      <c r="TAE19" s="121"/>
      <c r="TAF19" s="121"/>
      <c r="TAG19" s="121"/>
      <c r="TAH19" s="121"/>
      <c r="TAI19" s="121"/>
      <c r="TAJ19" s="121"/>
      <c r="TAK19" s="121"/>
      <c r="TAL19" s="121"/>
      <c r="TAM19" s="121"/>
      <c r="TAN19" s="121"/>
      <c r="TAO19" s="121"/>
      <c r="TAP19" s="121"/>
      <c r="TAQ19" s="121"/>
      <c r="TAR19" s="121"/>
      <c r="TAS19" s="121"/>
      <c r="TAT19" s="121"/>
      <c r="TAU19" s="121"/>
      <c r="TAV19" s="121"/>
      <c r="TAW19" s="121"/>
      <c r="TAX19" s="121"/>
      <c r="TAY19" s="121"/>
      <c r="TAZ19" s="121"/>
      <c r="TBA19" s="121"/>
      <c r="TBB19" s="121"/>
      <c r="TBC19" s="121"/>
      <c r="TBD19" s="121"/>
      <c r="TBE19" s="121"/>
      <c r="TBF19" s="121"/>
      <c r="TBG19" s="121"/>
      <c r="TBH19" s="121"/>
      <c r="TBI19" s="121"/>
      <c r="TBJ19" s="121"/>
      <c r="TBK19" s="121"/>
      <c r="TBL19" s="121"/>
      <c r="TBM19" s="121"/>
      <c r="TBN19" s="121"/>
      <c r="TBO19" s="121"/>
      <c r="TBP19" s="121"/>
      <c r="TBQ19" s="121"/>
      <c r="TBR19" s="121"/>
      <c r="TBS19" s="121"/>
      <c r="TBT19" s="121"/>
      <c r="TBU19" s="121"/>
      <c r="TBV19" s="121"/>
      <c r="TBW19" s="121"/>
      <c r="TBX19" s="121"/>
      <c r="TBY19" s="121"/>
      <c r="TBZ19" s="121"/>
      <c r="TCA19" s="121"/>
      <c r="TCB19" s="121"/>
      <c r="TCC19" s="121"/>
      <c r="TCD19" s="121"/>
      <c r="TCE19" s="121"/>
      <c r="TCF19" s="121"/>
      <c r="TCG19" s="121"/>
      <c r="TCH19" s="121"/>
      <c r="TCI19" s="121"/>
      <c r="TCJ19" s="121"/>
      <c r="TCK19" s="121"/>
      <c r="TCL19" s="121"/>
      <c r="TCM19" s="121"/>
      <c r="TCN19" s="121"/>
      <c r="TCO19" s="121"/>
      <c r="TCP19" s="121"/>
      <c r="TCQ19" s="121"/>
      <c r="TCR19" s="121"/>
      <c r="TCS19" s="121"/>
      <c r="TCT19" s="121"/>
      <c r="TCU19" s="121"/>
      <c r="TCV19" s="121"/>
      <c r="TCW19" s="121"/>
      <c r="TCX19" s="121"/>
      <c r="TCY19" s="121"/>
      <c r="TCZ19" s="121"/>
      <c r="TDA19" s="121"/>
      <c r="TDB19" s="121"/>
      <c r="TDC19" s="121"/>
      <c r="TDD19" s="121"/>
      <c r="TDE19" s="121"/>
      <c r="TDF19" s="121"/>
      <c r="TDG19" s="121"/>
      <c r="TDH19" s="121"/>
      <c r="TDI19" s="121"/>
      <c r="TDJ19" s="121"/>
      <c r="TDK19" s="121"/>
      <c r="TDL19" s="121"/>
      <c r="TDM19" s="121"/>
      <c r="TDN19" s="121"/>
      <c r="TDO19" s="121"/>
      <c r="TDP19" s="121"/>
      <c r="TDQ19" s="121"/>
      <c r="TDR19" s="121"/>
      <c r="TDS19" s="121"/>
      <c r="TDT19" s="121"/>
      <c r="TDU19" s="121"/>
      <c r="TDV19" s="121"/>
      <c r="TDW19" s="121"/>
      <c r="TDX19" s="121"/>
      <c r="TDY19" s="121"/>
      <c r="TDZ19" s="121"/>
      <c r="TEA19" s="121"/>
      <c r="TEB19" s="121"/>
      <c r="TEC19" s="121"/>
      <c r="TED19" s="121"/>
      <c r="TEE19" s="121"/>
      <c r="TEF19" s="121"/>
      <c r="TEG19" s="121"/>
      <c r="TEH19" s="121"/>
      <c r="TEI19" s="121"/>
      <c r="TEJ19" s="121"/>
      <c r="TEK19" s="121"/>
      <c r="TEL19" s="121"/>
      <c r="TEM19" s="121"/>
      <c r="TEN19" s="121"/>
      <c r="TEO19" s="121"/>
      <c r="TEP19" s="121"/>
      <c r="TEQ19" s="121"/>
      <c r="TER19" s="121"/>
      <c r="TES19" s="121"/>
      <c r="TET19" s="121"/>
      <c r="TEU19" s="121"/>
      <c r="TEV19" s="121"/>
      <c r="TEW19" s="121"/>
      <c r="TEX19" s="121"/>
      <c r="TEY19" s="121"/>
      <c r="TEZ19" s="121"/>
      <c r="TFA19" s="121"/>
      <c r="TFB19" s="121"/>
      <c r="TFC19" s="121"/>
      <c r="TFD19" s="121"/>
      <c r="TFE19" s="121"/>
      <c r="TFF19" s="121"/>
      <c r="TFG19" s="121"/>
      <c r="TFH19" s="121"/>
      <c r="TFI19" s="121"/>
      <c r="TFJ19" s="121"/>
      <c r="TFK19" s="121"/>
      <c r="TFL19" s="121"/>
      <c r="TFM19" s="121"/>
      <c r="TFN19" s="121"/>
      <c r="TFO19" s="121"/>
      <c r="TFP19" s="121"/>
      <c r="TFQ19" s="121"/>
      <c r="TFR19" s="121"/>
      <c r="TFS19" s="121"/>
      <c r="TFT19" s="121"/>
      <c r="TFU19" s="121"/>
      <c r="TFV19" s="121"/>
      <c r="TFW19" s="121"/>
      <c r="TFX19" s="121"/>
      <c r="TFY19" s="121"/>
      <c r="TFZ19" s="121"/>
      <c r="TGA19" s="121"/>
      <c r="TGB19" s="121"/>
      <c r="TGC19" s="121"/>
      <c r="TGD19" s="121"/>
      <c r="TGE19" s="121"/>
      <c r="TGF19" s="121"/>
      <c r="TGG19" s="121"/>
      <c r="TGH19" s="121"/>
      <c r="TGI19" s="121"/>
      <c r="TGJ19" s="121"/>
      <c r="TGK19" s="121"/>
      <c r="TGL19" s="121"/>
      <c r="TGM19" s="121"/>
      <c r="TGN19" s="121"/>
      <c r="TGO19" s="121"/>
      <c r="TGP19" s="121"/>
      <c r="TGQ19" s="121"/>
      <c r="TGR19" s="121"/>
      <c r="TGS19" s="121"/>
      <c r="TGT19" s="121"/>
      <c r="TGU19" s="121"/>
      <c r="TGV19" s="121"/>
      <c r="TGW19" s="121"/>
      <c r="TGX19" s="121"/>
      <c r="TGY19" s="121"/>
      <c r="TGZ19" s="121"/>
      <c r="THA19" s="121"/>
      <c r="THB19" s="121"/>
      <c r="THC19" s="121"/>
      <c r="THD19" s="121"/>
      <c r="THE19" s="121"/>
      <c r="THF19" s="121"/>
      <c r="THG19" s="121"/>
      <c r="THH19" s="121"/>
      <c r="THI19" s="121"/>
      <c r="THJ19" s="121"/>
      <c r="THK19" s="121"/>
      <c r="THL19" s="121"/>
      <c r="THM19" s="121"/>
      <c r="THN19" s="121"/>
      <c r="THO19" s="121"/>
      <c r="THP19" s="121"/>
      <c r="THQ19" s="121"/>
      <c r="THR19" s="121"/>
      <c r="THS19" s="121"/>
      <c r="THT19" s="121"/>
      <c r="THU19" s="121"/>
      <c r="THV19" s="121"/>
      <c r="THW19" s="121"/>
      <c r="THX19" s="121"/>
      <c r="THY19" s="121"/>
      <c r="THZ19" s="121"/>
      <c r="TIA19" s="121"/>
      <c r="TIB19" s="121"/>
      <c r="TIC19" s="121"/>
      <c r="TID19" s="121"/>
      <c r="TIE19" s="121"/>
      <c r="TIF19" s="121"/>
      <c r="TIG19" s="121"/>
      <c r="TIH19" s="121"/>
      <c r="TII19" s="121"/>
      <c r="TIJ19" s="121"/>
      <c r="TIK19" s="121"/>
      <c r="TIL19" s="121"/>
      <c r="TIM19" s="121"/>
      <c r="TIN19" s="121"/>
      <c r="TIO19" s="121"/>
      <c r="TIP19" s="121"/>
      <c r="TIQ19" s="121"/>
      <c r="TIR19" s="121"/>
      <c r="TIS19" s="121"/>
      <c r="TIT19" s="121"/>
      <c r="TIU19" s="121"/>
      <c r="TIV19" s="121"/>
      <c r="TIW19" s="121"/>
      <c r="TIX19" s="121"/>
      <c r="TIY19" s="121"/>
      <c r="TIZ19" s="121"/>
      <c r="TJA19" s="121"/>
      <c r="TJB19" s="121"/>
      <c r="TJC19" s="121"/>
      <c r="TJD19" s="121"/>
      <c r="TJE19" s="121"/>
      <c r="TJF19" s="121"/>
      <c r="TJG19" s="121"/>
      <c r="TJH19" s="121"/>
      <c r="TJI19" s="121"/>
      <c r="TJJ19" s="121"/>
      <c r="TJK19" s="121"/>
      <c r="TJL19" s="121"/>
      <c r="TJM19" s="121"/>
      <c r="TJN19" s="121"/>
      <c r="TJO19" s="121"/>
      <c r="TJP19" s="121"/>
      <c r="TJQ19" s="121"/>
      <c r="TJR19" s="121"/>
      <c r="TJS19" s="121"/>
      <c r="TJT19" s="121"/>
      <c r="TJU19" s="121"/>
      <c r="TJV19" s="121"/>
      <c r="TJW19" s="121"/>
      <c r="TJX19" s="121"/>
      <c r="TJY19" s="121"/>
      <c r="TJZ19" s="121"/>
      <c r="TKA19" s="121"/>
      <c r="TKB19" s="121"/>
      <c r="TKC19" s="121"/>
      <c r="TKD19" s="121"/>
      <c r="TKE19" s="121"/>
      <c r="TKF19" s="121"/>
      <c r="TKG19" s="121"/>
      <c r="TKH19" s="121"/>
      <c r="TKI19" s="121"/>
      <c r="TKJ19" s="121"/>
      <c r="TKK19" s="121"/>
      <c r="TKL19" s="121"/>
      <c r="TKM19" s="121"/>
      <c r="TKN19" s="121"/>
      <c r="TKO19" s="121"/>
      <c r="TKP19" s="121"/>
      <c r="TKQ19" s="121"/>
      <c r="TKR19" s="121"/>
      <c r="TKS19" s="121"/>
      <c r="TKT19" s="121"/>
      <c r="TKU19" s="121"/>
      <c r="TKV19" s="121"/>
      <c r="TKW19" s="121"/>
      <c r="TKX19" s="121"/>
      <c r="TKY19" s="121"/>
      <c r="TKZ19" s="121"/>
      <c r="TLA19" s="121"/>
      <c r="TLB19" s="121"/>
      <c r="TLC19" s="121"/>
      <c r="TLD19" s="121"/>
      <c r="TLE19" s="121"/>
      <c r="TLF19" s="121"/>
      <c r="TLG19" s="121"/>
      <c r="TLH19" s="121"/>
      <c r="TLI19" s="121"/>
      <c r="TLJ19" s="121"/>
      <c r="TLK19" s="121"/>
      <c r="TLL19" s="121"/>
      <c r="TLM19" s="121"/>
      <c r="TLN19" s="121"/>
      <c r="TLO19" s="121"/>
      <c r="TLP19" s="121"/>
      <c r="TLQ19" s="121"/>
      <c r="TLR19" s="121"/>
      <c r="TLS19" s="121"/>
      <c r="TLT19" s="121"/>
      <c r="TLU19" s="121"/>
      <c r="TLV19" s="121"/>
      <c r="TLW19" s="121"/>
      <c r="TLX19" s="121"/>
      <c r="TLY19" s="121"/>
      <c r="TLZ19" s="121"/>
      <c r="TMA19" s="121"/>
      <c r="TMB19" s="121"/>
      <c r="TMC19" s="121"/>
      <c r="TMD19" s="121"/>
      <c r="TME19" s="121"/>
      <c r="TMF19" s="121"/>
      <c r="TMG19" s="121"/>
      <c r="TMH19" s="121"/>
      <c r="TMI19" s="121"/>
      <c r="TMJ19" s="121"/>
      <c r="TMK19" s="121"/>
      <c r="TML19" s="121"/>
      <c r="TMM19" s="121"/>
      <c r="TMN19" s="121"/>
      <c r="TMO19" s="121"/>
      <c r="TMP19" s="121"/>
      <c r="TMQ19" s="121"/>
      <c r="TMR19" s="121"/>
      <c r="TMS19" s="121"/>
      <c r="TMT19" s="121"/>
      <c r="TMU19" s="121"/>
      <c r="TMV19" s="121"/>
      <c r="TMW19" s="121"/>
      <c r="TMX19" s="121"/>
      <c r="TMY19" s="121"/>
      <c r="TMZ19" s="121"/>
      <c r="TNA19" s="121"/>
      <c r="TNB19" s="121"/>
      <c r="TNC19" s="121"/>
      <c r="TND19" s="121"/>
      <c r="TNE19" s="121"/>
      <c r="TNF19" s="121"/>
      <c r="TNG19" s="121"/>
      <c r="TNH19" s="121"/>
      <c r="TNI19" s="121"/>
      <c r="TNJ19" s="121"/>
      <c r="TNK19" s="121"/>
      <c r="TNL19" s="121"/>
      <c r="TNM19" s="121"/>
      <c r="TNN19" s="121"/>
      <c r="TNO19" s="121"/>
      <c r="TNP19" s="121"/>
      <c r="TNQ19" s="121"/>
      <c r="TNR19" s="121"/>
      <c r="TNS19" s="121"/>
      <c r="TNT19" s="121"/>
      <c r="TNU19" s="121"/>
      <c r="TNV19" s="121"/>
      <c r="TNW19" s="121"/>
      <c r="TNX19" s="121"/>
      <c r="TNY19" s="121"/>
      <c r="TNZ19" s="121"/>
      <c r="TOA19" s="121"/>
      <c r="TOB19" s="121"/>
      <c r="TOC19" s="121"/>
      <c r="TOD19" s="121"/>
      <c r="TOE19" s="121"/>
      <c r="TOF19" s="121"/>
      <c r="TOG19" s="121"/>
      <c r="TOH19" s="121"/>
      <c r="TOI19" s="121"/>
      <c r="TOJ19" s="121"/>
      <c r="TOK19" s="121"/>
      <c r="TOL19" s="121"/>
      <c r="TOM19" s="121"/>
      <c r="TON19" s="121"/>
      <c r="TOO19" s="121"/>
      <c r="TOP19" s="121"/>
      <c r="TOQ19" s="121"/>
      <c r="TOR19" s="121"/>
      <c r="TOS19" s="121"/>
      <c r="TOT19" s="121"/>
      <c r="TOU19" s="121"/>
      <c r="TOV19" s="121"/>
      <c r="TOW19" s="121"/>
      <c r="TOX19" s="121"/>
      <c r="TOY19" s="121"/>
      <c r="TOZ19" s="121"/>
      <c r="TPA19" s="121"/>
      <c r="TPB19" s="121"/>
      <c r="TPC19" s="121"/>
      <c r="TPD19" s="121"/>
      <c r="TPE19" s="121"/>
      <c r="TPF19" s="121"/>
      <c r="TPG19" s="121"/>
      <c r="TPH19" s="121"/>
      <c r="TPI19" s="121"/>
      <c r="TPJ19" s="121"/>
      <c r="TPK19" s="121"/>
      <c r="TPL19" s="121"/>
      <c r="TPM19" s="121"/>
      <c r="TPN19" s="121"/>
      <c r="TPO19" s="121"/>
      <c r="TPP19" s="121"/>
      <c r="TPQ19" s="121"/>
      <c r="TPR19" s="121"/>
      <c r="TPS19" s="121"/>
      <c r="TPT19" s="121"/>
      <c r="TPU19" s="121"/>
      <c r="TPV19" s="121"/>
      <c r="TPW19" s="121"/>
      <c r="TPX19" s="121"/>
      <c r="TPY19" s="121"/>
      <c r="TPZ19" s="121"/>
      <c r="TQA19" s="121"/>
      <c r="TQB19" s="121"/>
      <c r="TQC19" s="121"/>
      <c r="TQD19" s="121"/>
      <c r="TQE19" s="121"/>
      <c r="TQF19" s="121"/>
      <c r="TQG19" s="121"/>
      <c r="TQH19" s="121"/>
      <c r="TQI19" s="121"/>
      <c r="TQJ19" s="121"/>
      <c r="TQK19" s="121"/>
      <c r="TQL19" s="121"/>
      <c r="TQM19" s="121"/>
      <c r="TQN19" s="121"/>
      <c r="TQO19" s="121"/>
      <c r="TQP19" s="121"/>
      <c r="TQQ19" s="121"/>
      <c r="TQR19" s="121"/>
      <c r="TQS19" s="121"/>
      <c r="TQT19" s="121"/>
      <c r="TQU19" s="121"/>
      <c r="TQV19" s="121"/>
      <c r="TQW19" s="121"/>
      <c r="TQX19" s="121"/>
      <c r="TQY19" s="121"/>
      <c r="TQZ19" s="121"/>
      <c r="TRA19" s="121"/>
      <c r="TRB19" s="121"/>
      <c r="TRC19" s="121"/>
      <c r="TRD19" s="121"/>
      <c r="TRE19" s="121"/>
      <c r="TRF19" s="121"/>
      <c r="TRG19" s="121"/>
      <c r="TRH19" s="121"/>
      <c r="TRI19" s="121"/>
      <c r="TRJ19" s="121"/>
      <c r="TRK19" s="121"/>
      <c r="TRL19" s="121"/>
      <c r="TRM19" s="121"/>
      <c r="TRN19" s="121"/>
      <c r="TRO19" s="121"/>
      <c r="TRP19" s="121"/>
      <c r="TRQ19" s="121"/>
      <c r="TRR19" s="121"/>
      <c r="TRS19" s="121"/>
      <c r="TRT19" s="121"/>
      <c r="TRU19" s="121"/>
      <c r="TRV19" s="121"/>
      <c r="TRW19" s="121"/>
      <c r="TRX19" s="121"/>
      <c r="TRY19" s="121"/>
      <c r="TRZ19" s="121"/>
      <c r="TSA19" s="121"/>
      <c r="TSB19" s="121"/>
      <c r="TSC19" s="121"/>
      <c r="TSD19" s="121"/>
      <c r="TSE19" s="121"/>
      <c r="TSF19" s="121"/>
      <c r="TSG19" s="121"/>
      <c r="TSH19" s="121"/>
      <c r="TSI19" s="121"/>
      <c r="TSJ19" s="121"/>
      <c r="TSK19" s="121"/>
      <c r="TSL19" s="121"/>
      <c r="TSM19" s="121"/>
      <c r="TSN19" s="121"/>
      <c r="TSO19" s="121"/>
      <c r="TSP19" s="121"/>
      <c r="TSQ19" s="121"/>
      <c r="TSR19" s="121"/>
      <c r="TSS19" s="121"/>
      <c r="TST19" s="121"/>
      <c r="TSU19" s="121"/>
      <c r="TSV19" s="121"/>
      <c r="TSW19" s="121"/>
      <c r="TSX19" s="121"/>
      <c r="TSY19" s="121"/>
      <c r="TSZ19" s="121"/>
      <c r="TTA19" s="121"/>
      <c r="TTB19" s="121"/>
      <c r="TTC19" s="121"/>
      <c r="TTD19" s="121"/>
      <c r="TTE19" s="121"/>
      <c r="TTF19" s="121"/>
      <c r="TTG19" s="121"/>
      <c r="TTH19" s="121"/>
      <c r="TTI19" s="121"/>
      <c r="TTJ19" s="121"/>
      <c r="TTK19" s="121"/>
      <c r="TTL19" s="121"/>
      <c r="TTM19" s="121"/>
      <c r="TTN19" s="121"/>
      <c r="TTO19" s="121"/>
      <c r="TTP19" s="121"/>
      <c r="TTQ19" s="121"/>
      <c r="TTR19" s="121"/>
      <c r="TTS19" s="121"/>
      <c r="TTT19" s="121"/>
      <c r="TTU19" s="121"/>
      <c r="TTV19" s="121"/>
      <c r="TTW19" s="121"/>
      <c r="TTX19" s="121"/>
      <c r="TTY19" s="121"/>
      <c r="TTZ19" s="121"/>
      <c r="TUA19" s="121"/>
      <c r="TUB19" s="121"/>
      <c r="TUC19" s="121"/>
      <c r="TUD19" s="121"/>
      <c r="TUE19" s="121"/>
      <c r="TUF19" s="121"/>
      <c r="TUG19" s="121"/>
      <c r="TUH19" s="121"/>
      <c r="TUI19" s="121"/>
      <c r="TUJ19" s="121"/>
      <c r="TUK19" s="121"/>
      <c r="TUL19" s="121"/>
      <c r="TUM19" s="121"/>
      <c r="TUN19" s="121"/>
      <c r="TUO19" s="121"/>
      <c r="TUP19" s="121"/>
      <c r="TUQ19" s="121"/>
      <c r="TUR19" s="121"/>
      <c r="TUS19" s="121"/>
      <c r="TUT19" s="121"/>
      <c r="TUU19" s="121"/>
      <c r="TUV19" s="121"/>
      <c r="TUW19" s="121"/>
      <c r="TUX19" s="121"/>
      <c r="TUY19" s="121"/>
      <c r="TUZ19" s="121"/>
      <c r="TVA19" s="121"/>
      <c r="TVB19" s="121"/>
      <c r="TVC19" s="121"/>
      <c r="TVD19" s="121"/>
      <c r="TVE19" s="121"/>
      <c r="TVF19" s="121"/>
      <c r="TVG19" s="121"/>
      <c r="TVH19" s="121"/>
      <c r="TVI19" s="121"/>
      <c r="TVJ19" s="121"/>
      <c r="TVK19" s="121"/>
      <c r="TVL19" s="121"/>
      <c r="TVM19" s="121"/>
      <c r="TVN19" s="121"/>
      <c r="TVO19" s="121"/>
      <c r="TVP19" s="121"/>
      <c r="TVQ19" s="121"/>
      <c r="TVR19" s="121"/>
      <c r="TVS19" s="121"/>
      <c r="TVT19" s="121"/>
      <c r="TVU19" s="121"/>
      <c r="TVV19" s="121"/>
      <c r="TVW19" s="121"/>
      <c r="TVX19" s="121"/>
      <c r="TVY19" s="121"/>
      <c r="TVZ19" s="121"/>
      <c r="TWA19" s="121"/>
      <c r="TWB19" s="121"/>
      <c r="TWC19" s="121"/>
      <c r="TWD19" s="121"/>
      <c r="TWE19" s="121"/>
      <c r="TWF19" s="121"/>
      <c r="TWG19" s="121"/>
      <c r="TWH19" s="121"/>
      <c r="TWI19" s="121"/>
      <c r="TWJ19" s="121"/>
      <c r="TWK19" s="121"/>
      <c r="TWL19" s="121"/>
      <c r="TWM19" s="121"/>
      <c r="TWN19" s="121"/>
      <c r="TWO19" s="121"/>
      <c r="TWP19" s="121"/>
      <c r="TWQ19" s="121"/>
      <c r="TWR19" s="121"/>
      <c r="TWS19" s="121"/>
      <c r="TWT19" s="121"/>
      <c r="TWU19" s="121"/>
      <c r="TWV19" s="121"/>
      <c r="TWW19" s="121"/>
      <c r="TWX19" s="121"/>
      <c r="TWY19" s="121"/>
      <c r="TWZ19" s="121"/>
      <c r="TXA19" s="121"/>
      <c r="TXB19" s="121"/>
      <c r="TXC19" s="121"/>
      <c r="TXD19" s="121"/>
      <c r="TXE19" s="121"/>
      <c r="TXF19" s="121"/>
      <c r="TXG19" s="121"/>
      <c r="TXH19" s="121"/>
      <c r="TXI19" s="121"/>
      <c r="TXJ19" s="121"/>
      <c r="TXK19" s="121"/>
      <c r="TXL19" s="121"/>
      <c r="TXM19" s="121"/>
      <c r="TXN19" s="121"/>
      <c r="TXO19" s="121"/>
      <c r="TXP19" s="121"/>
      <c r="TXQ19" s="121"/>
      <c r="TXR19" s="121"/>
      <c r="TXS19" s="121"/>
      <c r="TXT19" s="121"/>
      <c r="TXU19" s="121"/>
      <c r="TXV19" s="121"/>
      <c r="TXW19" s="121"/>
      <c r="TXX19" s="121"/>
      <c r="TXY19" s="121"/>
      <c r="TXZ19" s="121"/>
      <c r="TYA19" s="121"/>
      <c r="TYB19" s="121"/>
      <c r="TYC19" s="121"/>
      <c r="TYD19" s="121"/>
      <c r="TYE19" s="121"/>
      <c r="TYF19" s="121"/>
      <c r="TYG19" s="121"/>
      <c r="TYH19" s="121"/>
      <c r="TYI19" s="121"/>
      <c r="TYJ19" s="121"/>
      <c r="TYK19" s="121"/>
      <c r="TYL19" s="121"/>
      <c r="TYM19" s="121"/>
      <c r="TYN19" s="121"/>
      <c r="TYO19" s="121"/>
      <c r="TYP19" s="121"/>
      <c r="TYQ19" s="121"/>
      <c r="TYR19" s="121"/>
      <c r="TYS19" s="121"/>
      <c r="TYT19" s="121"/>
      <c r="TYU19" s="121"/>
      <c r="TYV19" s="121"/>
      <c r="TYW19" s="121"/>
      <c r="TYX19" s="121"/>
      <c r="TYY19" s="121"/>
      <c r="TYZ19" s="121"/>
      <c r="TZA19" s="121"/>
      <c r="TZB19" s="121"/>
      <c r="TZC19" s="121"/>
      <c r="TZD19" s="121"/>
      <c r="TZE19" s="121"/>
      <c r="TZF19" s="121"/>
      <c r="TZG19" s="121"/>
      <c r="TZH19" s="121"/>
      <c r="TZI19" s="121"/>
      <c r="TZJ19" s="121"/>
      <c r="TZK19" s="121"/>
      <c r="TZL19" s="121"/>
      <c r="TZM19" s="121"/>
      <c r="TZN19" s="121"/>
      <c r="TZO19" s="121"/>
      <c r="TZP19" s="121"/>
      <c r="TZQ19" s="121"/>
      <c r="TZR19" s="121"/>
      <c r="TZS19" s="121"/>
      <c r="TZT19" s="121"/>
      <c r="TZU19" s="121"/>
      <c r="TZV19" s="121"/>
      <c r="TZW19" s="121"/>
      <c r="TZX19" s="121"/>
      <c r="TZY19" s="121"/>
      <c r="TZZ19" s="121"/>
      <c r="UAA19" s="121"/>
      <c r="UAB19" s="121"/>
      <c r="UAC19" s="121"/>
      <c r="UAD19" s="121"/>
      <c r="UAE19" s="121"/>
      <c r="UAF19" s="121"/>
      <c r="UAG19" s="121"/>
      <c r="UAH19" s="121"/>
      <c r="UAI19" s="121"/>
      <c r="UAJ19" s="121"/>
      <c r="UAK19" s="121"/>
      <c r="UAL19" s="121"/>
      <c r="UAM19" s="121"/>
      <c r="UAN19" s="121"/>
      <c r="UAO19" s="121"/>
      <c r="UAP19" s="121"/>
      <c r="UAQ19" s="121"/>
      <c r="UAR19" s="121"/>
      <c r="UAS19" s="121"/>
      <c r="UAT19" s="121"/>
      <c r="UAU19" s="121"/>
      <c r="UAV19" s="121"/>
      <c r="UAW19" s="121"/>
      <c r="UAX19" s="121"/>
      <c r="UAY19" s="121"/>
      <c r="UAZ19" s="121"/>
      <c r="UBA19" s="121"/>
      <c r="UBB19" s="121"/>
      <c r="UBC19" s="121"/>
      <c r="UBD19" s="121"/>
      <c r="UBE19" s="121"/>
      <c r="UBF19" s="121"/>
      <c r="UBG19" s="121"/>
      <c r="UBH19" s="121"/>
      <c r="UBI19" s="121"/>
      <c r="UBJ19" s="121"/>
      <c r="UBK19" s="121"/>
      <c r="UBL19" s="121"/>
      <c r="UBM19" s="121"/>
      <c r="UBN19" s="121"/>
      <c r="UBO19" s="121"/>
      <c r="UBP19" s="121"/>
      <c r="UBQ19" s="121"/>
      <c r="UBR19" s="121"/>
      <c r="UBS19" s="121"/>
      <c r="UBT19" s="121"/>
      <c r="UBU19" s="121"/>
      <c r="UBV19" s="121"/>
      <c r="UBW19" s="121"/>
      <c r="UBX19" s="121"/>
      <c r="UBY19" s="121"/>
      <c r="UBZ19" s="121"/>
      <c r="UCA19" s="121"/>
      <c r="UCB19" s="121"/>
      <c r="UCC19" s="121"/>
      <c r="UCD19" s="121"/>
      <c r="UCE19" s="121"/>
      <c r="UCF19" s="121"/>
      <c r="UCG19" s="121"/>
      <c r="UCH19" s="121"/>
      <c r="UCI19" s="121"/>
      <c r="UCJ19" s="121"/>
      <c r="UCK19" s="121"/>
      <c r="UCL19" s="121"/>
      <c r="UCM19" s="121"/>
      <c r="UCN19" s="121"/>
      <c r="UCO19" s="121"/>
      <c r="UCP19" s="121"/>
      <c r="UCQ19" s="121"/>
      <c r="UCR19" s="121"/>
      <c r="UCS19" s="121"/>
      <c r="UCT19" s="121"/>
      <c r="UCU19" s="121"/>
      <c r="UCV19" s="121"/>
      <c r="UCW19" s="121"/>
      <c r="UCX19" s="121"/>
      <c r="UCY19" s="121"/>
      <c r="UCZ19" s="121"/>
      <c r="UDA19" s="121"/>
      <c r="UDB19" s="121"/>
      <c r="UDC19" s="121"/>
      <c r="UDD19" s="121"/>
      <c r="UDE19" s="121"/>
      <c r="UDF19" s="121"/>
      <c r="UDG19" s="121"/>
      <c r="UDH19" s="121"/>
      <c r="UDI19" s="121"/>
      <c r="UDJ19" s="121"/>
      <c r="UDK19" s="121"/>
      <c r="UDL19" s="121"/>
      <c r="UDM19" s="121"/>
      <c r="UDN19" s="121"/>
      <c r="UDO19" s="121"/>
      <c r="UDP19" s="121"/>
      <c r="UDQ19" s="121"/>
      <c r="UDR19" s="121"/>
      <c r="UDS19" s="121"/>
      <c r="UDT19" s="121"/>
      <c r="UDU19" s="121"/>
      <c r="UDV19" s="121"/>
      <c r="UDW19" s="121"/>
      <c r="UDX19" s="121"/>
      <c r="UDY19" s="121"/>
      <c r="UDZ19" s="121"/>
      <c r="UEA19" s="121"/>
      <c r="UEB19" s="121"/>
      <c r="UEC19" s="121"/>
      <c r="UED19" s="121"/>
      <c r="UEE19" s="121"/>
      <c r="UEF19" s="121"/>
      <c r="UEG19" s="121"/>
      <c r="UEH19" s="121"/>
      <c r="UEI19" s="121"/>
      <c r="UEJ19" s="121"/>
      <c r="UEK19" s="121"/>
      <c r="UEL19" s="121"/>
      <c r="UEM19" s="121"/>
      <c r="UEN19" s="121"/>
      <c r="UEO19" s="121"/>
      <c r="UEP19" s="121"/>
      <c r="UEQ19" s="121"/>
      <c r="UER19" s="121"/>
      <c r="UES19" s="121"/>
      <c r="UET19" s="121"/>
      <c r="UEU19" s="121"/>
      <c r="UEV19" s="121"/>
      <c r="UEW19" s="121"/>
      <c r="UEX19" s="121"/>
      <c r="UEY19" s="121"/>
      <c r="UEZ19" s="121"/>
      <c r="UFA19" s="121"/>
      <c r="UFB19" s="121"/>
      <c r="UFC19" s="121"/>
      <c r="UFD19" s="121"/>
      <c r="UFE19" s="121"/>
      <c r="UFF19" s="121"/>
      <c r="UFG19" s="121"/>
      <c r="UFH19" s="121"/>
      <c r="UFI19" s="121"/>
      <c r="UFJ19" s="121"/>
      <c r="UFK19" s="121"/>
      <c r="UFL19" s="121"/>
      <c r="UFM19" s="121"/>
      <c r="UFN19" s="121"/>
      <c r="UFO19" s="121"/>
      <c r="UFP19" s="121"/>
      <c r="UFQ19" s="121"/>
      <c r="UFR19" s="121"/>
      <c r="UFS19" s="121"/>
      <c r="UFT19" s="121"/>
      <c r="UFU19" s="121"/>
      <c r="UFV19" s="121"/>
      <c r="UFW19" s="121"/>
      <c r="UFX19" s="121"/>
      <c r="UFY19" s="121"/>
      <c r="UFZ19" s="121"/>
      <c r="UGA19" s="121"/>
      <c r="UGB19" s="121"/>
      <c r="UGC19" s="121"/>
      <c r="UGD19" s="121"/>
      <c r="UGE19" s="121"/>
      <c r="UGF19" s="121"/>
      <c r="UGG19" s="121"/>
      <c r="UGH19" s="121"/>
      <c r="UGI19" s="121"/>
      <c r="UGJ19" s="121"/>
      <c r="UGK19" s="121"/>
      <c r="UGL19" s="121"/>
      <c r="UGM19" s="121"/>
      <c r="UGN19" s="121"/>
      <c r="UGO19" s="121"/>
      <c r="UGP19" s="121"/>
      <c r="UGQ19" s="121"/>
      <c r="UGR19" s="121"/>
      <c r="UGS19" s="121"/>
      <c r="UGT19" s="121"/>
      <c r="UGU19" s="121"/>
      <c r="UGV19" s="121"/>
      <c r="UGW19" s="121"/>
      <c r="UGX19" s="121"/>
      <c r="UGY19" s="121"/>
      <c r="UGZ19" s="121"/>
      <c r="UHA19" s="121"/>
      <c r="UHB19" s="121"/>
      <c r="UHC19" s="121"/>
      <c r="UHD19" s="121"/>
      <c r="UHE19" s="121"/>
      <c r="UHF19" s="121"/>
      <c r="UHG19" s="121"/>
      <c r="UHH19" s="121"/>
      <c r="UHI19" s="121"/>
      <c r="UHJ19" s="121"/>
      <c r="UHK19" s="121"/>
      <c r="UHL19" s="121"/>
      <c r="UHM19" s="121"/>
      <c r="UHN19" s="121"/>
      <c r="UHO19" s="121"/>
      <c r="UHP19" s="121"/>
      <c r="UHQ19" s="121"/>
      <c r="UHR19" s="121"/>
      <c r="UHS19" s="121"/>
      <c r="UHT19" s="121"/>
      <c r="UHU19" s="121"/>
      <c r="UHV19" s="121"/>
      <c r="UHW19" s="121"/>
      <c r="UHX19" s="121"/>
      <c r="UHY19" s="121"/>
      <c r="UHZ19" s="121"/>
      <c r="UIA19" s="121"/>
      <c r="UIB19" s="121"/>
      <c r="UIC19" s="121"/>
      <c r="UID19" s="121"/>
      <c r="UIE19" s="121"/>
      <c r="UIF19" s="121"/>
      <c r="UIG19" s="121"/>
      <c r="UIH19" s="121"/>
      <c r="UII19" s="121"/>
      <c r="UIJ19" s="121"/>
      <c r="UIK19" s="121"/>
      <c r="UIL19" s="121"/>
      <c r="UIM19" s="121"/>
      <c r="UIN19" s="121"/>
      <c r="UIO19" s="121"/>
      <c r="UIP19" s="121"/>
      <c r="UIQ19" s="121"/>
      <c r="UIR19" s="121"/>
      <c r="UIS19" s="121"/>
      <c r="UIT19" s="121"/>
      <c r="UIU19" s="121"/>
      <c r="UIV19" s="121"/>
      <c r="UIW19" s="121"/>
      <c r="UIX19" s="121"/>
      <c r="UIY19" s="121"/>
      <c r="UIZ19" s="121"/>
      <c r="UJA19" s="121"/>
      <c r="UJB19" s="121"/>
      <c r="UJC19" s="121"/>
      <c r="UJD19" s="121"/>
      <c r="UJE19" s="121"/>
      <c r="UJF19" s="121"/>
      <c r="UJG19" s="121"/>
      <c r="UJH19" s="121"/>
      <c r="UJI19" s="121"/>
      <c r="UJJ19" s="121"/>
      <c r="UJK19" s="121"/>
      <c r="UJL19" s="121"/>
      <c r="UJM19" s="121"/>
      <c r="UJN19" s="121"/>
      <c r="UJO19" s="121"/>
      <c r="UJP19" s="121"/>
      <c r="UJQ19" s="121"/>
      <c r="UJR19" s="121"/>
      <c r="UJS19" s="121"/>
      <c r="UJT19" s="121"/>
      <c r="UJU19" s="121"/>
      <c r="UJV19" s="121"/>
      <c r="UJW19" s="121"/>
      <c r="UJX19" s="121"/>
      <c r="UJY19" s="121"/>
      <c r="UJZ19" s="121"/>
      <c r="UKA19" s="121"/>
      <c r="UKB19" s="121"/>
      <c r="UKC19" s="121"/>
      <c r="UKD19" s="121"/>
      <c r="UKE19" s="121"/>
      <c r="UKF19" s="121"/>
      <c r="UKG19" s="121"/>
      <c r="UKH19" s="121"/>
      <c r="UKI19" s="121"/>
      <c r="UKJ19" s="121"/>
      <c r="UKK19" s="121"/>
      <c r="UKL19" s="121"/>
      <c r="UKM19" s="121"/>
      <c r="UKN19" s="121"/>
      <c r="UKO19" s="121"/>
      <c r="UKP19" s="121"/>
      <c r="UKQ19" s="121"/>
      <c r="UKR19" s="121"/>
      <c r="UKS19" s="121"/>
      <c r="UKT19" s="121"/>
      <c r="UKU19" s="121"/>
      <c r="UKV19" s="121"/>
      <c r="UKW19" s="121"/>
      <c r="UKX19" s="121"/>
      <c r="UKY19" s="121"/>
      <c r="UKZ19" s="121"/>
      <c r="ULA19" s="121"/>
      <c r="ULB19" s="121"/>
      <c r="ULC19" s="121"/>
      <c r="ULD19" s="121"/>
      <c r="ULE19" s="121"/>
      <c r="ULF19" s="121"/>
      <c r="ULG19" s="121"/>
      <c r="ULH19" s="121"/>
      <c r="ULI19" s="121"/>
      <c r="ULJ19" s="121"/>
      <c r="ULK19" s="121"/>
      <c r="ULL19" s="121"/>
      <c r="ULM19" s="121"/>
      <c r="ULN19" s="121"/>
      <c r="ULO19" s="121"/>
      <c r="ULP19" s="121"/>
      <c r="ULQ19" s="121"/>
      <c r="ULR19" s="121"/>
      <c r="ULS19" s="121"/>
      <c r="ULT19" s="121"/>
      <c r="ULU19" s="121"/>
      <c r="ULV19" s="121"/>
      <c r="ULW19" s="121"/>
      <c r="ULX19" s="121"/>
      <c r="ULY19" s="121"/>
      <c r="ULZ19" s="121"/>
      <c r="UMA19" s="121"/>
      <c r="UMB19" s="121"/>
      <c r="UMC19" s="121"/>
      <c r="UMD19" s="121"/>
      <c r="UME19" s="121"/>
      <c r="UMF19" s="121"/>
      <c r="UMG19" s="121"/>
      <c r="UMH19" s="121"/>
      <c r="UMI19" s="121"/>
      <c r="UMJ19" s="121"/>
      <c r="UMK19" s="121"/>
      <c r="UML19" s="121"/>
      <c r="UMM19" s="121"/>
      <c r="UMN19" s="121"/>
      <c r="UMO19" s="121"/>
      <c r="UMP19" s="121"/>
      <c r="UMQ19" s="121"/>
      <c r="UMR19" s="121"/>
      <c r="UMS19" s="121"/>
      <c r="UMT19" s="121"/>
      <c r="UMU19" s="121"/>
      <c r="UMV19" s="121"/>
      <c r="UMW19" s="121"/>
      <c r="UMX19" s="121"/>
      <c r="UMY19" s="121"/>
      <c r="UMZ19" s="121"/>
      <c r="UNA19" s="121"/>
      <c r="UNB19" s="121"/>
      <c r="UNC19" s="121"/>
      <c r="UND19" s="121"/>
      <c r="UNE19" s="121"/>
      <c r="UNF19" s="121"/>
      <c r="UNG19" s="121"/>
      <c r="UNH19" s="121"/>
      <c r="UNI19" s="121"/>
      <c r="UNJ19" s="121"/>
      <c r="UNK19" s="121"/>
      <c r="UNL19" s="121"/>
      <c r="UNM19" s="121"/>
      <c r="UNN19" s="121"/>
      <c r="UNO19" s="121"/>
      <c r="UNP19" s="121"/>
      <c r="UNQ19" s="121"/>
      <c r="UNR19" s="121"/>
      <c r="UNS19" s="121"/>
      <c r="UNT19" s="121"/>
      <c r="UNU19" s="121"/>
      <c r="UNV19" s="121"/>
      <c r="UNW19" s="121"/>
      <c r="UNX19" s="121"/>
      <c r="UNY19" s="121"/>
      <c r="UNZ19" s="121"/>
      <c r="UOA19" s="121"/>
      <c r="UOB19" s="121"/>
      <c r="UOC19" s="121"/>
      <c r="UOD19" s="121"/>
      <c r="UOE19" s="121"/>
      <c r="UOF19" s="121"/>
      <c r="UOG19" s="121"/>
      <c r="UOH19" s="121"/>
      <c r="UOI19" s="121"/>
      <c r="UOJ19" s="121"/>
      <c r="UOK19" s="121"/>
      <c r="UOL19" s="121"/>
      <c r="UOM19" s="121"/>
      <c r="UON19" s="121"/>
      <c r="UOO19" s="121"/>
      <c r="UOP19" s="121"/>
      <c r="UOQ19" s="121"/>
      <c r="UOR19" s="121"/>
      <c r="UOS19" s="121"/>
      <c r="UOT19" s="121"/>
      <c r="UOU19" s="121"/>
      <c r="UOV19" s="121"/>
      <c r="UOW19" s="121"/>
      <c r="UOX19" s="121"/>
      <c r="UOY19" s="121"/>
      <c r="UOZ19" s="121"/>
      <c r="UPA19" s="121"/>
      <c r="UPB19" s="121"/>
      <c r="UPC19" s="121"/>
      <c r="UPD19" s="121"/>
      <c r="UPE19" s="121"/>
      <c r="UPF19" s="121"/>
      <c r="UPG19" s="121"/>
      <c r="UPH19" s="121"/>
      <c r="UPI19" s="121"/>
      <c r="UPJ19" s="121"/>
      <c r="UPK19" s="121"/>
      <c r="UPL19" s="121"/>
      <c r="UPM19" s="121"/>
      <c r="UPN19" s="121"/>
      <c r="UPO19" s="121"/>
      <c r="UPP19" s="121"/>
      <c r="UPQ19" s="121"/>
      <c r="UPR19" s="121"/>
      <c r="UPS19" s="121"/>
      <c r="UPT19" s="121"/>
      <c r="UPU19" s="121"/>
      <c r="UPV19" s="121"/>
      <c r="UPW19" s="121"/>
      <c r="UPX19" s="121"/>
      <c r="UPY19" s="121"/>
      <c r="UPZ19" s="121"/>
      <c r="UQA19" s="121"/>
      <c r="UQB19" s="121"/>
      <c r="UQC19" s="121"/>
      <c r="UQD19" s="121"/>
      <c r="UQE19" s="121"/>
      <c r="UQF19" s="121"/>
      <c r="UQG19" s="121"/>
      <c r="UQH19" s="121"/>
      <c r="UQI19" s="121"/>
      <c r="UQJ19" s="121"/>
      <c r="UQK19" s="121"/>
      <c r="UQL19" s="121"/>
      <c r="UQM19" s="121"/>
      <c r="UQN19" s="121"/>
      <c r="UQO19" s="121"/>
      <c r="UQP19" s="121"/>
      <c r="UQQ19" s="121"/>
      <c r="UQR19" s="121"/>
      <c r="UQS19" s="121"/>
      <c r="UQT19" s="121"/>
      <c r="UQU19" s="121"/>
      <c r="UQV19" s="121"/>
      <c r="UQW19" s="121"/>
      <c r="UQX19" s="121"/>
      <c r="UQY19" s="121"/>
      <c r="UQZ19" s="121"/>
      <c r="URA19" s="121"/>
      <c r="URB19" s="121"/>
      <c r="URC19" s="121"/>
      <c r="URD19" s="121"/>
      <c r="URE19" s="121"/>
      <c r="URF19" s="121"/>
      <c r="URG19" s="121"/>
      <c r="URH19" s="121"/>
      <c r="URI19" s="121"/>
      <c r="URJ19" s="121"/>
      <c r="URK19" s="121"/>
      <c r="URL19" s="121"/>
      <c r="URM19" s="121"/>
      <c r="URN19" s="121"/>
      <c r="URO19" s="121"/>
      <c r="URP19" s="121"/>
      <c r="URQ19" s="121"/>
      <c r="URR19" s="121"/>
      <c r="URS19" s="121"/>
      <c r="URT19" s="121"/>
      <c r="URU19" s="121"/>
      <c r="URV19" s="121"/>
      <c r="URW19" s="121"/>
      <c r="URX19" s="121"/>
      <c r="URY19" s="121"/>
      <c r="URZ19" s="121"/>
      <c r="USA19" s="121"/>
      <c r="USB19" s="121"/>
      <c r="USC19" s="121"/>
      <c r="USD19" s="121"/>
      <c r="USE19" s="121"/>
      <c r="USF19" s="121"/>
      <c r="USG19" s="121"/>
      <c r="USH19" s="121"/>
      <c r="USI19" s="121"/>
      <c r="USJ19" s="121"/>
      <c r="USK19" s="121"/>
      <c r="USL19" s="121"/>
      <c r="USM19" s="121"/>
      <c r="USN19" s="121"/>
      <c r="USO19" s="121"/>
      <c r="USP19" s="121"/>
      <c r="USQ19" s="121"/>
      <c r="USR19" s="121"/>
      <c r="USS19" s="121"/>
      <c r="UST19" s="121"/>
      <c r="USU19" s="121"/>
      <c r="USV19" s="121"/>
      <c r="USW19" s="121"/>
      <c r="USX19" s="121"/>
      <c r="USY19" s="121"/>
      <c r="USZ19" s="121"/>
      <c r="UTA19" s="121"/>
      <c r="UTB19" s="121"/>
      <c r="UTC19" s="121"/>
      <c r="UTD19" s="121"/>
      <c r="UTE19" s="121"/>
      <c r="UTF19" s="121"/>
      <c r="UTG19" s="121"/>
      <c r="UTH19" s="121"/>
      <c r="UTI19" s="121"/>
      <c r="UTJ19" s="121"/>
      <c r="UTK19" s="121"/>
      <c r="UTL19" s="121"/>
      <c r="UTM19" s="121"/>
      <c r="UTN19" s="121"/>
      <c r="UTO19" s="121"/>
      <c r="UTP19" s="121"/>
      <c r="UTQ19" s="121"/>
      <c r="UTR19" s="121"/>
      <c r="UTS19" s="121"/>
      <c r="UTT19" s="121"/>
      <c r="UTU19" s="121"/>
      <c r="UTV19" s="121"/>
      <c r="UTW19" s="121"/>
      <c r="UTX19" s="121"/>
      <c r="UTY19" s="121"/>
      <c r="UTZ19" s="121"/>
      <c r="UUA19" s="121"/>
      <c r="UUB19" s="121"/>
      <c r="UUC19" s="121"/>
      <c r="UUD19" s="121"/>
      <c r="UUE19" s="121"/>
      <c r="UUF19" s="121"/>
      <c r="UUG19" s="121"/>
      <c r="UUH19" s="121"/>
      <c r="UUI19" s="121"/>
      <c r="UUJ19" s="121"/>
      <c r="UUK19" s="121"/>
      <c r="UUL19" s="121"/>
      <c r="UUM19" s="121"/>
      <c r="UUN19" s="121"/>
      <c r="UUO19" s="121"/>
      <c r="UUP19" s="121"/>
      <c r="UUQ19" s="121"/>
      <c r="UUR19" s="121"/>
      <c r="UUS19" s="121"/>
      <c r="UUT19" s="121"/>
      <c r="UUU19" s="121"/>
      <c r="UUV19" s="121"/>
      <c r="UUW19" s="121"/>
      <c r="UUX19" s="121"/>
      <c r="UUY19" s="121"/>
      <c r="UUZ19" s="121"/>
      <c r="UVA19" s="121"/>
      <c r="UVB19" s="121"/>
      <c r="UVC19" s="121"/>
      <c r="UVD19" s="121"/>
      <c r="UVE19" s="121"/>
      <c r="UVF19" s="121"/>
      <c r="UVG19" s="121"/>
      <c r="UVH19" s="121"/>
      <c r="UVI19" s="121"/>
      <c r="UVJ19" s="121"/>
      <c r="UVK19" s="121"/>
      <c r="UVL19" s="121"/>
      <c r="UVM19" s="121"/>
      <c r="UVN19" s="121"/>
      <c r="UVO19" s="121"/>
      <c r="UVP19" s="121"/>
      <c r="UVQ19" s="121"/>
      <c r="UVR19" s="121"/>
      <c r="UVS19" s="121"/>
      <c r="UVT19" s="121"/>
      <c r="UVU19" s="121"/>
      <c r="UVV19" s="121"/>
      <c r="UVW19" s="121"/>
      <c r="UVX19" s="121"/>
      <c r="UVY19" s="121"/>
      <c r="UVZ19" s="121"/>
      <c r="UWA19" s="121"/>
      <c r="UWB19" s="121"/>
      <c r="UWC19" s="121"/>
      <c r="UWD19" s="121"/>
      <c r="UWE19" s="121"/>
      <c r="UWF19" s="121"/>
      <c r="UWG19" s="121"/>
      <c r="UWH19" s="121"/>
      <c r="UWI19" s="121"/>
      <c r="UWJ19" s="121"/>
      <c r="UWK19" s="121"/>
      <c r="UWL19" s="121"/>
      <c r="UWM19" s="121"/>
      <c r="UWN19" s="121"/>
      <c r="UWO19" s="121"/>
      <c r="UWP19" s="121"/>
      <c r="UWQ19" s="121"/>
      <c r="UWR19" s="121"/>
      <c r="UWS19" s="121"/>
      <c r="UWT19" s="121"/>
      <c r="UWU19" s="121"/>
      <c r="UWV19" s="121"/>
      <c r="UWW19" s="121"/>
      <c r="UWX19" s="121"/>
      <c r="UWY19" s="121"/>
      <c r="UWZ19" s="121"/>
      <c r="UXA19" s="121"/>
      <c r="UXB19" s="121"/>
      <c r="UXC19" s="121"/>
      <c r="UXD19" s="121"/>
      <c r="UXE19" s="121"/>
      <c r="UXF19" s="121"/>
      <c r="UXG19" s="121"/>
      <c r="UXH19" s="121"/>
      <c r="UXI19" s="121"/>
      <c r="UXJ19" s="121"/>
      <c r="UXK19" s="121"/>
      <c r="UXL19" s="121"/>
      <c r="UXM19" s="121"/>
      <c r="UXN19" s="121"/>
      <c r="UXO19" s="121"/>
      <c r="UXP19" s="121"/>
      <c r="UXQ19" s="121"/>
      <c r="UXR19" s="121"/>
      <c r="UXS19" s="121"/>
      <c r="UXT19" s="121"/>
      <c r="UXU19" s="121"/>
      <c r="UXV19" s="121"/>
      <c r="UXW19" s="121"/>
      <c r="UXX19" s="121"/>
      <c r="UXY19" s="121"/>
      <c r="UXZ19" s="121"/>
      <c r="UYA19" s="121"/>
      <c r="UYB19" s="121"/>
      <c r="UYC19" s="121"/>
      <c r="UYD19" s="121"/>
      <c r="UYE19" s="121"/>
      <c r="UYF19" s="121"/>
      <c r="UYG19" s="121"/>
      <c r="UYH19" s="121"/>
      <c r="UYI19" s="121"/>
      <c r="UYJ19" s="121"/>
      <c r="UYK19" s="121"/>
      <c r="UYL19" s="121"/>
      <c r="UYM19" s="121"/>
      <c r="UYN19" s="121"/>
      <c r="UYO19" s="121"/>
      <c r="UYP19" s="121"/>
      <c r="UYQ19" s="121"/>
      <c r="UYR19" s="121"/>
      <c r="UYS19" s="121"/>
      <c r="UYT19" s="121"/>
      <c r="UYU19" s="121"/>
      <c r="UYV19" s="121"/>
      <c r="UYW19" s="121"/>
      <c r="UYX19" s="121"/>
      <c r="UYY19" s="121"/>
      <c r="UYZ19" s="121"/>
      <c r="UZA19" s="121"/>
      <c r="UZB19" s="121"/>
      <c r="UZC19" s="121"/>
      <c r="UZD19" s="121"/>
      <c r="UZE19" s="121"/>
      <c r="UZF19" s="121"/>
      <c r="UZG19" s="121"/>
      <c r="UZH19" s="121"/>
      <c r="UZI19" s="121"/>
      <c r="UZJ19" s="121"/>
      <c r="UZK19" s="121"/>
      <c r="UZL19" s="121"/>
      <c r="UZM19" s="121"/>
      <c r="UZN19" s="121"/>
      <c r="UZO19" s="121"/>
      <c r="UZP19" s="121"/>
      <c r="UZQ19" s="121"/>
      <c r="UZR19" s="121"/>
      <c r="UZS19" s="121"/>
      <c r="UZT19" s="121"/>
      <c r="UZU19" s="121"/>
      <c r="UZV19" s="121"/>
      <c r="UZW19" s="121"/>
      <c r="UZX19" s="121"/>
      <c r="UZY19" s="121"/>
      <c r="UZZ19" s="121"/>
      <c r="VAA19" s="121"/>
      <c r="VAB19" s="121"/>
      <c r="VAC19" s="121"/>
      <c r="VAD19" s="121"/>
      <c r="VAE19" s="121"/>
      <c r="VAF19" s="121"/>
      <c r="VAG19" s="121"/>
      <c r="VAH19" s="121"/>
      <c r="VAI19" s="121"/>
      <c r="VAJ19" s="121"/>
      <c r="VAK19" s="121"/>
      <c r="VAL19" s="121"/>
      <c r="VAM19" s="121"/>
      <c r="VAN19" s="121"/>
      <c r="VAO19" s="121"/>
      <c r="VAP19" s="121"/>
      <c r="VAQ19" s="121"/>
      <c r="VAR19" s="121"/>
      <c r="VAS19" s="121"/>
      <c r="VAT19" s="121"/>
      <c r="VAU19" s="121"/>
      <c r="VAV19" s="121"/>
      <c r="VAW19" s="121"/>
      <c r="VAX19" s="121"/>
      <c r="VAY19" s="121"/>
      <c r="VAZ19" s="121"/>
      <c r="VBA19" s="121"/>
      <c r="VBB19" s="121"/>
      <c r="VBC19" s="121"/>
      <c r="VBD19" s="121"/>
      <c r="VBE19" s="121"/>
      <c r="VBF19" s="121"/>
      <c r="VBG19" s="121"/>
      <c r="VBH19" s="121"/>
      <c r="VBI19" s="121"/>
      <c r="VBJ19" s="121"/>
      <c r="VBK19" s="121"/>
      <c r="VBL19" s="121"/>
      <c r="VBM19" s="121"/>
      <c r="VBN19" s="121"/>
      <c r="VBO19" s="121"/>
      <c r="VBP19" s="121"/>
      <c r="VBQ19" s="121"/>
      <c r="VBR19" s="121"/>
      <c r="VBS19" s="121"/>
      <c r="VBT19" s="121"/>
      <c r="VBU19" s="121"/>
      <c r="VBV19" s="121"/>
      <c r="VBW19" s="121"/>
      <c r="VBX19" s="121"/>
      <c r="VBY19" s="121"/>
      <c r="VBZ19" s="121"/>
      <c r="VCA19" s="121"/>
      <c r="VCB19" s="121"/>
      <c r="VCC19" s="121"/>
      <c r="VCD19" s="121"/>
      <c r="VCE19" s="121"/>
      <c r="VCF19" s="121"/>
      <c r="VCG19" s="121"/>
      <c r="VCH19" s="121"/>
      <c r="VCI19" s="121"/>
      <c r="VCJ19" s="121"/>
      <c r="VCK19" s="121"/>
      <c r="VCL19" s="121"/>
      <c r="VCM19" s="121"/>
      <c r="VCN19" s="121"/>
      <c r="VCO19" s="121"/>
      <c r="VCP19" s="121"/>
      <c r="VCQ19" s="121"/>
      <c r="VCR19" s="121"/>
      <c r="VCS19" s="121"/>
      <c r="VCT19" s="121"/>
      <c r="VCU19" s="121"/>
      <c r="VCV19" s="121"/>
      <c r="VCW19" s="121"/>
      <c r="VCX19" s="121"/>
      <c r="VCY19" s="121"/>
      <c r="VCZ19" s="121"/>
      <c r="VDA19" s="121"/>
      <c r="VDB19" s="121"/>
      <c r="VDC19" s="121"/>
      <c r="VDD19" s="121"/>
      <c r="VDE19" s="121"/>
      <c r="VDF19" s="121"/>
      <c r="VDG19" s="121"/>
      <c r="VDH19" s="121"/>
      <c r="VDI19" s="121"/>
      <c r="VDJ19" s="121"/>
      <c r="VDK19" s="121"/>
      <c r="VDL19" s="121"/>
      <c r="VDM19" s="121"/>
      <c r="VDN19" s="121"/>
      <c r="VDO19" s="121"/>
      <c r="VDP19" s="121"/>
      <c r="VDQ19" s="121"/>
      <c r="VDR19" s="121"/>
      <c r="VDS19" s="121"/>
      <c r="VDT19" s="121"/>
      <c r="VDU19" s="121"/>
      <c r="VDV19" s="121"/>
      <c r="VDW19" s="121"/>
      <c r="VDX19" s="121"/>
      <c r="VDY19" s="121"/>
      <c r="VDZ19" s="121"/>
      <c r="VEA19" s="121"/>
      <c r="VEB19" s="121"/>
      <c r="VEC19" s="121"/>
      <c r="VED19" s="121"/>
      <c r="VEE19" s="121"/>
      <c r="VEF19" s="121"/>
      <c r="VEG19" s="121"/>
      <c r="VEH19" s="121"/>
      <c r="VEI19" s="121"/>
      <c r="VEJ19" s="121"/>
      <c r="VEK19" s="121"/>
      <c r="VEL19" s="121"/>
      <c r="VEM19" s="121"/>
      <c r="VEN19" s="121"/>
      <c r="VEO19" s="121"/>
      <c r="VEP19" s="121"/>
      <c r="VEQ19" s="121"/>
      <c r="VER19" s="121"/>
      <c r="VES19" s="121"/>
      <c r="VET19" s="121"/>
      <c r="VEU19" s="121"/>
      <c r="VEV19" s="121"/>
      <c r="VEW19" s="121"/>
      <c r="VEX19" s="121"/>
      <c r="VEY19" s="121"/>
      <c r="VEZ19" s="121"/>
      <c r="VFA19" s="121"/>
      <c r="VFB19" s="121"/>
      <c r="VFC19" s="121"/>
      <c r="VFD19" s="121"/>
      <c r="VFE19" s="121"/>
      <c r="VFF19" s="121"/>
      <c r="VFG19" s="121"/>
      <c r="VFH19" s="121"/>
      <c r="VFI19" s="121"/>
      <c r="VFJ19" s="121"/>
      <c r="VFK19" s="121"/>
      <c r="VFL19" s="121"/>
      <c r="VFM19" s="121"/>
      <c r="VFN19" s="121"/>
      <c r="VFO19" s="121"/>
      <c r="VFP19" s="121"/>
      <c r="VFQ19" s="121"/>
      <c r="VFR19" s="121"/>
      <c r="VFS19" s="121"/>
      <c r="VFT19" s="121"/>
      <c r="VFU19" s="121"/>
      <c r="VFV19" s="121"/>
      <c r="VFW19" s="121"/>
      <c r="VFX19" s="121"/>
      <c r="VFY19" s="121"/>
      <c r="VFZ19" s="121"/>
      <c r="VGA19" s="121"/>
      <c r="VGB19" s="121"/>
      <c r="VGC19" s="121"/>
      <c r="VGD19" s="121"/>
      <c r="VGE19" s="121"/>
      <c r="VGF19" s="121"/>
      <c r="VGG19" s="121"/>
      <c r="VGH19" s="121"/>
      <c r="VGI19" s="121"/>
      <c r="VGJ19" s="121"/>
      <c r="VGK19" s="121"/>
      <c r="VGL19" s="121"/>
      <c r="VGM19" s="121"/>
      <c r="VGN19" s="121"/>
      <c r="VGO19" s="121"/>
      <c r="VGP19" s="121"/>
      <c r="VGQ19" s="121"/>
      <c r="VGR19" s="121"/>
      <c r="VGS19" s="121"/>
      <c r="VGT19" s="121"/>
      <c r="VGU19" s="121"/>
      <c r="VGV19" s="121"/>
      <c r="VGW19" s="121"/>
      <c r="VGX19" s="121"/>
      <c r="VGY19" s="121"/>
      <c r="VGZ19" s="121"/>
      <c r="VHA19" s="121"/>
      <c r="VHB19" s="121"/>
      <c r="VHC19" s="121"/>
      <c r="VHD19" s="121"/>
      <c r="VHE19" s="121"/>
      <c r="VHF19" s="121"/>
      <c r="VHG19" s="121"/>
      <c r="VHH19" s="121"/>
      <c r="VHI19" s="121"/>
      <c r="VHJ19" s="121"/>
      <c r="VHK19" s="121"/>
      <c r="VHL19" s="121"/>
      <c r="VHM19" s="121"/>
      <c r="VHN19" s="121"/>
      <c r="VHO19" s="121"/>
      <c r="VHP19" s="121"/>
      <c r="VHQ19" s="121"/>
      <c r="VHR19" s="121"/>
      <c r="VHS19" s="121"/>
      <c r="VHT19" s="121"/>
      <c r="VHU19" s="121"/>
      <c r="VHV19" s="121"/>
      <c r="VHW19" s="121"/>
      <c r="VHX19" s="121"/>
      <c r="VHY19" s="121"/>
      <c r="VHZ19" s="121"/>
      <c r="VIA19" s="121"/>
      <c r="VIB19" s="121"/>
      <c r="VIC19" s="121"/>
      <c r="VID19" s="121"/>
      <c r="VIE19" s="121"/>
      <c r="VIF19" s="121"/>
      <c r="VIG19" s="121"/>
      <c r="VIH19" s="121"/>
      <c r="VII19" s="121"/>
      <c r="VIJ19" s="121"/>
      <c r="VIK19" s="121"/>
      <c r="VIL19" s="121"/>
      <c r="VIM19" s="121"/>
      <c r="VIN19" s="121"/>
      <c r="VIO19" s="121"/>
      <c r="VIP19" s="121"/>
      <c r="VIQ19" s="121"/>
      <c r="VIR19" s="121"/>
      <c r="VIS19" s="121"/>
      <c r="VIT19" s="121"/>
      <c r="VIU19" s="121"/>
      <c r="VIV19" s="121"/>
      <c r="VIW19" s="121"/>
      <c r="VIX19" s="121"/>
      <c r="VIY19" s="121"/>
      <c r="VIZ19" s="121"/>
      <c r="VJA19" s="121"/>
      <c r="VJB19" s="121"/>
      <c r="VJC19" s="121"/>
      <c r="VJD19" s="121"/>
      <c r="VJE19" s="121"/>
      <c r="VJF19" s="121"/>
      <c r="VJG19" s="121"/>
      <c r="VJH19" s="121"/>
      <c r="VJI19" s="121"/>
      <c r="VJJ19" s="121"/>
      <c r="VJK19" s="121"/>
      <c r="VJL19" s="121"/>
      <c r="VJM19" s="121"/>
      <c r="VJN19" s="121"/>
      <c r="VJO19" s="121"/>
      <c r="VJP19" s="121"/>
      <c r="VJQ19" s="121"/>
      <c r="VJR19" s="121"/>
      <c r="VJS19" s="121"/>
      <c r="VJT19" s="121"/>
      <c r="VJU19" s="121"/>
      <c r="VJV19" s="121"/>
      <c r="VJW19" s="121"/>
      <c r="VJX19" s="121"/>
      <c r="VJY19" s="121"/>
      <c r="VJZ19" s="121"/>
      <c r="VKA19" s="121"/>
      <c r="VKB19" s="121"/>
      <c r="VKC19" s="121"/>
      <c r="VKD19" s="121"/>
      <c r="VKE19" s="121"/>
      <c r="VKF19" s="121"/>
      <c r="VKG19" s="121"/>
      <c r="VKH19" s="121"/>
      <c r="VKI19" s="121"/>
      <c r="VKJ19" s="121"/>
      <c r="VKK19" s="121"/>
      <c r="VKL19" s="121"/>
      <c r="VKM19" s="121"/>
      <c r="VKN19" s="121"/>
      <c r="VKO19" s="121"/>
      <c r="VKP19" s="121"/>
      <c r="VKQ19" s="121"/>
      <c r="VKR19" s="121"/>
      <c r="VKS19" s="121"/>
      <c r="VKT19" s="121"/>
      <c r="VKU19" s="121"/>
      <c r="VKV19" s="121"/>
      <c r="VKW19" s="121"/>
      <c r="VKX19" s="121"/>
      <c r="VKY19" s="121"/>
      <c r="VKZ19" s="121"/>
      <c r="VLA19" s="121"/>
      <c r="VLB19" s="121"/>
      <c r="VLC19" s="121"/>
      <c r="VLD19" s="121"/>
      <c r="VLE19" s="121"/>
      <c r="VLF19" s="121"/>
      <c r="VLG19" s="121"/>
      <c r="VLH19" s="121"/>
      <c r="VLI19" s="121"/>
      <c r="VLJ19" s="121"/>
      <c r="VLK19" s="121"/>
      <c r="VLL19" s="121"/>
      <c r="VLM19" s="121"/>
      <c r="VLN19" s="121"/>
      <c r="VLO19" s="121"/>
      <c r="VLP19" s="121"/>
      <c r="VLQ19" s="121"/>
      <c r="VLR19" s="121"/>
      <c r="VLS19" s="121"/>
      <c r="VLT19" s="121"/>
      <c r="VLU19" s="121"/>
      <c r="VLV19" s="121"/>
      <c r="VLW19" s="121"/>
      <c r="VLX19" s="121"/>
      <c r="VLY19" s="121"/>
      <c r="VLZ19" s="121"/>
      <c r="VMA19" s="121"/>
      <c r="VMB19" s="121"/>
      <c r="VMC19" s="121"/>
      <c r="VMD19" s="121"/>
      <c r="VME19" s="121"/>
      <c r="VMF19" s="121"/>
      <c r="VMG19" s="121"/>
      <c r="VMH19" s="121"/>
      <c r="VMI19" s="121"/>
      <c r="VMJ19" s="121"/>
      <c r="VMK19" s="121"/>
      <c r="VML19" s="121"/>
      <c r="VMM19" s="121"/>
      <c r="VMN19" s="121"/>
      <c r="VMO19" s="121"/>
      <c r="VMP19" s="121"/>
      <c r="VMQ19" s="121"/>
      <c r="VMR19" s="121"/>
      <c r="VMS19" s="121"/>
      <c r="VMT19" s="121"/>
      <c r="VMU19" s="121"/>
      <c r="VMV19" s="121"/>
      <c r="VMW19" s="121"/>
      <c r="VMX19" s="121"/>
      <c r="VMY19" s="121"/>
      <c r="VMZ19" s="121"/>
      <c r="VNA19" s="121"/>
      <c r="VNB19" s="121"/>
      <c r="VNC19" s="121"/>
      <c r="VND19" s="121"/>
      <c r="VNE19" s="121"/>
      <c r="VNF19" s="121"/>
      <c r="VNG19" s="121"/>
      <c r="VNH19" s="121"/>
      <c r="VNI19" s="121"/>
      <c r="VNJ19" s="121"/>
      <c r="VNK19" s="121"/>
      <c r="VNL19" s="121"/>
      <c r="VNM19" s="121"/>
      <c r="VNN19" s="121"/>
      <c r="VNO19" s="121"/>
      <c r="VNP19" s="121"/>
      <c r="VNQ19" s="121"/>
      <c r="VNR19" s="121"/>
      <c r="VNS19" s="121"/>
      <c r="VNT19" s="121"/>
      <c r="VNU19" s="121"/>
      <c r="VNV19" s="121"/>
      <c r="VNW19" s="121"/>
      <c r="VNX19" s="121"/>
      <c r="VNY19" s="121"/>
      <c r="VNZ19" s="121"/>
      <c r="VOA19" s="121"/>
      <c r="VOB19" s="121"/>
      <c r="VOC19" s="121"/>
      <c r="VOD19" s="121"/>
      <c r="VOE19" s="121"/>
      <c r="VOF19" s="121"/>
      <c r="VOG19" s="121"/>
      <c r="VOH19" s="121"/>
      <c r="VOI19" s="121"/>
      <c r="VOJ19" s="121"/>
      <c r="VOK19" s="121"/>
      <c r="VOL19" s="121"/>
      <c r="VOM19" s="121"/>
      <c r="VON19" s="121"/>
      <c r="VOO19" s="121"/>
      <c r="VOP19" s="121"/>
      <c r="VOQ19" s="121"/>
      <c r="VOR19" s="121"/>
      <c r="VOS19" s="121"/>
      <c r="VOT19" s="121"/>
      <c r="VOU19" s="121"/>
      <c r="VOV19" s="121"/>
      <c r="VOW19" s="121"/>
      <c r="VOX19" s="121"/>
      <c r="VOY19" s="121"/>
      <c r="VOZ19" s="121"/>
      <c r="VPA19" s="121"/>
      <c r="VPB19" s="121"/>
      <c r="VPC19" s="121"/>
      <c r="VPD19" s="121"/>
      <c r="VPE19" s="121"/>
      <c r="VPF19" s="121"/>
      <c r="VPG19" s="121"/>
      <c r="VPH19" s="121"/>
      <c r="VPI19" s="121"/>
      <c r="VPJ19" s="121"/>
      <c r="VPK19" s="121"/>
      <c r="VPL19" s="121"/>
      <c r="VPM19" s="121"/>
      <c r="VPN19" s="121"/>
      <c r="VPO19" s="121"/>
      <c r="VPP19" s="121"/>
      <c r="VPQ19" s="121"/>
      <c r="VPR19" s="121"/>
      <c r="VPS19" s="121"/>
      <c r="VPT19" s="121"/>
      <c r="VPU19" s="121"/>
      <c r="VPV19" s="121"/>
      <c r="VPW19" s="121"/>
      <c r="VPX19" s="121"/>
      <c r="VPY19" s="121"/>
      <c r="VPZ19" s="121"/>
      <c r="VQA19" s="121"/>
      <c r="VQB19" s="121"/>
      <c r="VQC19" s="121"/>
      <c r="VQD19" s="121"/>
      <c r="VQE19" s="121"/>
      <c r="VQF19" s="121"/>
      <c r="VQG19" s="121"/>
      <c r="VQH19" s="121"/>
      <c r="VQI19" s="121"/>
      <c r="VQJ19" s="121"/>
      <c r="VQK19" s="121"/>
      <c r="VQL19" s="121"/>
      <c r="VQM19" s="121"/>
      <c r="VQN19" s="121"/>
      <c r="VQO19" s="121"/>
      <c r="VQP19" s="121"/>
      <c r="VQQ19" s="121"/>
      <c r="VQR19" s="121"/>
      <c r="VQS19" s="121"/>
      <c r="VQT19" s="121"/>
      <c r="VQU19" s="121"/>
      <c r="VQV19" s="121"/>
      <c r="VQW19" s="121"/>
      <c r="VQX19" s="121"/>
      <c r="VQY19" s="121"/>
      <c r="VQZ19" s="121"/>
      <c r="VRA19" s="121"/>
      <c r="VRB19" s="121"/>
      <c r="VRC19" s="121"/>
      <c r="VRD19" s="121"/>
      <c r="VRE19" s="121"/>
      <c r="VRF19" s="121"/>
      <c r="VRG19" s="121"/>
      <c r="VRH19" s="121"/>
      <c r="VRI19" s="121"/>
      <c r="VRJ19" s="121"/>
      <c r="VRK19" s="121"/>
      <c r="VRL19" s="121"/>
      <c r="VRM19" s="121"/>
      <c r="VRN19" s="121"/>
      <c r="VRO19" s="121"/>
      <c r="VRP19" s="121"/>
      <c r="VRQ19" s="121"/>
      <c r="VRR19" s="121"/>
      <c r="VRS19" s="121"/>
      <c r="VRT19" s="121"/>
      <c r="VRU19" s="121"/>
      <c r="VRV19" s="121"/>
      <c r="VRW19" s="121"/>
      <c r="VRX19" s="121"/>
      <c r="VRY19" s="121"/>
      <c r="VRZ19" s="121"/>
      <c r="VSA19" s="121"/>
      <c r="VSB19" s="121"/>
      <c r="VSC19" s="121"/>
      <c r="VSD19" s="121"/>
      <c r="VSE19" s="121"/>
      <c r="VSF19" s="121"/>
      <c r="VSG19" s="121"/>
      <c r="VSH19" s="121"/>
      <c r="VSI19" s="121"/>
      <c r="VSJ19" s="121"/>
      <c r="VSK19" s="121"/>
      <c r="VSL19" s="121"/>
      <c r="VSM19" s="121"/>
      <c r="VSN19" s="121"/>
      <c r="VSO19" s="121"/>
      <c r="VSP19" s="121"/>
      <c r="VSQ19" s="121"/>
      <c r="VSR19" s="121"/>
      <c r="VSS19" s="121"/>
      <c r="VST19" s="121"/>
      <c r="VSU19" s="121"/>
      <c r="VSV19" s="121"/>
      <c r="VSW19" s="121"/>
      <c r="VSX19" s="121"/>
      <c r="VSY19" s="121"/>
      <c r="VSZ19" s="121"/>
      <c r="VTA19" s="121"/>
      <c r="VTB19" s="121"/>
      <c r="VTC19" s="121"/>
      <c r="VTD19" s="121"/>
      <c r="VTE19" s="121"/>
      <c r="VTF19" s="121"/>
      <c r="VTG19" s="121"/>
      <c r="VTH19" s="121"/>
      <c r="VTI19" s="121"/>
      <c r="VTJ19" s="121"/>
      <c r="VTK19" s="121"/>
      <c r="VTL19" s="121"/>
      <c r="VTM19" s="121"/>
      <c r="VTN19" s="121"/>
      <c r="VTO19" s="121"/>
      <c r="VTP19" s="121"/>
      <c r="VTQ19" s="121"/>
      <c r="VTR19" s="121"/>
      <c r="VTS19" s="121"/>
      <c r="VTT19" s="121"/>
      <c r="VTU19" s="121"/>
      <c r="VTV19" s="121"/>
      <c r="VTW19" s="121"/>
      <c r="VTX19" s="121"/>
      <c r="VTY19" s="121"/>
      <c r="VTZ19" s="121"/>
      <c r="VUA19" s="121"/>
      <c r="VUB19" s="121"/>
      <c r="VUC19" s="121"/>
      <c r="VUD19" s="121"/>
      <c r="VUE19" s="121"/>
      <c r="VUF19" s="121"/>
      <c r="VUG19" s="121"/>
      <c r="VUH19" s="121"/>
      <c r="VUI19" s="121"/>
      <c r="VUJ19" s="121"/>
      <c r="VUK19" s="121"/>
      <c r="VUL19" s="121"/>
      <c r="VUM19" s="121"/>
      <c r="VUN19" s="121"/>
      <c r="VUO19" s="121"/>
      <c r="VUP19" s="121"/>
      <c r="VUQ19" s="121"/>
      <c r="VUR19" s="121"/>
      <c r="VUS19" s="121"/>
      <c r="VUT19" s="121"/>
      <c r="VUU19" s="121"/>
      <c r="VUV19" s="121"/>
      <c r="VUW19" s="121"/>
      <c r="VUX19" s="121"/>
      <c r="VUY19" s="121"/>
      <c r="VUZ19" s="121"/>
      <c r="VVA19" s="121"/>
      <c r="VVB19" s="121"/>
      <c r="VVC19" s="121"/>
      <c r="VVD19" s="121"/>
      <c r="VVE19" s="121"/>
      <c r="VVF19" s="121"/>
      <c r="VVG19" s="121"/>
      <c r="VVH19" s="121"/>
      <c r="VVI19" s="121"/>
      <c r="VVJ19" s="121"/>
      <c r="VVK19" s="121"/>
      <c r="VVL19" s="121"/>
      <c r="VVM19" s="121"/>
      <c r="VVN19" s="121"/>
      <c r="VVO19" s="121"/>
      <c r="VVP19" s="121"/>
      <c r="VVQ19" s="121"/>
      <c r="VVR19" s="121"/>
      <c r="VVS19" s="121"/>
      <c r="VVT19" s="121"/>
      <c r="VVU19" s="121"/>
      <c r="VVV19" s="121"/>
      <c r="VVW19" s="121"/>
      <c r="VVX19" s="121"/>
      <c r="VVY19" s="121"/>
      <c r="VVZ19" s="121"/>
      <c r="VWA19" s="121"/>
      <c r="VWB19" s="121"/>
      <c r="VWC19" s="121"/>
      <c r="VWD19" s="121"/>
      <c r="VWE19" s="121"/>
      <c r="VWF19" s="121"/>
      <c r="VWG19" s="121"/>
      <c r="VWH19" s="121"/>
      <c r="VWI19" s="121"/>
      <c r="VWJ19" s="121"/>
      <c r="VWK19" s="121"/>
      <c r="VWL19" s="121"/>
      <c r="VWM19" s="121"/>
      <c r="VWN19" s="121"/>
      <c r="VWO19" s="121"/>
      <c r="VWP19" s="121"/>
      <c r="VWQ19" s="121"/>
      <c r="VWR19" s="121"/>
      <c r="VWS19" s="121"/>
      <c r="VWT19" s="121"/>
      <c r="VWU19" s="121"/>
      <c r="VWV19" s="121"/>
      <c r="VWW19" s="121"/>
      <c r="VWX19" s="121"/>
      <c r="VWY19" s="121"/>
      <c r="VWZ19" s="121"/>
      <c r="VXA19" s="121"/>
      <c r="VXB19" s="121"/>
      <c r="VXC19" s="121"/>
      <c r="VXD19" s="121"/>
      <c r="VXE19" s="121"/>
      <c r="VXF19" s="121"/>
      <c r="VXG19" s="121"/>
      <c r="VXH19" s="121"/>
      <c r="VXI19" s="121"/>
      <c r="VXJ19" s="121"/>
      <c r="VXK19" s="121"/>
      <c r="VXL19" s="121"/>
      <c r="VXM19" s="121"/>
      <c r="VXN19" s="121"/>
      <c r="VXO19" s="121"/>
      <c r="VXP19" s="121"/>
      <c r="VXQ19" s="121"/>
      <c r="VXR19" s="121"/>
      <c r="VXS19" s="121"/>
      <c r="VXT19" s="121"/>
      <c r="VXU19" s="121"/>
      <c r="VXV19" s="121"/>
      <c r="VXW19" s="121"/>
      <c r="VXX19" s="121"/>
      <c r="VXY19" s="121"/>
      <c r="VXZ19" s="121"/>
      <c r="VYA19" s="121"/>
      <c r="VYB19" s="121"/>
      <c r="VYC19" s="121"/>
      <c r="VYD19" s="121"/>
      <c r="VYE19" s="121"/>
      <c r="VYF19" s="121"/>
      <c r="VYG19" s="121"/>
      <c r="VYH19" s="121"/>
      <c r="VYI19" s="121"/>
      <c r="VYJ19" s="121"/>
      <c r="VYK19" s="121"/>
      <c r="VYL19" s="121"/>
      <c r="VYM19" s="121"/>
      <c r="VYN19" s="121"/>
      <c r="VYO19" s="121"/>
      <c r="VYP19" s="121"/>
      <c r="VYQ19" s="121"/>
      <c r="VYR19" s="121"/>
      <c r="VYS19" s="121"/>
      <c r="VYT19" s="121"/>
      <c r="VYU19" s="121"/>
      <c r="VYV19" s="121"/>
      <c r="VYW19" s="121"/>
      <c r="VYX19" s="121"/>
      <c r="VYY19" s="121"/>
      <c r="VYZ19" s="121"/>
      <c r="VZA19" s="121"/>
      <c r="VZB19" s="121"/>
      <c r="VZC19" s="121"/>
      <c r="VZD19" s="121"/>
      <c r="VZE19" s="121"/>
      <c r="VZF19" s="121"/>
      <c r="VZG19" s="121"/>
      <c r="VZH19" s="121"/>
      <c r="VZI19" s="121"/>
      <c r="VZJ19" s="121"/>
      <c r="VZK19" s="121"/>
      <c r="VZL19" s="121"/>
      <c r="VZM19" s="121"/>
      <c r="VZN19" s="121"/>
      <c r="VZO19" s="121"/>
      <c r="VZP19" s="121"/>
      <c r="VZQ19" s="121"/>
      <c r="VZR19" s="121"/>
      <c r="VZS19" s="121"/>
      <c r="VZT19" s="121"/>
      <c r="VZU19" s="121"/>
      <c r="VZV19" s="121"/>
      <c r="VZW19" s="121"/>
      <c r="VZX19" s="121"/>
      <c r="VZY19" s="121"/>
      <c r="VZZ19" s="121"/>
      <c r="WAA19" s="121"/>
      <c r="WAB19" s="121"/>
      <c r="WAC19" s="121"/>
      <c r="WAD19" s="121"/>
      <c r="WAE19" s="121"/>
      <c r="WAF19" s="121"/>
      <c r="WAG19" s="121"/>
      <c r="WAH19" s="121"/>
      <c r="WAI19" s="121"/>
      <c r="WAJ19" s="121"/>
      <c r="WAK19" s="121"/>
      <c r="WAL19" s="121"/>
      <c r="WAM19" s="121"/>
      <c r="WAN19" s="121"/>
      <c r="WAO19" s="121"/>
      <c r="WAP19" s="121"/>
      <c r="WAQ19" s="121"/>
      <c r="WAR19" s="121"/>
      <c r="WAS19" s="121"/>
      <c r="WAT19" s="121"/>
      <c r="WAU19" s="121"/>
      <c r="WAV19" s="121"/>
      <c r="WAW19" s="121"/>
      <c r="WAX19" s="121"/>
      <c r="WAY19" s="121"/>
      <c r="WAZ19" s="121"/>
      <c r="WBA19" s="121"/>
      <c r="WBB19" s="121"/>
      <c r="WBC19" s="121"/>
      <c r="WBD19" s="121"/>
      <c r="WBE19" s="121"/>
      <c r="WBF19" s="121"/>
      <c r="WBG19" s="121"/>
      <c r="WBH19" s="121"/>
      <c r="WBI19" s="121"/>
      <c r="WBJ19" s="121"/>
      <c r="WBK19" s="121"/>
      <c r="WBL19" s="121"/>
      <c r="WBM19" s="121"/>
      <c r="WBN19" s="121"/>
      <c r="WBO19" s="121"/>
      <c r="WBP19" s="121"/>
      <c r="WBQ19" s="121"/>
      <c r="WBR19" s="121"/>
      <c r="WBS19" s="121"/>
      <c r="WBT19" s="121"/>
      <c r="WBU19" s="121"/>
      <c r="WBV19" s="121"/>
      <c r="WBW19" s="121"/>
      <c r="WBX19" s="121"/>
      <c r="WBY19" s="121"/>
      <c r="WBZ19" s="121"/>
      <c r="WCA19" s="121"/>
      <c r="WCB19" s="121"/>
      <c r="WCC19" s="121"/>
      <c r="WCD19" s="121"/>
      <c r="WCE19" s="121"/>
      <c r="WCF19" s="121"/>
      <c r="WCG19" s="121"/>
      <c r="WCH19" s="121"/>
      <c r="WCI19" s="121"/>
      <c r="WCJ19" s="121"/>
      <c r="WCK19" s="121"/>
      <c r="WCL19" s="121"/>
      <c r="WCM19" s="121"/>
      <c r="WCN19" s="121"/>
      <c r="WCO19" s="121"/>
      <c r="WCP19" s="121"/>
      <c r="WCQ19" s="121"/>
      <c r="WCR19" s="121"/>
      <c r="WCS19" s="121"/>
      <c r="WCT19" s="121"/>
      <c r="WCU19" s="121"/>
      <c r="WCV19" s="121"/>
      <c r="WCW19" s="121"/>
      <c r="WCX19" s="121"/>
      <c r="WCY19" s="121"/>
      <c r="WCZ19" s="121"/>
      <c r="WDA19" s="121"/>
      <c r="WDB19" s="121"/>
      <c r="WDC19" s="121"/>
      <c r="WDD19" s="121"/>
      <c r="WDE19" s="121"/>
      <c r="WDF19" s="121"/>
      <c r="WDG19" s="121"/>
      <c r="WDH19" s="121"/>
      <c r="WDI19" s="121"/>
      <c r="WDJ19" s="121"/>
      <c r="WDK19" s="121"/>
      <c r="WDL19" s="121"/>
      <c r="WDM19" s="121"/>
      <c r="WDN19" s="121"/>
      <c r="WDO19" s="121"/>
      <c r="WDP19" s="121"/>
      <c r="WDQ19" s="121"/>
      <c r="WDR19" s="121"/>
      <c r="WDS19" s="121"/>
      <c r="WDT19" s="121"/>
      <c r="WDU19" s="121"/>
      <c r="WDV19" s="121"/>
      <c r="WDW19" s="121"/>
      <c r="WDX19" s="121"/>
      <c r="WDY19" s="121"/>
      <c r="WDZ19" s="121"/>
      <c r="WEA19" s="121"/>
      <c r="WEB19" s="121"/>
      <c r="WEC19" s="121"/>
      <c r="WED19" s="121"/>
      <c r="WEE19" s="121"/>
      <c r="WEF19" s="121"/>
      <c r="WEG19" s="121"/>
      <c r="WEH19" s="121"/>
      <c r="WEI19" s="121"/>
      <c r="WEJ19" s="121"/>
      <c r="WEK19" s="121"/>
      <c r="WEL19" s="121"/>
      <c r="WEM19" s="121"/>
      <c r="WEN19" s="121"/>
      <c r="WEO19" s="121"/>
      <c r="WEP19" s="121"/>
      <c r="WEQ19" s="121"/>
      <c r="WER19" s="121"/>
      <c r="WES19" s="121"/>
      <c r="WET19" s="121"/>
      <c r="WEU19" s="121"/>
      <c r="WEV19" s="121"/>
      <c r="WEW19" s="121"/>
      <c r="WEX19" s="121"/>
      <c r="WEY19" s="121"/>
      <c r="WEZ19" s="121"/>
      <c r="WFA19" s="121"/>
      <c r="WFB19" s="121"/>
      <c r="WFC19" s="121"/>
      <c r="WFD19" s="121"/>
      <c r="WFE19" s="121"/>
      <c r="WFF19" s="121"/>
      <c r="WFG19" s="121"/>
      <c r="WFH19" s="121"/>
      <c r="WFI19" s="121"/>
      <c r="WFJ19" s="121"/>
      <c r="WFK19" s="121"/>
      <c r="WFL19" s="121"/>
      <c r="WFM19" s="121"/>
      <c r="WFN19" s="121"/>
      <c r="WFO19" s="121"/>
      <c r="WFP19" s="121"/>
      <c r="WFQ19" s="121"/>
      <c r="WFR19" s="121"/>
      <c r="WFS19" s="121"/>
      <c r="WFT19" s="121"/>
      <c r="WFU19" s="121"/>
      <c r="WFV19" s="121"/>
      <c r="WFW19" s="121"/>
      <c r="WFX19" s="121"/>
      <c r="WFY19" s="121"/>
      <c r="WFZ19" s="121"/>
      <c r="WGA19" s="121"/>
      <c r="WGB19" s="121"/>
      <c r="WGC19" s="121"/>
      <c r="WGD19" s="121"/>
      <c r="WGE19" s="121"/>
      <c r="WGF19" s="121"/>
      <c r="WGG19" s="121"/>
      <c r="WGH19" s="121"/>
      <c r="WGI19" s="121"/>
      <c r="WGJ19" s="121"/>
      <c r="WGK19" s="121"/>
      <c r="WGL19" s="121"/>
      <c r="WGM19" s="121"/>
      <c r="WGN19" s="121"/>
      <c r="WGO19" s="121"/>
      <c r="WGP19" s="121"/>
      <c r="WGQ19" s="121"/>
      <c r="WGR19" s="121"/>
      <c r="WGS19" s="121"/>
      <c r="WGT19" s="121"/>
      <c r="WGU19" s="121"/>
      <c r="WGV19" s="121"/>
      <c r="WGW19" s="121"/>
      <c r="WGX19" s="121"/>
      <c r="WGY19" s="121"/>
      <c r="WGZ19" s="121"/>
      <c r="WHA19" s="121"/>
      <c r="WHB19" s="121"/>
      <c r="WHC19" s="121"/>
      <c r="WHD19" s="121"/>
      <c r="WHE19" s="121"/>
      <c r="WHF19" s="121"/>
      <c r="WHG19" s="121"/>
      <c r="WHH19" s="121"/>
      <c r="WHI19" s="121"/>
      <c r="WHJ19" s="121"/>
      <c r="WHK19" s="121"/>
      <c r="WHL19" s="121"/>
      <c r="WHM19" s="121"/>
      <c r="WHN19" s="121"/>
      <c r="WHO19" s="121"/>
      <c r="WHP19" s="121"/>
      <c r="WHQ19" s="121"/>
      <c r="WHR19" s="121"/>
      <c r="WHS19" s="121"/>
      <c r="WHT19" s="121"/>
      <c r="WHU19" s="121"/>
      <c r="WHV19" s="121"/>
      <c r="WHW19" s="121"/>
      <c r="WHX19" s="121"/>
      <c r="WHY19" s="121"/>
      <c r="WHZ19" s="121"/>
      <c r="WIA19" s="121"/>
      <c r="WIB19" s="121"/>
      <c r="WIC19" s="121"/>
      <c r="WID19" s="121"/>
      <c r="WIE19" s="121"/>
      <c r="WIF19" s="121"/>
      <c r="WIG19" s="121"/>
      <c r="WIH19" s="121"/>
      <c r="WII19" s="121"/>
      <c r="WIJ19" s="121"/>
      <c r="WIK19" s="121"/>
      <c r="WIL19" s="121"/>
      <c r="WIM19" s="121"/>
      <c r="WIN19" s="121"/>
      <c r="WIO19" s="121"/>
      <c r="WIP19" s="121"/>
      <c r="WIQ19" s="121"/>
      <c r="WIR19" s="121"/>
      <c r="WIS19" s="121"/>
      <c r="WIT19" s="121"/>
      <c r="WIU19" s="121"/>
      <c r="WIV19" s="121"/>
      <c r="WIW19" s="121"/>
      <c r="WIX19" s="121"/>
      <c r="WIY19" s="121"/>
      <c r="WIZ19" s="121"/>
      <c r="WJA19" s="121"/>
      <c r="WJB19" s="121"/>
      <c r="WJC19" s="121"/>
      <c r="WJD19" s="121"/>
      <c r="WJE19" s="121"/>
      <c r="WJF19" s="121"/>
      <c r="WJG19" s="121"/>
      <c r="WJH19" s="121"/>
      <c r="WJI19" s="121"/>
      <c r="WJJ19" s="121"/>
      <c r="WJK19" s="121"/>
      <c r="WJL19" s="121"/>
      <c r="WJM19" s="121"/>
      <c r="WJN19" s="121"/>
      <c r="WJO19" s="121"/>
      <c r="WJP19" s="121"/>
      <c r="WJQ19" s="121"/>
      <c r="WJR19" s="121"/>
      <c r="WJS19" s="121"/>
      <c r="WJT19" s="121"/>
      <c r="WJU19" s="121"/>
      <c r="WJV19" s="121"/>
      <c r="WJW19" s="121"/>
      <c r="WJX19" s="121"/>
      <c r="WJY19" s="121"/>
      <c r="WJZ19" s="121"/>
      <c r="WKA19" s="121"/>
      <c r="WKB19" s="121"/>
      <c r="WKC19" s="121"/>
      <c r="WKD19" s="121"/>
      <c r="WKE19" s="121"/>
      <c r="WKF19" s="121"/>
      <c r="WKG19" s="121"/>
      <c r="WKH19" s="121"/>
      <c r="WKI19" s="121"/>
      <c r="WKJ19" s="121"/>
      <c r="WKK19" s="121"/>
      <c r="WKL19" s="121"/>
      <c r="WKM19" s="121"/>
      <c r="WKN19" s="121"/>
      <c r="WKO19" s="121"/>
      <c r="WKP19" s="121"/>
      <c r="WKQ19" s="121"/>
      <c r="WKR19" s="121"/>
      <c r="WKS19" s="121"/>
      <c r="WKT19" s="121"/>
      <c r="WKU19" s="121"/>
      <c r="WKV19" s="121"/>
      <c r="WKW19" s="121"/>
      <c r="WKX19" s="121"/>
      <c r="WKY19" s="121"/>
      <c r="WKZ19" s="121"/>
      <c r="WLA19" s="121"/>
      <c r="WLB19" s="121"/>
      <c r="WLC19" s="121"/>
      <c r="WLD19" s="121"/>
      <c r="WLE19" s="121"/>
      <c r="WLF19" s="121"/>
      <c r="WLG19" s="121"/>
      <c r="WLH19" s="121"/>
      <c r="WLI19" s="121"/>
      <c r="WLJ19" s="121"/>
      <c r="WLK19" s="121"/>
      <c r="WLL19" s="121"/>
      <c r="WLM19" s="121"/>
      <c r="WLN19" s="121"/>
      <c r="WLO19" s="121"/>
      <c r="WLP19" s="121"/>
      <c r="WLQ19" s="121"/>
      <c r="WLR19" s="121"/>
      <c r="WLS19" s="121"/>
      <c r="WLT19" s="121"/>
      <c r="WLU19" s="121"/>
      <c r="WLV19" s="121"/>
      <c r="WLW19" s="121"/>
      <c r="WLX19" s="121"/>
      <c r="WLY19" s="121"/>
      <c r="WLZ19" s="121"/>
      <c r="WMA19" s="121"/>
      <c r="WMB19" s="121"/>
      <c r="WMC19" s="121"/>
      <c r="WMD19" s="121"/>
      <c r="WME19" s="121"/>
      <c r="WMF19" s="121"/>
      <c r="WMG19" s="121"/>
      <c r="WMH19" s="121"/>
      <c r="WMI19" s="121"/>
      <c r="WMJ19" s="121"/>
      <c r="WMK19" s="121"/>
      <c r="WML19" s="121"/>
      <c r="WMM19" s="121"/>
      <c r="WMN19" s="121"/>
      <c r="WMO19" s="121"/>
      <c r="WMP19" s="121"/>
      <c r="WMQ19" s="121"/>
      <c r="WMR19" s="121"/>
      <c r="WMS19" s="121"/>
      <c r="WMT19" s="121"/>
      <c r="WMU19" s="121"/>
      <c r="WMV19" s="121"/>
      <c r="WMW19" s="121"/>
      <c r="WMX19" s="121"/>
      <c r="WMY19" s="121"/>
      <c r="WMZ19" s="121"/>
      <c r="WNA19" s="121"/>
      <c r="WNB19" s="121"/>
      <c r="WNC19" s="121"/>
      <c r="WND19" s="121"/>
      <c r="WNE19" s="121"/>
      <c r="WNF19" s="121"/>
      <c r="WNG19" s="121"/>
      <c r="WNH19" s="121"/>
      <c r="WNI19" s="121"/>
      <c r="WNJ19" s="121"/>
      <c r="WNK19" s="121"/>
      <c r="WNL19" s="121"/>
      <c r="WNM19" s="121"/>
      <c r="WNN19" s="121"/>
      <c r="WNO19" s="121"/>
      <c r="WNP19" s="121"/>
      <c r="WNQ19" s="121"/>
      <c r="WNR19" s="121"/>
      <c r="WNS19" s="121"/>
      <c r="WNT19" s="121"/>
      <c r="WNU19" s="121"/>
      <c r="WNV19" s="121"/>
      <c r="WNW19" s="121"/>
      <c r="WNX19" s="121"/>
      <c r="WNY19" s="121"/>
      <c r="WNZ19" s="121"/>
      <c r="WOA19" s="121"/>
      <c r="WOB19" s="121"/>
      <c r="WOC19" s="121"/>
      <c r="WOD19" s="121"/>
      <c r="WOE19" s="121"/>
      <c r="WOF19" s="121"/>
      <c r="WOG19" s="121"/>
      <c r="WOH19" s="121"/>
      <c r="WOI19" s="121"/>
      <c r="WOJ19" s="121"/>
      <c r="WOK19" s="121"/>
      <c r="WOL19" s="121"/>
      <c r="WOM19" s="121"/>
      <c r="WON19" s="121"/>
      <c r="WOO19" s="121"/>
      <c r="WOP19" s="121"/>
      <c r="WOQ19" s="121"/>
      <c r="WOR19" s="121"/>
      <c r="WOS19" s="121"/>
      <c r="WOT19" s="121"/>
      <c r="WOU19" s="121"/>
      <c r="WOV19" s="121"/>
      <c r="WOW19" s="121"/>
      <c r="WOX19" s="121"/>
      <c r="WOY19" s="121"/>
      <c r="WOZ19" s="121"/>
      <c r="WPA19" s="121"/>
      <c r="WPB19" s="121"/>
      <c r="WPC19" s="121"/>
      <c r="WPD19" s="121"/>
      <c r="WPE19" s="121"/>
      <c r="WPF19" s="121"/>
      <c r="WPG19" s="121"/>
      <c r="WPH19" s="121"/>
      <c r="WPI19" s="121"/>
      <c r="WPJ19" s="121"/>
      <c r="WPK19" s="121"/>
      <c r="WPL19" s="121"/>
      <c r="WPM19" s="121"/>
      <c r="WPN19" s="121"/>
      <c r="WPO19" s="121"/>
      <c r="WPP19" s="121"/>
      <c r="WPQ19" s="121"/>
      <c r="WPR19" s="121"/>
      <c r="WPS19" s="121"/>
      <c r="WPT19" s="121"/>
      <c r="WPU19" s="121"/>
      <c r="WPV19" s="121"/>
      <c r="WPW19" s="121"/>
      <c r="WPX19" s="121"/>
      <c r="WPY19" s="121"/>
      <c r="WPZ19" s="121"/>
      <c r="WQA19" s="121"/>
      <c r="WQB19" s="121"/>
      <c r="WQC19" s="121"/>
      <c r="WQD19" s="121"/>
      <c r="WQE19" s="121"/>
      <c r="WQF19" s="121"/>
      <c r="WQG19" s="121"/>
      <c r="WQH19" s="121"/>
      <c r="WQI19" s="121"/>
      <c r="WQJ19" s="121"/>
      <c r="WQK19" s="121"/>
      <c r="WQL19" s="121"/>
      <c r="WQM19" s="121"/>
      <c r="WQN19" s="121"/>
      <c r="WQO19" s="121"/>
      <c r="WQP19" s="121"/>
      <c r="WQQ19" s="121"/>
      <c r="WQR19" s="121"/>
      <c r="WQS19" s="121"/>
      <c r="WQT19" s="121"/>
      <c r="WQU19" s="121"/>
      <c r="WQV19" s="121"/>
      <c r="WQW19" s="121"/>
      <c r="WQX19" s="121"/>
      <c r="WQY19" s="121"/>
      <c r="WQZ19" s="121"/>
      <c r="WRA19" s="121"/>
      <c r="WRB19" s="121"/>
      <c r="WRC19" s="121"/>
      <c r="WRD19" s="121"/>
      <c r="WRE19" s="121"/>
      <c r="WRF19" s="121"/>
      <c r="WRG19" s="121"/>
      <c r="WRH19" s="121"/>
      <c r="WRI19" s="121"/>
      <c r="WRJ19" s="121"/>
      <c r="WRK19" s="121"/>
      <c r="WRL19" s="121"/>
      <c r="WRM19" s="121"/>
      <c r="WRN19" s="121"/>
      <c r="WRO19" s="121"/>
      <c r="WRP19" s="121"/>
      <c r="WRQ19" s="121"/>
      <c r="WRR19" s="121"/>
      <c r="WRS19" s="121"/>
      <c r="WRT19" s="121"/>
      <c r="WRU19" s="121"/>
      <c r="WRV19" s="121"/>
      <c r="WRW19" s="121"/>
      <c r="WRX19" s="121"/>
      <c r="WRY19" s="121"/>
      <c r="WRZ19" s="121"/>
      <c r="WSA19" s="121"/>
      <c r="WSB19" s="121"/>
      <c r="WSC19" s="121"/>
      <c r="WSD19" s="121"/>
      <c r="WSE19" s="121"/>
      <c r="WSF19" s="121"/>
      <c r="WSG19" s="121"/>
      <c r="WSH19" s="121"/>
      <c r="WSI19" s="121"/>
      <c r="WSJ19" s="121"/>
      <c r="WSK19" s="121"/>
      <c r="WSL19" s="121"/>
      <c r="WSM19" s="121"/>
      <c r="WSN19" s="121"/>
      <c r="WSO19" s="121"/>
      <c r="WSP19" s="121"/>
      <c r="WSQ19" s="121"/>
      <c r="WSR19" s="121"/>
      <c r="WSS19" s="121"/>
      <c r="WST19" s="121"/>
      <c r="WSU19" s="121"/>
      <c r="WSV19" s="121"/>
      <c r="WSW19" s="121"/>
      <c r="WSX19" s="121"/>
      <c r="WSY19" s="121"/>
      <c r="WSZ19" s="121"/>
      <c r="WTA19" s="121"/>
      <c r="WTB19" s="121"/>
      <c r="WTC19" s="121"/>
      <c r="WTD19" s="121"/>
      <c r="WTE19" s="121"/>
      <c r="WTF19" s="121"/>
      <c r="WTG19" s="121"/>
      <c r="WTH19" s="121"/>
      <c r="WTI19" s="121"/>
      <c r="WTJ19" s="121"/>
      <c r="WTK19" s="121"/>
      <c r="WTL19" s="121"/>
      <c r="WTM19" s="121"/>
      <c r="WTN19" s="121"/>
      <c r="WTO19" s="121"/>
      <c r="WTP19" s="121"/>
      <c r="WTQ19" s="121"/>
      <c r="WTR19" s="121"/>
      <c r="WTS19" s="121"/>
      <c r="WTT19" s="121"/>
      <c r="WTU19" s="121"/>
      <c r="WTV19" s="121"/>
      <c r="WTW19" s="121"/>
      <c r="WTX19" s="121"/>
      <c r="WTY19" s="121"/>
      <c r="WTZ19" s="121"/>
      <c r="WUA19" s="121"/>
      <c r="WUB19" s="121"/>
      <c r="WUC19" s="121"/>
      <c r="WUD19" s="121"/>
      <c r="WUE19" s="121"/>
      <c r="WUF19" s="121"/>
      <c r="WUG19" s="121"/>
      <c r="WUH19" s="121"/>
      <c r="WUI19" s="121"/>
      <c r="WUJ19" s="121"/>
      <c r="WUK19" s="121"/>
      <c r="WUL19" s="121"/>
      <c r="WUM19" s="121"/>
      <c r="WUN19" s="121"/>
      <c r="WUO19" s="121"/>
      <c r="WUP19" s="121"/>
      <c r="WUQ19" s="121"/>
      <c r="WUR19" s="121"/>
      <c r="WUS19" s="121"/>
      <c r="WUT19" s="121"/>
      <c r="WUU19" s="121"/>
      <c r="WUV19" s="121"/>
      <c r="WUW19" s="121"/>
      <c r="WUX19" s="121"/>
      <c r="WUY19" s="121"/>
      <c r="WUZ19" s="121"/>
      <c r="WVA19" s="121"/>
      <c r="WVB19" s="121"/>
      <c r="WVC19" s="121"/>
      <c r="WVD19" s="121"/>
      <c r="WVE19" s="121"/>
      <c r="WVF19" s="121"/>
      <c r="WVG19" s="121"/>
      <c r="WVH19" s="121"/>
      <c r="WVI19" s="121"/>
      <c r="WVJ19" s="121"/>
      <c r="WVK19" s="121"/>
      <c r="WVL19" s="121"/>
      <c r="WVM19" s="121"/>
      <c r="WVN19" s="121"/>
      <c r="WVO19" s="121"/>
      <c r="WVP19" s="121"/>
      <c r="WVQ19" s="121"/>
      <c r="WVR19" s="121"/>
      <c r="WVS19" s="121"/>
      <c r="WVT19" s="121"/>
      <c r="WVU19" s="121"/>
      <c r="WVV19" s="121"/>
      <c r="WVW19" s="121"/>
      <c r="WVX19" s="121"/>
      <c r="WVY19" s="121"/>
      <c r="WVZ19" s="121"/>
      <c r="WWA19" s="121"/>
      <c r="WWB19" s="121"/>
      <c r="WWC19" s="121"/>
      <c r="WWD19" s="121"/>
      <c r="WWE19" s="121"/>
      <c r="WWF19" s="121"/>
      <c r="WWG19" s="121"/>
      <c r="WWH19" s="121"/>
      <c r="WWI19" s="121"/>
      <c r="WWJ19" s="121"/>
      <c r="WWK19" s="121"/>
      <c r="WWL19" s="121"/>
      <c r="WWM19" s="121"/>
      <c r="WWN19" s="121"/>
      <c r="WWO19" s="121"/>
      <c r="WWP19" s="121"/>
      <c r="WWQ19" s="121"/>
      <c r="WWR19" s="121"/>
      <c r="WWS19" s="121"/>
      <c r="WWT19" s="121"/>
      <c r="WWU19" s="121"/>
      <c r="WWV19" s="121"/>
      <c r="WWW19" s="121"/>
      <c r="WWX19" s="121"/>
      <c r="WWY19" s="121"/>
      <c r="WWZ19" s="121"/>
      <c r="WXA19" s="121"/>
      <c r="WXB19" s="121"/>
      <c r="WXC19" s="121"/>
      <c r="WXD19" s="121"/>
      <c r="WXE19" s="121"/>
      <c r="WXF19" s="121"/>
      <c r="WXG19" s="121"/>
      <c r="WXH19" s="121"/>
      <c r="WXI19" s="121"/>
      <c r="WXJ19" s="121"/>
      <c r="WXK19" s="121"/>
      <c r="WXL19" s="121"/>
      <c r="WXM19" s="121"/>
      <c r="WXN19" s="121"/>
      <c r="WXO19" s="121"/>
      <c r="WXP19" s="121"/>
      <c r="WXQ19" s="121"/>
      <c r="WXR19" s="121"/>
      <c r="WXS19" s="121"/>
      <c r="WXT19" s="121"/>
      <c r="WXU19" s="121"/>
      <c r="WXV19" s="121"/>
      <c r="WXW19" s="121"/>
      <c r="WXX19" s="121"/>
      <c r="WXY19" s="121"/>
      <c r="WXZ19" s="121"/>
      <c r="WYA19" s="121"/>
      <c r="WYB19" s="121"/>
      <c r="WYC19" s="121"/>
      <c r="WYD19" s="121"/>
      <c r="WYE19" s="121"/>
      <c r="WYF19" s="121"/>
      <c r="WYG19" s="121"/>
      <c r="WYH19" s="121"/>
      <c r="WYI19" s="121"/>
      <c r="WYJ19" s="121"/>
      <c r="WYK19" s="121"/>
      <c r="WYL19" s="121"/>
      <c r="WYM19" s="121"/>
      <c r="WYN19" s="121"/>
      <c r="WYO19" s="121"/>
      <c r="WYP19" s="121"/>
      <c r="WYQ19" s="121"/>
      <c r="WYR19" s="121"/>
      <c r="WYS19" s="121"/>
      <c r="WYT19" s="121"/>
      <c r="WYU19" s="121"/>
      <c r="WYV19" s="121"/>
      <c r="WYW19" s="121"/>
      <c r="WYX19" s="121"/>
      <c r="WYY19" s="121"/>
      <c r="WYZ19" s="121"/>
      <c r="WZA19" s="121"/>
      <c r="WZB19" s="121"/>
      <c r="WZC19" s="121"/>
      <c r="WZD19" s="121"/>
      <c r="WZE19" s="121"/>
      <c r="WZF19" s="121"/>
      <c r="WZG19" s="121"/>
      <c r="WZH19" s="121"/>
      <c r="WZI19" s="121"/>
      <c r="WZJ19" s="121"/>
      <c r="WZK19" s="121"/>
      <c r="WZL19" s="121"/>
      <c r="WZM19" s="121"/>
      <c r="WZN19" s="121"/>
      <c r="WZO19" s="121"/>
      <c r="WZP19" s="121"/>
      <c r="WZQ19" s="121"/>
      <c r="WZR19" s="121"/>
      <c r="WZS19" s="121"/>
      <c r="WZT19" s="121"/>
      <c r="WZU19" s="121"/>
      <c r="WZV19" s="121"/>
      <c r="WZW19" s="121"/>
      <c r="WZX19" s="121"/>
      <c r="WZY19" s="121"/>
      <c r="WZZ19" s="121"/>
      <c r="XAA19" s="121"/>
      <c r="XAB19" s="121"/>
      <c r="XAC19" s="121"/>
      <c r="XAD19" s="121"/>
      <c r="XAE19" s="121"/>
      <c r="XAF19" s="121"/>
      <c r="XAG19" s="121"/>
      <c r="XAH19" s="121"/>
      <c r="XAI19" s="121"/>
      <c r="XAJ19" s="121"/>
      <c r="XAK19" s="121"/>
      <c r="XAL19" s="121"/>
      <c r="XAM19" s="121"/>
      <c r="XAN19" s="121"/>
      <c r="XAO19" s="121"/>
      <c r="XAP19" s="121"/>
      <c r="XAQ19" s="121"/>
      <c r="XAR19" s="121"/>
      <c r="XAS19" s="121"/>
      <c r="XAT19" s="121"/>
      <c r="XAU19" s="121"/>
      <c r="XAV19" s="121"/>
      <c r="XAW19" s="121"/>
      <c r="XAX19" s="121"/>
      <c r="XAY19" s="121"/>
      <c r="XAZ19" s="121"/>
      <c r="XBA19" s="121"/>
      <c r="XBB19" s="121"/>
      <c r="XBC19" s="121"/>
      <c r="XBD19" s="121"/>
      <c r="XBE19" s="121"/>
      <c r="XBF19" s="121"/>
      <c r="XBG19" s="121"/>
      <c r="XBH19" s="121"/>
      <c r="XBI19" s="121"/>
      <c r="XBJ19" s="121"/>
      <c r="XBK19" s="121"/>
      <c r="XBL19" s="121"/>
      <c r="XBM19" s="121"/>
      <c r="XBN19" s="121"/>
      <c r="XBO19" s="121"/>
      <c r="XBP19" s="121"/>
      <c r="XBQ19" s="121"/>
      <c r="XBR19" s="121"/>
      <c r="XBS19" s="121"/>
      <c r="XBT19" s="121"/>
      <c r="XBU19" s="121"/>
      <c r="XBV19" s="121"/>
      <c r="XBW19" s="121"/>
      <c r="XBX19" s="121"/>
      <c r="XBY19" s="121"/>
      <c r="XBZ19" s="121"/>
      <c r="XCA19" s="121"/>
      <c r="XCB19" s="121"/>
      <c r="XCC19" s="121"/>
      <c r="XCD19" s="121"/>
      <c r="XCE19" s="121"/>
      <c r="XCF19" s="121"/>
      <c r="XCG19" s="121"/>
      <c r="XCH19" s="121"/>
      <c r="XCI19" s="121"/>
      <c r="XCJ19" s="121"/>
      <c r="XCK19" s="121"/>
      <c r="XCL19" s="121"/>
      <c r="XCM19" s="121"/>
      <c r="XCN19" s="121"/>
      <c r="XCO19" s="121"/>
      <c r="XCP19" s="121"/>
      <c r="XCQ19" s="121"/>
      <c r="XCR19" s="121"/>
      <c r="XCS19" s="121"/>
      <c r="XCT19" s="121"/>
      <c r="XCU19" s="121"/>
      <c r="XCV19" s="121"/>
      <c r="XCW19" s="121"/>
      <c r="XCX19" s="121"/>
      <c r="XCY19" s="121"/>
      <c r="XCZ19" s="121"/>
      <c r="XDA19" s="121"/>
      <c r="XDB19" s="121"/>
      <c r="XDC19" s="121"/>
      <c r="XDD19" s="121"/>
      <c r="XDE19" s="121"/>
      <c r="XDF19" s="121"/>
      <c r="XDG19" s="121"/>
      <c r="XDH19" s="121"/>
      <c r="XDI19" s="121"/>
      <c r="XDJ19" s="121"/>
      <c r="XDK19" s="121"/>
      <c r="XDL19" s="121"/>
      <c r="XDM19" s="121"/>
      <c r="XDN19" s="121"/>
      <c r="XDO19" s="121"/>
      <c r="XDP19" s="121"/>
      <c r="XDQ19" s="121"/>
      <c r="XDR19" s="121"/>
      <c r="XDS19" s="121"/>
      <c r="XDT19" s="121"/>
      <c r="XDU19" s="121"/>
      <c r="XDV19" s="121"/>
      <c r="XDW19" s="121"/>
      <c r="XDX19" s="121"/>
      <c r="XDY19" s="121"/>
      <c r="XDZ19" s="121"/>
      <c r="XEA19" s="121"/>
      <c r="XEB19" s="121"/>
      <c r="XEC19" s="121"/>
      <c r="XED19" s="121"/>
      <c r="XEE19" s="121"/>
      <c r="XEF19" s="121"/>
      <c r="XEG19" s="121"/>
      <c r="XEH19" s="121"/>
      <c r="XEI19" s="121"/>
      <c r="XEJ19" s="121"/>
      <c r="XEK19" s="121"/>
      <c r="XEL19" s="121"/>
      <c r="XEM19" s="121"/>
      <c r="XEN19" s="121"/>
      <c r="XEO19" s="121"/>
      <c r="XEP19" s="121"/>
      <c r="XEQ19" s="121"/>
      <c r="XER19" s="121"/>
      <c r="XES19" s="121"/>
      <c r="XET19" s="121"/>
      <c r="XEU19" s="121"/>
      <c r="XEV19" s="121"/>
      <c r="XEW19" s="121"/>
      <c r="XEX19" s="121"/>
      <c r="XEY19" s="121"/>
      <c r="XEZ19" s="121"/>
      <c r="XFA19" s="121"/>
      <c r="XFB19" s="121"/>
      <c r="XFC19" s="121"/>
    </row>
    <row r="20" spans="1:16383" ht="12.75" customHeight="1" x14ac:dyDescent="0.25">
      <c r="A20" s="200">
        <v>51</v>
      </c>
      <c r="B20" s="201" t="s">
        <v>188</v>
      </c>
      <c r="C20" s="217">
        <v>110</v>
      </c>
      <c r="D20" s="217">
        <v>146</v>
      </c>
      <c r="E20" s="217">
        <v>141</v>
      </c>
      <c r="F20" s="217">
        <v>132</v>
      </c>
      <c r="G20" s="217">
        <v>130</v>
      </c>
      <c r="H20" s="217">
        <v>112</v>
      </c>
      <c r="I20" s="217">
        <v>79</v>
      </c>
      <c r="J20" s="217">
        <v>125</v>
      </c>
      <c r="K20" s="217">
        <v>118</v>
      </c>
      <c r="L20" s="217">
        <v>108</v>
      </c>
      <c r="M20" s="217">
        <v>100</v>
      </c>
      <c r="N20" s="217">
        <v>95</v>
      </c>
      <c r="O20" s="220">
        <v>130</v>
      </c>
      <c r="P20" s="217">
        <v>111</v>
      </c>
      <c r="Q20" s="217">
        <v>79</v>
      </c>
      <c r="R20" s="217">
        <v>102</v>
      </c>
      <c r="S20" s="217">
        <v>106</v>
      </c>
      <c r="T20" s="217">
        <v>99</v>
      </c>
      <c r="U20" s="217">
        <v>100</v>
      </c>
      <c r="V20" s="217">
        <v>88</v>
      </c>
      <c r="W20" s="217">
        <v>106</v>
      </c>
      <c r="X20" s="217">
        <v>140</v>
      </c>
      <c r="Y20" s="217">
        <v>100</v>
      </c>
      <c r="Z20" s="217">
        <v>98</v>
      </c>
      <c r="AA20" s="217">
        <v>92</v>
      </c>
      <c r="AB20" s="217">
        <v>121</v>
      </c>
      <c r="AC20" s="217">
        <v>141</v>
      </c>
      <c r="AD20" s="217">
        <v>122</v>
      </c>
      <c r="AE20" s="217">
        <v>88</v>
      </c>
      <c r="AF20" s="217">
        <v>117</v>
      </c>
      <c r="AG20" s="217">
        <v>104</v>
      </c>
      <c r="AH20" s="217">
        <v>90</v>
      </c>
      <c r="AI20" s="217">
        <v>103</v>
      </c>
      <c r="AJ20" s="217">
        <v>114</v>
      </c>
      <c r="AK20" s="217">
        <v>112</v>
      </c>
      <c r="AL20" s="217">
        <v>92</v>
      </c>
      <c r="AM20" s="217">
        <v>106</v>
      </c>
      <c r="AN20" s="217">
        <v>92</v>
      </c>
      <c r="AO20" s="217">
        <v>144</v>
      </c>
      <c r="AP20" s="217">
        <v>123</v>
      </c>
      <c r="AQ20" s="217">
        <v>133</v>
      </c>
      <c r="AR20" s="217">
        <v>120</v>
      </c>
      <c r="AS20" s="217">
        <v>129</v>
      </c>
      <c r="AT20" s="217">
        <v>143</v>
      </c>
      <c r="AU20" s="217">
        <v>104</v>
      </c>
      <c r="AV20" s="217">
        <v>64</v>
      </c>
      <c r="AW20" s="217">
        <v>125</v>
      </c>
      <c r="AX20" s="217">
        <v>108</v>
      </c>
      <c r="AY20" s="217">
        <v>134</v>
      </c>
      <c r="AZ20" s="217">
        <v>130</v>
      </c>
      <c r="BA20" s="217">
        <v>72</v>
      </c>
      <c r="BB20" s="217">
        <v>156</v>
      </c>
      <c r="BC20" s="217">
        <v>156</v>
      </c>
      <c r="BD20" s="217">
        <v>149</v>
      </c>
      <c r="BE20" s="217">
        <v>105</v>
      </c>
      <c r="BF20" s="217">
        <v>112</v>
      </c>
      <c r="BG20" s="227">
        <v>134</v>
      </c>
      <c r="BH20" s="217">
        <v>107</v>
      </c>
      <c r="BI20" s="217">
        <v>106</v>
      </c>
      <c r="BJ20" s="217">
        <v>130</v>
      </c>
      <c r="BK20" s="217">
        <v>119</v>
      </c>
      <c r="BL20" s="227">
        <v>119</v>
      </c>
      <c r="BM20" s="227">
        <v>126</v>
      </c>
      <c r="BN20" s="218">
        <v>105</v>
      </c>
      <c r="BO20" s="218">
        <v>155</v>
      </c>
      <c r="BP20" s="227">
        <v>161</v>
      </c>
      <c r="BQ20" s="227">
        <v>143</v>
      </c>
      <c r="BR20" s="227">
        <v>102</v>
      </c>
      <c r="BS20" s="227">
        <v>119</v>
      </c>
      <c r="BT20" s="227">
        <v>163</v>
      </c>
      <c r="BU20" s="227">
        <v>147</v>
      </c>
      <c r="BV20" s="227">
        <v>119</v>
      </c>
      <c r="BW20" s="139">
        <v>93</v>
      </c>
      <c r="BX20" s="139">
        <v>146</v>
      </c>
      <c r="BY20" s="139">
        <v>128</v>
      </c>
      <c r="BZ20" s="139">
        <v>104</v>
      </c>
      <c r="CA20" s="228">
        <v>124</v>
      </c>
      <c r="CB20" s="228">
        <v>145</v>
      </c>
      <c r="CC20" s="227">
        <v>173</v>
      </c>
      <c r="CD20" s="227">
        <v>117</v>
      </c>
      <c r="CE20" s="227">
        <v>120</v>
      </c>
      <c r="CF20" s="218">
        <v>139</v>
      </c>
      <c r="CG20" s="227">
        <v>179</v>
      </c>
      <c r="CH20" s="228">
        <v>132</v>
      </c>
      <c r="CI20" s="228">
        <v>123</v>
      </c>
      <c r="CJ20" s="227">
        <v>128</v>
      </c>
      <c r="CK20" s="228">
        <v>149</v>
      </c>
      <c r="CL20" s="228">
        <v>141</v>
      </c>
      <c r="CM20" s="228">
        <v>154</v>
      </c>
      <c r="CN20" s="228">
        <v>146</v>
      </c>
      <c r="CO20" s="228">
        <v>197</v>
      </c>
      <c r="CP20" s="228">
        <v>197</v>
      </c>
      <c r="CQ20" s="227">
        <v>191</v>
      </c>
      <c r="CR20" s="228">
        <v>248</v>
      </c>
      <c r="CS20" s="228">
        <v>242</v>
      </c>
      <c r="CT20" s="228">
        <v>240</v>
      </c>
      <c r="CU20" s="227">
        <v>214</v>
      </c>
      <c r="CV20" s="228">
        <v>255</v>
      </c>
      <c r="CW20" s="228">
        <v>149</v>
      </c>
      <c r="CX20" s="228">
        <v>226</v>
      </c>
      <c r="CY20" s="228">
        <v>260</v>
      </c>
      <c r="CZ20" s="227">
        <v>216</v>
      </c>
      <c r="DA20" s="228">
        <v>172</v>
      </c>
      <c r="DB20" s="227">
        <v>206</v>
      </c>
      <c r="DC20" s="228">
        <v>340</v>
      </c>
      <c r="DD20" s="228">
        <v>356</v>
      </c>
      <c r="DE20" s="228">
        <v>244</v>
      </c>
      <c r="DF20" s="228">
        <v>280</v>
      </c>
      <c r="DG20" s="228">
        <v>325</v>
      </c>
      <c r="DH20" s="228">
        <v>256</v>
      </c>
      <c r="DI20" s="227">
        <v>230</v>
      </c>
      <c r="DJ20" s="227">
        <v>236</v>
      </c>
      <c r="DK20" s="227">
        <v>245</v>
      </c>
      <c r="DL20" s="227">
        <v>235</v>
      </c>
      <c r="DM20" s="227">
        <v>359</v>
      </c>
      <c r="DN20" s="227">
        <v>503</v>
      </c>
      <c r="DO20" s="227">
        <v>332</v>
      </c>
      <c r="DP20" s="227">
        <v>309</v>
      </c>
      <c r="DQ20" s="227">
        <v>336</v>
      </c>
      <c r="DR20" s="227">
        <v>267</v>
      </c>
      <c r="DS20" s="227">
        <v>226</v>
      </c>
      <c r="DT20" s="227">
        <v>267</v>
      </c>
      <c r="DU20" s="227">
        <v>240</v>
      </c>
      <c r="DV20" s="227">
        <v>188</v>
      </c>
      <c r="DW20" s="227">
        <v>162</v>
      </c>
      <c r="DX20" s="227">
        <v>262</v>
      </c>
      <c r="DY20" s="227">
        <v>218</v>
      </c>
      <c r="DZ20" s="227">
        <v>244</v>
      </c>
      <c r="EA20" s="227">
        <v>192</v>
      </c>
      <c r="EB20" s="227">
        <v>260</v>
      </c>
      <c r="EC20" s="218">
        <v>660</v>
      </c>
      <c r="ED20" s="227">
        <v>303</v>
      </c>
      <c r="EE20" s="227">
        <v>233</v>
      </c>
      <c r="EF20" s="229">
        <v>203</v>
      </c>
      <c r="EG20" s="229">
        <v>232</v>
      </c>
      <c r="EH20" s="230">
        <v>214</v>
      </c>
      <c r="EI20" s="227">
        <v>157</v>
      </c>
      <c r="EJ20" s="229">
        <v>168</v>
      </c>
      <c r="EK20" s="229">
        <v>255</v>
      </c>
      <c r="EL20" s="229">
        <v>184</v>
      </c>
      <c r="EM20" s="229">
        <v>191</v>
      </c>
      <c r="EN20" s="229">
        <v>191</v>
      </c>
      <c r="EO20" s="229">
        <v>229</v>
      </c>
      <c r="EP20" s="229">
        <v>212</v>
      </c>
      <c r="EQ20" s="229">
        <v>176</v>
      </c>
      <c r="ER20" s="229">
        <v>234</v>
      </c>
      <c r="ES20" s="229">
        <v>172</v>
      </c>
      <c r="ET20" s="229">
        <v>307</v>
      </c>
      <c r="EU20" s="229">
        <v>268</v>
      </c>
      <c r="EV20" s="227">
        <v>243</v>
      </c>
      <c r="EW20" s="229">
        <v>164</v>
      </c>
      <c r="EX20" s="229">
        <v>275</v>
      </c>
      <c r="EY20" s="229">
        <v>198</v>
      </c>
      <c r="EZ20" s="229">
        <v>211</v>
      </c>
      <c r="FA20" s="229">
        <v>161</v>
      </c>
      <c r="FB20" s="229">
        <v>228</v>
      </c>
      <c r="FC20" s="229">
        <v>334</v>
      </c>
      <c r="FD20" s="229">
        <v>208</v>
      </c>
      <c r="FE20" s="229">
        <v>186</v>
      </c>
      <c r="FF20" s="229">
        <v>174</v>
      </c>
      <c r="FG20" s="229">
        <v>204</v>
      </c>
      <c r="FH20" s="207">
        <v>196</v>
      </c>
      <c r="FI20" s="229">
        <v>126</v>
      </c>
      <c r="FJ20" s="229">
        <v>182</v>
      </c>
      <c r="FK20" s="231">
        <v>219</v>
      </c>
      <c r="FL20" s="229">
        <v>187</v>
      </c>
      <c r="FM20" s="230">
        <v>171</v>
      </c>
      <c r="FN20" s="230">
        <v>217</v>
      </c>
      <c r="FO20" s="230">
        <v>196</v>
      </c>
      <c r="FP20" s="230">
        <v>247</v>
      </c>
      <c r="FQ20" s="230">
        <v>178</v>
      </c>
      <c r="FR20" s="227">
        <v>172</v>
      </c>
      <c r="FS20" s="230">
        <v>156</v>
      </c>
      <c r="FT20" s="227">
        <v>141</v>
      </c>
      <c r="FU20" s="227">
        <v>148</v>
      </c>
      <c r="FV20" s="227">
        <v>165</v>
      </c>
      <c r="FW20" s="227">
        <v>148</v>
      </c>
      <c r="FX20" s="227">
        <v>164</v>
      </c>
      <c r="FY20" s="227">
        <v>202</v>
      </c>
      <c r="FZ20" s="227">
        <v>159</v>
      </c>
      <c r="GA20" s="227">
        <v>189</v>
      </c>
      <c r="GB20" s="227">
        <v>195</v>
      </c>
      <c r="GC20" s="227">
        <v>235</v>
      </c>
      <c r="GD20" s="227">
        <v>216</v>
      </c>
      <c r="GE20" s="133">
        <v>180</v>
      </c>
      <c r="GF20" s="133">
        <v>144</v>
      </c>
      <c r="GG20" s="133">
        <v>176</v>
      </c>
      <c r="GH20" s="133">
        <v>149</v>
      </c>
      <c r="GI20" s="133">
        <v>118</v>
      </c>
      <c r="GJ20" s="133">
        <v>179</v>
      </c>
      <c r="GK20" s="133">
        <v>179</v>
      </c>
      <c r="GL20" s="133">
        <v>176</v>
      </c>
      <c r="GM20" s="133">
        <v>173</v>
      </c>
      <c r="GN20" s="122">
        <v>166</v>
      </c>
      <c r="GO20" s="133">
        <v>149</v>
      </c>
      <c r="GP20" s="209">
        <v>234</v>
      </c>
      <c r="GQ20" s="133">
        <v>194</v>
      </c>
      <c r="GR20" s="133">
        <v>173</v>
      </c>
      <c r="GS20" s="133">
        <v>170</v>
      </c>
      <c r="GT20" s="133">
        <v>204</v>
      </c>
      <c r="GU20" s="133">
        <v>166</v>
      </c>
      <c r="GV20" s="133">
        <v>147</v>
      </c>
      <c r="GW20" s="133">
        <v>87</v>
      </c>
      <c r="GX20" s="133">
        <v>190</v>
      </c>
      <c r="GY20" s="133">
        <v>134</v>
      </c>
      <c r="GZ20" s="133">
        <v>171</v>
      </c>
      <c r="HA20" s="133">
        <v>137</v>
      </c>
      <c r="HB20" s="133">
        <v>203</v>
      </c>
      <c r="HC20" s="133">
        <v>270</v>
      </c>
      <c r="HD20" s="133">
        <v>195</v>
      </c>
      <c r="HE20" s="133">
        <v>161</v>
      </c>
      <c r="HF20" s="133">
        <v>162</v>
      </c>
      <c r="HG20" s="133">
        <v>191</v>
      </c>
      <c r="HH20" s="133">
        <v>158</v>
      </c>
      <c r="HI20" s="133">
        <v>131</v>
      </c>
      <c r="HJ20" s="133">
        <v>132</v>
      </c>
      <c r="HK20" s="133">
        <v>158</v>
      </c>
      <c r="HL20" s="133">
        <v>181</v>
      </c>
      <c r="HM20" s="133">
        <v>151</v>
      </c>
      <c r="HN20" s="133">
        <v>153</v>
      </c>
      <c r="HO20" s="133">
        <v>171</v>
      </c>
      <c r="HP20" s="133">
        <v>150</v>
      </c>
      <c r="HQ20" s="133">
        <v>136</v>
      </c>
      <c r="HR20" s="133">
        <v>123</v>
      </c>
      <c r="HS20" s="133">
        <v>98</v>
      </c>
      <c r="HT20" s="133">
        <v>167</v>
      </c>
      <c r="HU20" s="133">
        <v>162</v>
      </c>
      <c r="HV20" s="133">
        <v>148</v>
      </c>
      <c r="HW20" s="133">
        <v>152</v>
      </c>
      <c r="HX20" s="133">
        <v>141</v>
      </c>
      <c r="HY20" s="133">
        <v>127</v>
      </c>
      <c r="HZ20" s="133">
        <v>119</v>
      </c>
      <c r="IA20" s="133">
        <v>120</v>
      </c>
      <c r="IB20" s="133">
        <v>123</v>
      </c>
      <c r="IC20" s="133">
        <v>136</v>
      </c>
      <c r="ID20" s="133">
        <v>140</v>
      </c>
      <c r="IE20" s="133">
        <v>143</v>
      </c>
      <c r="IF20" s="133">
        <v>111</v>
      </c>
      <c r="IG20" s="133">
        <v>135</v>
      </c>
      <c r="IH20" s="133">
        <v>126</v>
      </c>
      <c r="II20" s="133">
        <v>130</v>
      </c>
      <c r="IJ20" s="133">
        <v>107</v>
      </c>
      <c r="IK20" s="133">
        <v>141</v>
      </c>
      <c r="IL20" s="133">
        <v>148</v>
      </c>
      <c r="IM20" s="133">
        <v>160</v>
      </c>
      <c r="IN20" s="133">
        <v>141</v>
      </c>
      <c r="IO20" s="133">
        <v>144</v>
      </c>
      <c r="IP20" s="133">
        <v>183</v>
      </c>
      <c r="IQ20" s="133">
        <v>178</v>
      </c>
      <c r="IR20" s="133">
        <v>197</v>
      </c>
      <c r="IS20" s="133">
        <v>184</v>
      </c>
      <c r="IT20" s="133">
        <v>179</v>
      </c>
      <c r="IU20" s="133">
        <v>125</v>
      </c>
      <c r="IV20" s="133">
        <v>160</v>
      </c>
      <c r="IW20" s="133">
        <v>129</v>
      </c>
      <c r="IX20" s="133">
        <v>172</v>
      </c>
      <c r="IY20" s="133">
        <v>156</v>
      </c>
      <c r="IZ20" s="133">
        <v>163</v>
      </c>
      <c r="JA20" s="133">
        <v>149</v>
      </c>
      <c r="JB20" s="133">
        <v>151</v>
      </c>
      <c r="JC20" s="133">
        <v>207</v>
      </c>
      <c r="JD20" s="133">
        <v>170</v>
      </c>
      <c r="JE20" s="219">
        <v>138</v>
      </c>
      <c r="JF20" s="122">
        <v>156</v>
      </c>
      <c r="JG20" s="133">
        <v>176</v>
      </c>
      <c r="JH20" s="133">
        <v>182</v>
      </c>
      <c r="JI20" s="133">
        <v>150</v>
      </c>
      <c r="JJ20" s="133">
        <v>117</v>
      </c>
      <c r="JK20" s="133">
        <v>172</v>
      </c>
      <c r="JL20" s="133">
        <v>163</v>
      </c>
      <c r="JM20" s="122">
        <v>168</v>
      </c>
      <c r="JN20" s="133">
        <v>166</v>
      </c>
      <c r="JO20" s="133">
        <v>139</v>
      </c>
      <c r="JP20" s="133">
        <v>181</v>
      </c>
      <c r="JQ20" s="133">
        <v>137</v>
      </c>
      <c r="JR20" s="133">
        <v>143</v>
      </c>
      <c r="JS20" s="133">
        <v>114</v>
      </c>
      <c r="JT20" s="133">
        <v>177</v>
      </c>
      <c r="JU20" s="133">
        <v>131</v>
      </c>
      <c r="JV20" s="133">
        <v>135</v>
      </c>
      <c r="JW20" s="133">
        <v>105</v>
      </c>
      <c r="JX20" s="133">
        <v>111</v>
      </c>
      <c r="JY20" s="122">
        <v>153</v>
      </c>
      <c r="JZ20" s="122">
        <v>121</v>
      </c>
      <c r="KA20" s="133">
        <v>122</v>
      </c>
      <c r="KB20" s="133">
        <v>168</v>
      </c>
      <c r="KC20" s="133">
        <v>159</v>
      </c>
      <c r="KD20" s="133">
        <v>171</v>
      </c>
      <c r="KE20" s="133">
        <v>134</v>
      </c>
      <c r="KF20" s="133">
        <v>123</v>
      </c>
      <c r="KG20" s="133">
        <v>142</v>
      </c>
      <c r="KH20" s="133">
        <v>133</v>
      </c>
      <c r="KI20" s="133">
        <v>163</v>
      </c>
      <c r="KJ20" s="133">
        <v>155</v>
      </c>
      <c r="KK20" s="133">
        <v>193</v>
      </c>
      <c r="KL20" s="133">
        <v>204</v>
      </c>
      <c r="KM20" s="133">
        <v>199</v>
      </c>
      <c r="KN20" s="133">
        <v>161</v>
      </c>
      <c r="KO20" s="137">
        <v>161</v>
      </c>
      <c r="KP20" s="133">
        <v>181</v>
      </c>
      <c r="KQ20" s="133">
        <v>189</v>
      </c>
      <c r="KR20" s="133">
        <v>143</v>
      </c>
      <c r="KS20" s="133">
        <v>142</v>
      </c>
      <c r="KT20" s="133">
        <v>143</v>
      </c>
      <c r="KU20" s="133">
        <v>138</v>
      </c>
      <c r="KV20" s="133">
        <v>145</v>
      </c>
      <c r="KW20" s="133">
        <v>102</v>
      </c>
      <c r="KX20" s="133">
        <v>156</v>
      </c>
      <c r="KY20" s="133">
        <v>127</v>
      </c>
      <c r="KZ20" s="133">
        <v>126</v>
      </c>
      <c r="LA20" s="133">
        <v>133</v>
      </c>
      <c r="LB20" s="133">
        <v>83</v>
      </c>
      <c r="LC20" s="122">
        <v>177</v>
      </c>
      <c r="LD20" s="133">
        <v>191</v>
      </c>
      <c r="LE20" s="133">
        <v>136</v>
      </c>
      <c r="LF20" s="133">
        <v>130</v>
      </c>
      <c r="LG20" s="133">
        <v>165</v>
      </c>
      <c r="LH20" s="133">
        <v>152</v>
      </c>
      <c r="LI20" s="133">
        <v>142</v>
      </c>
      <c r="LJ20" s="133">
        <v>137</v>
      </c>
      <c r="LK20" s="133">
        <v>143</v>
      </c>
      <c r="LL20" s="133">
        <v>156</v>
      </c>
      <c r="LM20" s="133">
        <v>146</v>
      </c>
      <c r="LN20" s="133">
        <v>129</v>
      </c>
      <c r="LO20" s="133">
        <v>132</v>
      </c>
      <c r="LP20" s="133">
        <v>140</v>
      </c>
      <c r="LQ20" s="133">
        <v>167</v>
      </c>
      <c r="LR20" s="133">
        <v>140</v>
      </c>
      <c r="LS20" s="133">
        <v>128</v>
      </c>
      <c r="LT20" s="133">
        <v>166</v>
      </c>
      <c r="LU20" s="133">
        <v>126</v>
      </c>
      <c r="LV20" s="133">
        <v>113</v>
      </c>
      <c r="LW20" s="133">
        <v>100</v>
      </c>
      <c r="LX20" s="133">
        <v>160</v>
      </c>
      <c r="LY20" s="133">
        <v>193</v>
      </c>
      <c r="LZ20" s="133">
        <v>136</v>
      </c>
      <c r="MA20" s="133">
        <v>133</v>
      </c>
      <c r="MB20" s="133">
        <v>134</v>
      </c>
      <c r="MC20" s="133">
        <v>122</v>
      </c>
      <c r="MD20" s="133">
        <v>105</v>
      </c>
      <c r="ME20" s="133">
        <v>112</v>
      </c>
      <c r="MF20" s="133">
        <v>115</v>
      </c>
      <c r="MG20" s="133">
        <v>136</v>
      </c>
      <c r="MH20" s="133">
        <v>140</v>
      </c>
      <c r="MI20" s="133">
        <v>126</v>
      </c>
      <c r="MJ20" s="133">
        <v>140</v>
      </c>
      <c r="MK20" s="133">
        <v>112</v>
      </c>
      <c r="ML20" s="133">
        <v>171</v>
      </c>
      <c r="MM20" s="133">
        <v>226</v>
      </c>
      <c r="MN20" s="133">
        <v>148</v>
      </c>
      <c r="MO20" s="133">
        <v>147</v>
      </c>
      <c r="MP20" s="133">
        <v>166</v>
      </c>
      <c r="MQ20" s="133">
        <v>218</v>
      </c>
      <c r="MR20" s="133">
        <v>147</v>
      </c>
      <c r="MS20" s="133">
        <v>116</v>
      </c>
      <c r="MT20" s="133">
        <v>110</v>
      </c>
      <c r="MU20" s="133">
        <v>164</v>
      </c>
      <c r="MV20" s="133">
        <v>114</v>
      </c>
      <c r="MW20" s="133">
        <v>125</v>
      </c>
      <c r="MX20" s="133">
        <v>78</v>
      </c>
      <c r="MY20" s="133">
        <v>121</v>
      </c>
      <c r="MZ20" s="133">
        <v>137</v>
      </c>
      <c r="NA20" s="133">
        <v>100</v>
      </c>
      <c r="NB20" s="133">
        <v>116</v>
      </c>
      <c r="NC20" s="133">
        <v>177</v>
      </c>
      <c r="ND20" s="133">
        <v>175</v>
      </c>
      <c r="NE20" s="133">
        <v>138</v>
      </c>
      <c r="NF20" s="133">
        <v>129</v>
      </c>
      <c r="NG20" s="133">
        <v>104</v>
      </c>
      <c r="NH20" s="133">
        <v>162</v>
      </c>
      <c r="NI20" s="133">
        <v>135</v>
      </c>
      <c r="NJ20" s="211">
        <v>93</v>
      </c>
      <c r="NK20" s="133">
        <v>128</v>
      </c>
      <c r="NL20" s="133">
        <v>124</v>
      </c>
      <c r="NM20" s="133">
        <v>109</v>
      </c>
      <c r="NN20" s="133">
        <v>114</v>
      </c>
      <c r="NO20" s="133">
        <v>96</v>
      </c>
      <c r="NP20" s="133">
        <v>133</v>
      </c>
      <c r="NQ20" s="133">
        <v>163</v>
      </c>
      <c r="NR20" s="133">
        <v>150</v>
      </c>
      <c r="NS20" s="133">
        <v>108</v>
      </c>
      <c r="NT20" s="133">
        <v>129</v>
      </c>
      <c r="NU20" s="133">
        <v>112</v>
      </c>
      <c r="NV20" s="133">
        <v>102</v>
      </c>
      <c r="NW20" s="133">
        <v>101</v>
      </c>
      <c r="NX20" s="133">
        <v>89</v>
      </c>
      <c r="NY20" s="133">
        <v>125</v>
      </c>
      <c r="NZ20" s="133">
        <v>111</v>
      </c>
      <c r="OA20" s="133">
        <v>109</v>
      </c>
      <c r="OB20" s="133">
        <v>92</v>
      </c>
      <c r="OC20" s="133">
        <v>143</v>
      </c>
      <c r="OD20" s="133">
        <v>132</v>
      </c>
      <c r="OE20" s="133">
        <v>140</v>
      </c>
      <c r="OF20" s="133">
        <v>156</v>
      </c>
      <c r="OG20" s="133">
        <v>129</v>
      </c>
      <c r="OH20" s="133">
        <v>167</v>
      </c>
      <c r="OI20" s="133">
        <v>117</v>
      </c>
      <c r="OJ20" s="133">
        <v>116</v>
      </c>
      <c r="OK20" s="133">
        <v>82</v>
      </c>
      <c r="OL20" s="133">
        <v>128</v>
      </c>
      <c r="OM20" s="133">
        <v>162</v>
      </c>
      <c r="ON20" s="133">
        <v>366</v>
      </c>
      <c r="OO20" s="133">
        <v>215</v>
      </c>
      <c r="OP20" s="133">
        <v>195</v>
      </c>
      <c r="OQ20" s="133">
        <v>157</v>
      </c>
      <c r="OR20" s="133">
        <v>115</v>
      </c>
      <c r="OS20" s="133">
        <v>117</v>
      </c>
      <c r="OT20" s="133">
        <v>127</v>
      </c>
      <c r="OU20" s="133">
        <v>129</v>
      </c>
      <c r="OV20" s="133">
        <v>132</v>
      </c>
      <c r="OW20" s="133">
        <v>291</v>
      </c>
      <c r="OX20" s="133">
        <v>138</v>
      </c>
      <c r="OY20" s="133">
        <v>128</v>
      </c>
      <c r="OZ20" s="133">
        <v>117</v>
      </c>
      <c r="PA20" s="133">
        <v>129</v>
      </c>
      <c r="PB20" s="133">
        <v>78</v>
      </c>
      <c r="PC20" s="133">
        <v>209</v>
      </c>
      <c r="PD20" s="133">
        <v>222</v>
      </c>
      <c r="PE20" s="133">
        <v>171</v>
      </c>
      <c r="PF20" s="133">
        <v>141</v>
      </c>
      <c r="PG20" s="133">
        <v>122</v>
      </c>
      <c r="PH20" s="133">
        <v>151</v>
      </c>
      <c r="PI20" s="133">
        <v>121</v>
      </c>
      <c r="PJ20" s="133">
        <v>122</v>
      </c>
      <c r="PK20" s="133">
        <v>106</v>
      </c>
      <c r="PL20" s="133">
        <v>132</v>
      </c>
      <c r="PM20" s="133">
        <v>123</v>
      </c>
      <c r="PN20" s="133">
        <v>100</v>
      </c>
      <c r="PO20" s="133">
        <v>81</v>
      </c>
      <c r="PP20" s="133">
        <v>129</v>
      </c>
      <c r="PQ20" s="133">
        <v>195</v>
      </c>
      <c r="PR20" s="133">
        <v>105</v>
      </c>
      <c r="PS20" s="133">
        <v>114</v>
      </c>
      <c r="PT20" s="133">
        <v>100</v>
      </c>
      <c r="PU20" s="133">
        <v>124</v>
      </c>
      <c r="PV20" s="133">
        <v>88</v>
      </c>
      <c r="PW20" s="133">
        <v>85</v>
      </c>
      <c r="PX20" s="122">
        <v>93</v>
      </c>
      <c r="PY20" s="122">
        <v>101</v>
      </c>
      <c r="PZ20" s="122">
        <v>75</v>
      </c>
      <c r="QA20" s="122">
        <v>88</v>
      </c>
      <c r="QB20" s="122">
        <v>98</v>
      </c>
      <c r="QC20" s="122">
        <v>94</v>
      </c>
      <c r="QD20" s="122">
        <v>114</v>
      </c>
      <c r="QE20" s="122">
        <v>119</v>
      </c>
      <c r="QF20" s="122">
        <v>101</v>
      </c>
      <c r="QG20" s="122">
        <v>98</v>
      </c>
      <c r="QH20" s="122">
        <v>107</v>
      </c>
      <c r="QI20" s="122">
        <v>106</v>
      </c>
      <c r="QJ20" s="122">
        <v>106</v>
      </c>
      <c r="QK20" s="122">
        <v>74</v>
      </c>
      <c r="QL20" s="122">
        <v>129</v>
      </c>
      <c r="QM20" s="122">
        <v>116</v>
      </c>
      <c r="QN20" s="122">
        <v>120</v>
      </c>
      <c r="QO20" s="122">
        <v>94</v>
      </c>
      <c r="QP20" s="122">
        <v>115</v>
      </c>
      <c r="QQ20" s="122">
        <v>136</v>
      </c>
      <c r="QR20" s="122">
        <v>127</v>
      </c>
      <c r="QS20" s="122">
        <v>116</v>
      </c>
      <c r="QT20" s="122">
        <v>161</v>
      </c>
      <c r="QU20" s="122">
        <v>130</v>
      </c>
      <c r="QV20" s="122">
        <v>117</v>
      </c>
      <c r="QW20" s="122">
        <v>105</v>
      </c>
      <c r="QX20" s="122">
        <v>94</v>
      </c>
      <c r="QY20" s="122">
        <v>126</v>
      </c>
      <c r="QZ20" s="122">
        <v>82</v>
      </c>
      <c r="RA20" s="122">
        <v>104</v>
      </c>
      <c r="RB20" s="122">
        <v>100</v>
      </c>
      <c r="RC20" s="122">
        <v>93</v>
      </c>
      <c r="RD20" s="122">
        <v>171</v>
      </c>
      <c r="RE20" s="122">
        <v>129</v>
      </c>
      <c r="RF20" s="122">
        <v>94</v>
      </c>
      <c r="RG20" s="122">
        <v>143</v>
      </c>
      <c r="RH20" s="122">
        <v>143</v>
      </c>
      <c r="RI20" s="122">
        <v>140</v>
      </c>
      <c r="RJ20" s="122">
        <v>98</v>
      </c>
      <c r="RK20" s="122">
        <v>106</v>
      </c>
      <c r="RL20" s="122">
        <v>118</v>
      </c>
      <c r="RM20" s="122">
        <v>114</v>
      </c>
      <c r="RN20" s="122">
        <v>111</v>
      </c>
      <c r="RO20" s="122">
        <v>123</v>
      </c>
      <c r="RP20" s="122">
        <v>93</v>
      </c>
      <c r="RQ20" s="122">
        <v>123</v>
      </c>
      <c r="RR20" s="122">
        <v>92</v>
      </c>
      <c r="RS20" s="212">
        <v>93</v>
      </c>
      <c r="RT20" s="122">
        <v>116</v>
      </c>
      <c r="RU20" s="122">
        <v>136</v>
      </c>
      <c r="RV20" s="122">
        <v>95</v>
      </c>
      <c r="RW20" s="122">
        <v>114</v>
      </c>
      <c r="RX20" s="122">
        <v>98</v>
      </c>
      <c r="RY20" s="122">
        <v>108</v>
      </c>
      <c r="RZ20" s="122">
        <v>94</v>
      </c>
      <c r="SA20" s="122">
        <v>122</v>
      </c>
      <c r="SB20" s="122">
        <v>92</v>
      </c>
      <c r="SC20" s="122">
        <v>100</v>
      </c>
      <c r="SD20" s="122">
        <v>114</v>
      </c>
      <c r="SE20" s="122">
        <v>95</v>
      </c>
      <c r="SF20" s="122">
        <v>103</v>
      </c>
      <c r="SG20" s="122">
        <v>134</v>
      </c>
      <c r="SH20" s="122">
        <v>115</v>
      </c>
      <c r="SI20" s="213">
        <v>124</v>
      </c>
      <c r="SJ20" s="122">
        <v>115</v>
      </c>
      <c r="SK20" s="122">
        <v>113</v>
      </c>
      <c r="SL20" s="122">
        <v>120</v>
      </c>
      <c r="SM20" s="122">
        <v>92</v>
      </c>
      <c r="SN20" s="122">
        <v>111</v>
      </c>
      <c r="SO20" s="122">
        <v>169</v>
      </c>
      <c r="SP20" s="122">
        <v>103</v>
      </c>
      <c r="SQ20" s="122">
        <v>149</v>
      </c>
      <c r="SR20" s="122">
        <v>87</v>
      </c>
      <c r="SS20" s="122">
        <v>116</v>
      </c>
      <c r="ST20" s="122">
        <v>112</v>
      </c>
      <c r="SU20" s="122">
        <v>119</v>
      </c>
      <c r="SV20" s="122">
        <v>112</v>
      </c>
      <c r="SW20" s="122">
        <v>121</v>
      </c>
      <c r="SX20" s="122">
        <v>102</v>
      </c>
      <c r="SY20" s="122">
        <v>112</v>
      </c>
      <c r="SZ20" s="122">
        <v>111</v>
      </c>
      <c r="TA20" s="122">
        <v>114</v>
      </c>
      <c r="TB20" s="122">
        <v>104</v>
      </c>
      <c r="TC20" s="122">
        <v>84</v>
      </c>
      <c r="TD20" s="122">
        <v>166</v>
      </c>
      <c r="TE20" s="122">
        <v>189</v>
      </c>
      <c r="TF20" s="122">
        <v>149</v>
      </c>
      <c r="TG20" s="122">
        <v>151</v>
      </c>
      <c r="TH20" s="122">
        <v>150</v>
      </c>
      <c r="TI20" s="122">
        <v>148</v>
      </c>
      <c r="TJ20" s="122">
        <v>115</v>
      </c>
      <c r="TK20" s="122">
        <v>95</v>
      </c>
      <c r="TL20" s="122">
        <v>139</v>
      </c>
      <c r="TM20" s="122">
        <v>134</v>
      </c>
      <c r="TN20" s="122">
        <v>122</v>
      </c>
      <c r="TO20" s="122">
        <v>114</v>
      </c>
      <c r="TP20" s="122">
        <v>191</v>
      </c>
      <c r="TQ20" s="122">
        <v>172</v>
      </c>
      <c r="TR20" s="122">
        <v>138</v>
      </c>
      <c r="TS20" s="122">
        <v>110</v>
      </c>
      <c r="TT20" s="122">
        <v>125</v>
      </c>
      <c r="TU20" s="122">
        <v>120</v>
      </c>
      <c r="TV20" s="122">
        <v>119</v>
      </c>
      <c r="TW20" s="122">
        <v>92</v>
      </c>
      <c r="TX20" s="122">
        <v>89</v>
      </c>
      <c r="TY20" s="122">
        <v>98</v>
      </c>
      <c r="TZ20" s="122">
        <v>118</v>
      </c>
      <c r="UA20" s="122">
        <v>81</v>
      </c>
      <c r="UB20" s="122">
        <v>71</v>
      </c>
      <c r="UC20" s="122">
        <v>60</v>
      </c>
      <c r="UD20" s="122">
        <v>134</v>
      </c>
      <c r="UE20" s="122">
        <v>115</v>
      </c>
      <c r="UF20" s="122">
        <v>91</v>
      </c>
      <c r="UG20" s="122">
        <v>69</v>
      </c>
      <c r="UH20" s="122">
        <v>87</v>
      </c>
      <c r="UI20" s="122">
        <v>96</v>
      </c>
      <c r="UJ20" s="122">
        <v>89</v>
      </c>
      <c r="UK20" s="122">
        <v>73</v>
      </c>
      <c r="UL20" s="122">
        <v>72</v>
      </c>
      <c r="UM20" s="122">
        <v>134</v>
      </c>
      <c r="UN20" s="122">
        <v>124</v>
      </c>
      <c r="UO20" s="122">
        <v>117</v>
      </c>
      <c r="UP20" s="122">
        <v>116</v>
      </c>
      <c r="UQ20" s="122">
        <v>124</v>
      </c>
      <c r="UR20" s="122">
        <v>105</v>
      </c>
      <c r="US20" s="213">
        <v>95</v>
      </c>
      <c r="UT20" s="213">
        <v>96</v>
      </c>
      <c r="UU20" s="122">
        <v>86</v>
      </c>
      <c r="UV20" s="122">
        <v>107</v>
      </c>
      <c r="UW20" s="122">
        <v>144</v>
      </c>
      <c r="UX20" s="122">
        <v>65</v>
      </c>
      <c r="UY20" s="213">
        <v>111</v>
      </c>
      <c r="UZ20" s="122">
        <v>138</v>
      </c>
      <c r="VA20" s="122">
        <v>86</v>
      </c>
      <c r="VB20" s="122">
        <v>114</v>
      </c>
      <c r="VC20" s="122">
        <v>51</v>
      </c>
      <c r="VD20" s="214">
        <v>139</v>
      </c>
      <c r="VE20" s="122">
        <v>127</v>
      </c>
      <c r="VF20" s="122">
        <v>119</v>
      </c>
      <c r="VG20" s="122">
        <v>109</v>
      </c>
      <c r="VH20" s="122">
        <v>114</v>
      </c>
      <c r="VI20" s="122">
        <v>139</v>
      </c>
      <c r="VJ20" s="122">
        <v>135</v>
      </c>
      <c r="VK20" s="122">
        <v>88</v>
      </c>
      <c r="VL20" s="122">
        <v>131</v>
      </c>
      <c r="VM20" s="122">
        <v>142</v>
      </c>
      <c r="VN20" s="214">
        <v>118</v>
      </c>
      <c r="VO20" s="122">
        <v>116</v>
      </c>
      <c r="VP20" s="122">
        <v>125</v>
      </c>
      <c r="VQ20" s="122">
        <v>153</v>
      </c>
      <c r="VR20" s="122">
        <v>135</v>
      </c>
      <c r="VS20" s="215">
        <v>123</v>
      </c>
      <c r="VT20" s="122">
        <v>98</v>
      </c>
      <c r="VU20" s="122">
        <v>136</v>
      </c>
      <c r="VV20" s="122">
        <v>109</v>
      </c>
      <c r="VW20" s="122">
        <v>99</v>
      </c>
      <c r="VX20" s="122">
        <v>110</v>
      </c>
      <c r="VY20" s="122">
        <v>85</v>
      </c>
      <c r="VZ20" s="122">
        <v>113</v>
      </c>
      <c r="WA20" s="122">
        <v>114</v>
      </c>
      <c r="WB20" s="122">
        <v>97</v>
      </c>
      <c r="WC20" s="122">
        <v>91</v>
      </c>
      <c r="WD20" s="215">
        <v>116</v>
      </c>
      <c r="WE20" s="122">
        <v>118</v>
      </c>
      <c r="WF20" s="133">
        <v>97</v>
      </c>
      <c r="WG20" s="122">
        <v>88</v>
      </c>
      <c r="WH20" s="122">
        <v>115</v>
      </c>
      <c r="WI20" s="122">
        <v>117</v>
      </c>
      <c r="WJ20" s="122">
        <v>110</v>
      </c>
      <c r="WK20" s="122">
        <v>69</v>
      </c>
      <c r="WL20" s="122">
        <v>93</v>
      </c>
      <c r="WM20" s="122">
        <v>107</v>
      </c>
      <c r="WN20" s="122">
        <v>148</v>
      </c>
      <c r="WO20" s="122">
        <v>109</v>
      </c>
      <c r="WP20" s="122">
        <v>127</v>
      </c>
      <c r="WQ20" s="122">
        <v>143</v>
      </c>
      <c r="WR20" s="122">
        <v>134</v>
      </c>
      <c r="WS20" s="122">
        <v>140</v>
      </c>
      <c r="WT20" s="122">
        <v>140</v>
      </c>
      <c r="WU20" s="122">
        <v>109</v>
      </c>
      <c r="WV20" s="122">
        <v>130</v>
      </c>
      <c r="WW20" s="122">
        <v>98</v>
      </c>
      <c r="WX20" s="133">
        <v>67</v>
      </c>
      <c r="WY20" s="122">
        <v>107</v>
      </c>
      <c r="WZ20" s="122">
        <v>97</v>
      </c>
      <c r="XA20" s="122">
        <v>88</v>
      </c>
      <c r="XB20" s="122">
        <v>103</v>
      </c>
      <c r="XC20" s="122">
        <v>56</v>
      </c>
      <c r="XD20" s="122">
        <v>114</v>
      </c>
      <c r="XE20" s="122">
        <v>136</v>
      </c>
      <c r="XF20" s="122">
        <v>106</v>
      </c>
      <c r="XG20" s="122">
        <v>104</v>
      </c>
      <c r="XH20" s="122">
        <v>102</v>
      </c>
      <c r="XI20" s="122">
        <v>133</v>
      </c>
      <c r="XJ20" s="122">
        <v>127</v>
      </c>
      <c r="XK20" s="213">
        <v>133</v>
      </c>
      <c r="XL20" s="213">
        <v>107</v>
      </c>
      <c r="XM20" s="213">
        <v>173</v>
      </c>
      <c r="XN20" s="213">
        <v>120</v>
      </c>
      <c r="XO20" s="216">
        <v>108</v>
      </c>
      <c r="XP20" s="214">
        <v>116</v>
      </c>
      <c r="XQ20" s="214">
        <v>153</v>
      </c>
      <c r="XR20" s="214">
        <v>130</v>
      </c>
      <c r="XS20" s="214">
        <v>96</v>
      </c>
      <c r="XT20" s="214">
        <v>76</v>
      </c>
      <c r="XU20" s="214">
        <v>103</v>
      </c>
      <c r="XV20" s="213">
        <v>114</v>
      </c>
      <c r="XW20" s="213">
        <v>109</v>
      </c>
      <c r="XX20" s="213">
        <v>106</v>
      </c>
      <c r="XY20" s="213">
        <v>102</v>
      </c>
      <c r="XZ20" s="213">
        <v>130</v>
      </c>
      <c r="YA20" s="213">
        <v>80</v>
      </c>
      <c r="YB20" s="213">
        <v>94</v>
      </c>
      <c r="YC20" s="213">
        <v>88</v>
      </c>
      <c r="YD20" s="213">
        <v>94</v>
      </c>
      <c r="YE20" s="213">
        <v>114</v>
      </c>
      <c r="YF20" s="213">
        <v>89</v>
      </c>
      <c r="YG20" s="213">
        <v>87</v>
      </c>
      <c r="YH20" s="213">
        <v>86</v>
      </c>
      <c r="YI20" s="213">
        <v>110</v>
      </c>
      <c r="YJ20" s="213">
        <v>84</v>
      </c>
      <c r="YK20" s="213">
        <v>90</v>
      </c>
      <c r="YL20" s="213">
        <v>74</v>
      </c>
      <c r="YM20" s="213">
        <v>93</v>
      </c>
      <c r="YN20" s="213">
        <v>111</v>
      </c>
      <c r="YO20" s="213">
        <v>102</v>
      </c>
      <c r="YP20" s="213">
        <v>79</v>
      </c>
      <c r="YQ20" s="213">
        <v>122</v>
      </c>
      <c r="YR20" s="213">
        <v>106</v>
      </c>
      <c r="YS20" s="213">
        <v>91</v>
      </c>
      <c r="YT20" s="133">
        <v>90</v>
      </c>
      <c r="YU20" s="213">
        <v>70</v>
      </c>
      <c r="YV20" s="213">
        <v>122</v>
      </c>
      <c r="YW20" s="213">
        <v>93</v>
      </c>
      <c r="YX20" s="213">
        <v>90</v>
      </c>
      <c r="YY20" s="213">
        <v>70</v>
      </c>
      <c r="YZ20" s="213">
        <v>100</v>
      </c>
      <c r="ZA20" s="213">
        <v>102</v>
      </c>
      <c r="ZB20" s="213">
        <v>78</v>
      </c>
      <c r="ZC20" s="213">
        <v>50</v>
      </c>
      <c r="ZD20" s="213">
        <v>93</v>
      </c>
      <c r="ZE20" s="211">
        <v>116</v>
      </c>
      <c r="ZF20" s="211">
        <v>101</v>
      </c>
      <c r="ZG20" s="211">
        <v>99</v>
      </c>
      <c r="ZH20" s="211">
        <v>93</v>
      </c>
      <c r="ZI20" s="260">
        <v>116</v>
      </c>
      <c r="ZJ20" s="130">
        <v>80</v>
      </c>
      <c r="ZK20" s="130">
        <v>93</v>
      </c>
      <c r="ZL20" s="130">
        <v>108</v>
      </c>
      <c r="ZM20" s="130">
        <v>119</v>
      </c>
      <c r="ZN20" s="130">
        <v>199</v>
      </c>
      <c r="ZO20" s="130">
        <v>1346</v>
      </c>
      <c r="ZP20" s="211">
        <v>1523</v>
      </c>
      <c r="ZQ20" s="130">
        <v>1693</v>
      </c>
      <c r="ZR20" s="130">
        <v>1088</v>
      </c>
      <c r="ZS20" s="130">
        <v>798</v>
      </c>
      <c r="ZT20" s="130">
        <v>1190</v>
      </c>
      <c r="ZU20" s="130">
        <v>1488</v>
      </c>
      <c r="ZV20" s="130">
        <v>3796</v>
      </c>
      <c r="ZW20" s="130">
        <v>5711</v>
      </c>
      <c r="ZX20" s="130">
        <v>1076</v>
      </c>
      <c r="ZY20" s="130">
        <v>457</v>
      </c>
      <c r="ZZ20" s="130">
        <v>357</v>
      </c>
      <c r="AAA20" s="130">
        <v>322</v>
      </c>
      <c r="AAB20" s="130">
        <v>326</v>
      </c>
      <c r="AAC20" s="130">
        <v>391</v>
      </c>
      <c r="AAD20" s="130">
        <v>357</v>
      </c>
      <c r="AAE20" s="255">
        <v>389</v>
      </c>
      <c r="AAF20" s="130">
        <v>324</v>
      </c>
      <c r="AAG20" s="130">
        <v>308</v>
      </c>
      <c r="AAH20" s="130">
        <v>288</v>
      </c>
      <c r="AAI20" s="130">
        <v>243</v>
      </c>
      <c r="AAJ20" s="130">
        <v>275</v>
      </c>
      <c r="AAK20" s="130">
        <v>255</v>
      </c>
      <c r="AAL20" s="130">
        <v>225</v>
      </c>
      <c r="AAM20" s="130">
        <v>366</v>
      </c>
      <c r="AAN20" s="130">
        <v>273</v>
      </c>
      <c r="AAO20" s="130">
        <v>305</v>
      </c>
      <c r="AAP20" s="130">
        <v>235</v>
      </c>
      <c r="AAQ20" s="130">
        <v>203</v>
      </c>
      <c r="AAR20" s="130">
        <v>240</v>
      </c>
      <c r="AAS20" s="130">
        <v>212</v>
      </c>
      <c r="AAT20" s="130">
        <v>177</v>
      </c>
      <c r="AAU20" s="130">
        <v>174</v>
      </c>
      <c r="AAV20" s="130">
        <v>438</v>
      </c>
      <c r="AAW20" s="130">
        <v>213</v>
      </c>
      <c r="AAX20" s="130">
        <v>294</v>
      </c>
      <c r="AAY20" s="130">
        <v>226</v>
      </c>
      <c r="AAZ20" s="130">
        <v>243</v>
      </c>
      <c r="ABA20" s="130">
        <v>178</v>
      </c>
      <c r="ABB20" s="130">
        <v>179</v>
      </c>
      <c r="ABC20" s="130">
        <v>172</v>
      </c>
      <c r="ABD20" s="130">
        <v>251</v>
      </c>
      <c r="ABE20" s="130">
        <v>268</v>
      </c>
      <c r="ABF20" s="130">
        <v>185</v>
      </c>
      <c r="ABG20" s="130">
        <v>167</v>
      </c>
      <c r="ABH20" s="130">
        <v>159</v>
      </c>
      <c r="ABI20" s="130">
        <v>169</v>
      </c>
      <c r="ABJ20" s="130">
        <v>151</v>
      </c>
      <c r="ABK20" s="130">
        <v>141</v>
      </c>
      <c r="ABL20" s="130">
        <v>145</v>
      </c>
      <c r="ABM20" s="130">
        <v>192</v>
      </c>
      <c r="ABN20" s="130">
        <v>172</v>
      </c>
      <c r="ABO20" s="130">
        <v>187</v>
      </c>
      <c r="ABP20" s="130">
        <v>141</v>
      </c>
      <c r="ABQ20" s="130">
        <v>154</v>
      </c>
      <c r="ABR20" s="130">
        <v>163</v>
      </c>
      <c r="ABS20" s="130">
        <v>199</v>
      </c>
      <c r="ABT20" s="130">
        <v>146</v>
      </c>
      <c r="ABU20" s="130">
        <v>111</v>
      </c>
      <c r="ABV20" s="130">
        <v>266</v>
      </c>
      <c r="ABW20" s="130">
        <v>352</v>
      </c>
      <c r="ABX20" s="130">
        <v>203</v>
      </c>
      <c r="ABY20" s="130">
        <v>151</v>
      </c>
      <c r="ABZ20" s="130">
        <v>111</v>
      </c>
      <c r="ACA20" s="130">
        <v>70</v>
      </c>
      <c r="ACB20" s="130">
        <v>106</v>
      </c>
      <c r="ACC20" s="130">
        <v>85</v>
      </c>
      <c r="ACD20" s="130">
        <v>94</v>
      </c>
      <c r="ACE20" s="130">
        <v>111</v>
      </c>
      <c r="ACF20" s="130">
        <v>82</v>
      </c>
      <c r="ACG20" s="130">
        <v>72</v>
      </c>
      <c r="ACH20" s="130">
        <v>57</v>
      </c>
      <c r="ACI20" s="130">
        <v>67</v>
      </c>
      <c r="ACJ20" s="130">
        <v>81</v>
      </c>
      <c r="ACK20" s="130">
        <v>65</v>
      </c>
      <c r="ACL20" s="130">
        <v>66</v>
      </c>
      <c r="ACM20" s="130">
        <v>55</v>
      </c>
      <c r="ACN20" s="130">
        <v>64</v>
      </c>
      <c r="ACO20" s="130">
        <v>77</v>
      </c>
      <c r="ACP20" s="130">
        <v>67</v>
      </c>
      <c r="ACQ20" s="130">
        <v>52</v>
      </c>
      <c r="ACR20" s="130">
        <v>83</v>
      </c>
      <c r="ACS20" s="130">
        <v>48</v>
      </c>
      <c r="ACT20" s="130">
        <v>47</v>
      </c>
      <c r="ACU20" s="130">
        <v>50</v>
      </c>
      <c r="ACV20" s="130">
        <v>60</v>
      </c>
      <c r="ACW20" s="130">
        <v>61</v>
      </c>
      <c r="ACX20" s="130">
        <v>62</v>
      </c>
      <c r="ACY20" s="130">
        <v>53</v>
      </c>
      <c r="ACZ20" s="130">
        <v>59</v>
      </c>
      <c r="ADA20" s="130">
        <v>51</v>
      </c>
      <c r="ADB20" s="130">
        <v>61</v>
      </c>
      <c r="ADC20" s="130">
        <v>35</v>
      </c>
      <c r="ADD20" s="130">
        <v>51</v>
      </c>
      <c r="ADE20" s="130">
        <v>74</v>
      </c>
      <c r="ADF20" s="130">
        <v>62</v>
      </c>
      <c r="ADG20" s="130">
        <v>51</v>
      </c>
      <c r="ADH20" s="130">
        <v>64</v>
      </c>
      <c r="ADI20" s="130">
        <v>82</v>
      </c>
      <c r="ADJ20" s="130">
        <v>64</v>
      </c>
      <c r="ADK20" s="130">
        <v>66</v>
      </c>
      <c r="ADL20" s="130">
        <v>60</v>
      </c>
      <c r="ADM20" s="130">
        <v>80</v>
      </c>
      <c r="ADN20" s="130">
        <v>51</v>
      </c>
      <c r="ADO20" s="130">
        <v>61</v>
      </c>
      <c r="ADP20" s="130">
        <v>42</v>
      </c>
      <c r="ADQ20" s="130">
        <v>75</v>
      </c>
      <c r="ADR20" s="130">
        <v>80</v>
      </c>
      <c r="ADS20" s="130">
        <v>60</v>
      </c>
      <c r="ADT20" s="130">
        <v>71</v>
      </c>
      <c r="ADU20" s="130">
        <v>56</v>
      </c>
      <c r="ADV20" s="130">
        <v>73</v>
      </c>
      <c r="ADW20" s="130">
        <v>75</v>
      </c>
      <c r="ADX20" s="130">
        <v>54</v>
      </c>
      <c r="ADY20" s="130">
        <v>61</v>
      </c>
      <c r="ADZ20" s="130">
        <v>60</v>
      </c>
      <c r="AEA20" s="130">
        <v>79</v>
      </c>
      <c r="AEB20" s="130">
        <v>65</v>
      </c>
      <c r="AEC20" s="130">
        <v>84</v>
      </c>
      <c r="AED20" s="130">
        <v>77</v>
      </c>
      <c r="AEE20" s="130">
        <v>84</v>
      </c>
      <c r="AEF20" s="130">
        <v>83</v>
      </c>
      <c r="AEG20" s="130">
        <v>72</v>
      </c>
      <c r="AEH20" s="130">
        <v>79</v>
      </c>
      <c r="AEI20" s="130">
        <v>105</v>
      </c>
      <c r="AEJ20" s="130">
        <v>80</v>
      </c>
      <c r="AEK20" s="130">
        <v>77</v>
      </c>
      <c r="AEL20" s="130">
        <v>78</v>
      </c>
      <c r="AEM20" s="130">
        <v>81</v>
      </c>
      <c r="AEN20" s="130">
        <v>83</v>
      </c>
      <c r="AEO20" s="130">
        <v>98</v>
      </c>
      <c r="AEP20" s="130">
        <v>63</v>
      </c>
      <c r="AEQ20" s="130">
        <v>82</v>
      </c>
      <c r="AER20" s="130">
        <v>133</v>
      </c>
      <c r="AES20" s="130">
        <v>148</v>
      </c>
      <c r="AET20" s="130">
        <v>104</v>
      </c>
      <c r="AEU20" s="130">
        <v>98</v>
      </c>
      <c r="AEV20" s="130">
        <v>116</v>
      </c>
      <c r="AEW20" s="130">
        <v>164</v>
      </c>
      <c r="AEX20" s="130">
        <v>154</v>
      </c>
      <c r="AEY20" s="130">
        <v>100</v>
      </c>
      <c r="AEZ20" s="130">
        <v>114</v>
      </c>
      <c r="AFA20" s="130">
        <v>143</v>
      </c>
      <c r="AFB20" s="130">
        <v>103</v>
      </c>
      <c r="AFC20" s="130">
        <v>106</v>
      </c>
      <c r="AFD20" s="130">
        <v>72</v>
      </c>
      <c r="AFE20" s="130">
        <v>121</v>
      </c>
      <c r="AFF20" s="130">
        <v>153</v>
      </c>
      <c r="AFG20" s="130">
        <v>287</v>
      </c>
      <c r="AFH20" s="130">
        <v>231</v>
      </c>
      <c r="AFI20" s="130">
        <v>211</v>
      </c>
      <c r="AFJ20" s="130">
        <v>165</v>
      </c>
      <c r="AFK20" s="130">
        <v>178</v>
      </c>
      <c r="AFL20" s="130">
        <v>135</v>
      </c>
      <c r="AFM20" s="130">
        <v>200</v>
      </c>
      <c r="AFN20" s="130">
        <v>154</v>
      </c>
      <c r="AFO20" s="130">
        <v>180</v>
      </c>
      <c r="AFP20" s="130">
        <v>271</v>
      </c>
      <c r="AFQ20" s="130">
        <v>227</v>
      </c>
      <c r="AFR20" s="130">
        <v>250</v>
      </c>
      <c r="AFS20" s="130">
        <v>172</v>
      </c>
      <c r="AFT20" s="130">
        <v>147</v>
      </c>
      <c r="AFU20" s="130">
        <v>138</v>
      </c>
      <c r="AFV20" s="130">
        <v>208</v>
      </c>
      <c r="AFW20" s="130">
        <v>226</v>
      </c>
      <c r="AFX20" s="130">
        <v>130</v>
      </c>
      <c r="AFY20" s="130">
        <v>152</v>
      </c>
      <c r="AFZ20" s="130">
        <v>194</v>
      </c>
      <c r="AGA20" s="130">
        <v>191</v>
      </c>
      <c r="AGB20" s="130">
        <v>196</v>
      </c>
      <c r="AGC20" s="130">
        <v>165</v>
      </c>
      <c r="AGD20" s="130">
        <v>167</v>
      </c>
      <c r="AGE20" s="130">
        <v>184</v>
      </c>
      <c r="AGF20" s="130">
        <v>183</v>
      </c>
      <c r="AGG20" s="130">
        <v>130</v>
      </c>
      <c r="AGH20" s="130">
        <v>111</v>
      </c>
      <c r="AGI20" s="130">
        <v>180</v>
      </c>
      <c r="AGJ20" s="130">
        <v>122</v>
      </c>
      <c r="AGK20" s="130">
        <v>123</v>
      </c>
      <c r="AGL20" s="130">
        <v>93</v>
      </c>
      <c r="AGM20" s="130">
        <v>96</v>
      </c>
      <c r="AGN20" s="130">
        <v>119</v>
      </c>
      <c r="AGO20" s="130">
        <v>143</v>
      </c>
      <c r="AGP20" s="130">
        <v>157</v>
      </c>
      <c r="AGQ20" s="130">
        <v>107</v>
      </c>
      <c r="AGR20" s="130">
        <v>183</v>
      </c>
      <c r="AGS20" s="130">
        <v>148</v>
      </c>
      <c r="AGT20" s="130">
        <v>148</v>
      </c>
      <c r="AGU20" s="130">
        <v>98</v>
      </c>
      <c r="AGV20" s="130">
        <v>195</v>
      </c>
      <c r="AGW20" s="130">
        <v>270</v>
      </c>
      <c r="AGX20" s="130">
        <v>203</v>
      </c>
      <c r="AGY20" s="130">
        <v>113</v>
      </c>
      <c r="AGZ20" s="130">
        <v>123</v>
      </c>
      <c r="AHA20" s="130">
        <v>159</v>
      </c>
      <c r="AHB20" s="130">
        <v>94</v>
      </c>
      <c r="AHC20" s="130">
        <v>102</v>
      </c>
      <c r="AHD20" s="130">
        <v>62</v>
      </c>
      <c r="AHE20" s="130">
        <v>145</v>
      </c>
      <c r="AHF20" s="241">
        <v>104</v>
      </c>
      <c r="AHG20">
        <v>139</v>
      </c>
      <c r="AHH20" s="130">
        <v>127</v>
      </c>
      <c r="AHI20" s="130">
        <v>141</v>
      </c>
      <c r="AHJ20">
        <v>156</v>
      </c>
      <c r="AHK20">
        <v>144</v>
      </c>
      <c r="AHL20">
        <v>98</v>
      </c>
      <c r="AHM20" s="130">
        <v>131</v>
      </c>
      <c r="AHN20" s="130">
        <v>118</v>
      </c>
      <c r="AHO20">
        <v>155</v>
      </c>
      <c r="AHP20">
        <v>90</v>
      </c>
      <c r="AHQ20">
        <v>103</v>
      </c>
      <c r="AHR20" s="130">
        <v>160</v>
      </c>
      <c r="AHS20" s="130">
        <v>113</v>
      </c>
      <c r="AHT20">
        <v>123</v>
      </c>
      <c r="AHU20" s="130"/>
      <c r="AHV20" s="130"/>
      <c r="AHW20" s="130"/>
      <c r="AHX20" s="130"/>
      <c r="AHY20" s="130"/>
      <c r="AHZ20" s="130"/>
      <c r="AIA20" s="130"/>
      <c r="AIB20" s="130"/>
      <c r="AIC20" s="130"/>
      <c r="AID20" s="130"/>
      <c r="AIE20" s="130"/>
      <c r="AIF20" s="130"/>
      <c r="AIG20" s="130"/>
      <c r="AIH20" s="130"/>
      <c r="AII20" s="130"/>
      <c r="AIJ20" s="130"/>
      <c r="AIK20" s="130"/>
      <c r="AIL20" s="130"/>
      <c r="AIM20" s="130"/>
      <c r="AIN20" s="130"/>
      <c r="AIO20" s="130"/>
      <c r="AIP20" s="130"/>
      <c r="AIQ20" s="130"/>
      <c r="AIR20" s="130"/>
      <c r="AIS20" s="130"/>
      <c r="AIT20" s="130"/>
      <c r="AIU20" s="130"/>
      <c r="AIV20" s="130"/>
      <c r="AIW20" s="130"/>
      <c r="AIX20" s="130"/>
      <c r="AIY20" s="130"/>
      <c r="AIZ20" s="130"/>
      <c r="AJA20" s="130"/>
      <c r="AJB20" s="130"/>
      <c r="AJC20" s="130"/>
      <c r="AJD20" s="130"/>
      <c r="AJE20" s="242"/>
    </row>
    <row r="21" spans="1:16383" ht="12.75" customHeight="1" x14ac:dyDescent="0.25">
      <c r="A21" s="200">
        <v>52</v>
      </c>
      <c r="B21" s="201" t="s">
        <v>189</v>
      </c>
      <c r="C21" s="217">
        <v>199</v>
      </c>
      <c r="D21" s="217">
        <v>184</v>
      </c>
      <c r="E21" s="217">
        <v>161</v>
      </c>
      <c r="F21" s="217">
        <v>169</v>
      </c>
      <c r="G21" s="217">
        <v>141</v>
      </c>
      <c r="H21" s="217">
        <v>161</v>
      </c>
      <c r="I21" s="217">
        <v>111</v>
      </c>
      <c r="J21" s="217">
        <v>171</v>
      </c>
      <c r="K21" s="217">
        <v>184</v>
      </c>
      <c r="L21" s="217">
        <v>146</v>
      </c>
      <c r="M21" s="217">
        <v>137</v>
      </c>
      <c r="N21" s="217">
        <v>122</v>
      </c>
      <c r="O21" s="220">
        <v>184</v>
      </c>
      <c r="P21" s="217">
        <v>136</v>
      </c>
      <c r="Q21" s="217">
        <v>167</v>
      </c>
      <c r="R21" s="217">
        <v>233</v>
      </c>
      <c r="S21" s="217">
        <v>189</v>
      </c>
      <c r="T21" s="217">
        <v>174</v>
      </c>
      <c r="U21" s="217">
        <v>158</v>
      </c>
      <c r="V21" s="217">
        <v>161</v>
      </c>
      <c r="W21" s="217">
        <v>130</v>
      </c>
      <c r="X21" s="217">
        <v>164</v>
      </c>
      <c r="Y21" s="217">
        <v>148</v>
      </c>
      <c r="Z21" s="217">
        <v>145</v>
      </c>
      <c r="AA21" s="217">
        <v>141</v>
      </c>
      <c r="AB21" s="217">
        <v>193</v>
      </c>
      <c r="AC21" s="217">
        <v>172</v>
      </c>
      <c r="AD21" s="217">
        <v>153</v>
      </c>
      <c r="AE21" s="217">
        <v>132</v>
      </c>
      <c r="AF21" s="217">
        <v>227</v>
      </c>
      <c r="AG21" s="217">
        <v>243</v>
      </c>
      <c r="AH21" s="217">
        <v>237</v>
      </c>
      <c r="AI21" s="217">
        <v>213</v>
      </c>
      <c r="AJ21" s="217">
        <v>203</v>
      </c>
      <c r="AK21" s="217">
        <v>228</v>
      </c>
      <c r="AL21" s="217">
        <v>230</v>
      </c>
      <c r="AM21" s="217">
        <v>203</v>
      </c>
      <c r="AN21" s="217">
        <v>203</v>
      </c>
      <c r="AO21" s="217">
        <v>248</v>
      </c>
      <c r="AP21" s="217">
        <v>306</v>
      </c>
      <c r="AQ21" s="217">
        <v>343</v>
      </c>
      <c r="AR21" s="217">
        <v>190</v>
      </c>
      <c r="AS21" s="217">
        <v>223</v>
      </c>
      <c r="AT21" s="217">
        <v>236</v>
      </c>
      <c r="AU21" s="217">
        <v>199</v>
      </c>
      <c r="AV21" s="217">
        <v>138</v>
      </c>
      <c r="AW21" s="217">
        <v>204</v>
      </c>
      <c r="AX21" s="217">
        <v>230</v>
      </c>
      <c r="AY21" s="217">
        <v>180</v>
      </c>
      <c r="AZ21" s="217">
        <v>172</v>
      </c>
      <c r="BA21" s="217">
        <v>125</v>
      </c>
      <c r="BB21" s="217">
        <v>274</v>
      </c>
      <c r="BC21" s="217">
        <v>262</v>
      </c>
      <c r="BD21" s="217">
        <v>252</v>
      </c>
      <c r="BE21" s="217">
        <v>184</v>
      </c>
      <c r="BF21" s="217">
        <v>238</v>
      </c>
      <c r="BG21" s="227">
        <v>229</v>
      </c>
      <c r="BH21" s="217">
        <v>188</v>
      </c>
      <c r="BI21" s="217">
        <v>179</v>
      </c>
      <c r="BJ21" s="217">
        <v>160</v>
      </c>
      <c r="BK21" s="217">
        <v>200</v>
      </c>
      <c r="BL21" s="227">
        <v>170</v>
      </c>
      <c r="BM21" s="227">
        <v>185</v>
      </c>
      <c r="BN21" s="218">
        <v>141</v>
      </c>
      <c r="BO21" s="218">
        <v>210</v>
      </c>
      <c r="BP21" s="227">
        <v>207</v>
      </c>
      <c r="BQ21" s="227">
        <v>215</v>
      </c>
      <c r="BR21" s="227">
        <v>167</v>
      </c>
      <c r="BS21" s="227">
        <v>196</v>
      </c>
      <c r="BT21" s="227">
        <v>192</v>
      </c>
      <c r="BU21" s="227">
        <v>192</v>
      </c>
      <c r="BV21" s="227">
        <v>172</v>
      </c>
      <c r="BW21" s="139">
        <v>131</v>
      </c>
      <c r="BX21" s="139">
        <v>238</v>
      </c>
      <c r="BY21" s="139">
        <v>207</v>
      </c>
      <c r="BZ21" s="139">
        <v>214</v>
      </c>
      <c r="CA21" s="228">
        <v>197</v>
      </c>
      <c r="CB21" s="228">
        <v>236</v>
      </c>
      <c r="CC21" s="227">
        <v>275</v>
      </c>
      <c r="CD21" s="227">
        <v>214</v>
      </c>
      <c r="CE21" s="227">
        <v>220</v>
      </c>
      <c r="CF21" s="218">
        <v>238</v>
      </c>
      <c r="CG21" s="227">
        <v>284</v>
      </c>
      <c r="CH21" s="228">
        <v>224</v>
      </c>
      <c r="CI21" s="228">
        <v>264</v>
      </c>
      <c r="CJ21" s="227">
        <v>277</v>
      </c>
      <c r="CK21" s="228">
        <v>270</v>
      </c>
      <c r="CL21" s="228">
        <v>255</v>
      </c>
      <c r="CM21" s="228">
        <v>261</v>
      </c>
      <c r="CN21" s="228">
        <v>223</v>
      </c>
      <c r="CO21" s="228">
        <v>308</v>
      </c>
      <c r="CP21" s="228">
        <v>317</v>
      </c>
      <c r="CQ21" s="227">
        <v>326</v>
      </c>
      <c r="CR21" s="228">
        <v>261</v>
      </c>
      <c r="CS21" s="228">
        <v>254</v>
      </c>
      <c r="CT21" s="228">
        <v>369</v>
      </c>
      <c r="CU21" s="227">
        <v>310</v>
      </c>
      <c r="CV21" s="228">
        <v>281</v>
      </c>
      <c r="CW21" s="228">
        <v>246</v>
      </c>
      <c r="CX21" s="228">
        <v>380</v>
      </c>
      <c r="CY21" s="228">
        <v>295</v>
      </c>
      <c r="CZ21" s="227">
        <v>211</v>
      </c>
      <c r="DA21" s="228">
        <v>154</v>
      </c>
      <c r="DB21" s="227">
        <v>301</v>
      </c>
      <c r="DC21" s="228">
        <v>492</v>
      </c>
      <c r="DD21" s="228">
        <v>468</v>
      </c>
      <c r="DE21" s="228">
        <v>330</v>
      </c>
      <c r="DF21" s="228">
        <v>682</v>
      </c>
      <c r="DG21" s="228">
        <v>691</v>
      </c>
      <c r="DH21" s="228">
        <v>381</v>
      </c>
      <c r="DI21" s="227">
        <v>329</v>
      </c>
      <c r="DJ21" s="227">
        <v>322</v>
      </c>
      <c r="DK21" s="227">
        <v>291</v>
      </c>
      <c r="DL21" s="227">
        <v>258</v>
      </c>
      <c r="DM21" s="227">
        <v>256</v>
      </c>
      <c r="DN21" s="227">
        <v>251</v>
      </c>
      <c r="DO21" s="227">
        <v>452</v>
      </c>
      <c r="DP21" s="227">
        <v>318</v>
      </c>
      <c r="DQ21" s="227">
        <v>278</v>
      </c>
      <c r="DR21" s="227">
        <v>314</v>
      </c>
      <c r="DS21" s="227">
        <v>325</v>
      </c>
      <c r="DT21" s="227">
        <v>263</v>
      </c>
      <c r="DU21" s="227">
        <v>303</v>
      </c>
      <c r="DV21" s="227">
        <v>225</v>
      </c>
      <c r="DW21" s="227">
        <v>214</v>
      </c>
      <c r="DX21" s="227">
        <v>347</v>
      </c>
      <c r="DY21" s="227">
        <v>278</v>
      </c>
      <c r="DZ21" s="227">
        <v>300</v>
      </c>
      <c r="EA21" s="227">
        <v>244</v>
      </c>
      <c r="EB21" s="227">
        <v>405</v>
      </c>
      <c r="EC21" s="218">
        <v>384</v>
      </c>
      <c r="ED21" s="227">
        <v>273</v>
      </c>
      <c r="EE21" s="227">
        <v>240</v>
      </c>
      <c r="EF21" s="229">
        <v>250</v>
      </c>
      <c r="EG21" s="229">
        <v>429</v>
      </c>
      <c r="EH21" s="230">
        <v>228</v>
      </c>
      <c r="EI21" s="227">
        <v>229</v>
      </c>
      <c r="EJ21" s="229">
        <v>206</v>
      </c>
      <c r="EK21" s="229">
        <v>323</v>
      </c>
      <c r="EL21" s="229">
        <v>205</v>
      </c>
      <c r="EM21" s="229">
        <v>301</v>
      </c>
      <c r="EN21" s="229">
        <v>224</v>
      </c>
      <c r="EO21" s="229">
        <v>312</v>
      </c>
      <c r="EP21" s="229">
        <v>269</v>
      </c>
      <c r="EQ21" s="229">
        <v>232</v>
      </c>
      <c r="ER21" s="229">
        <v>256</v>
      </c>
      <c r="ES21" s="229">
        <v>229</v>
      </c>
      <c r="ET21" s="229">
        <v>381</v>
      </c>
      <c r="EU21" s="229">
        <v>289</v>
      </c>
      <c r="EV21" s="227">
        <v>317</v>
      </c>
      <c r="EW21" s="229">
        <v>172</v>
      </c>
      <c r="EX21" s="229">
        <v>373</v>
      </c>
      <c r="EY21" s="229">
        <v>220</v>
      </c>
      <c r="EZ21" s="229">
        <v>245</v>
      </c>
      <c r="FA21" s="229">
        <v>136</v>
      </c>
      <c r="FB21" s="229">
        <v>228</v>
      </c>
      <c r="FC21" s="229">
        <v>360</v>
      </c>
      <c r="FD21" s="229">
        <v>283</v>
      </c>
      <c r="FE21" s="229">
        <v>238</v>
      </c>
      <c r="FF21" s="229">
        <v>242</v>
      </c>
      <c r="FG21" s="229">
        <v>315</v>
      </c>
      <c r="FH21" s="207">
        <v>248</v>
      </c>
      <c r="FI21" s="229">
        <v>213</v>
      </c>
      <c r="FJ21" s="229">
        <v>277</v>
      </c>
      <c r="FK21" s="231">
        <v>250</v>
      </c>
      <c r="FL21" s="229">
        <v>208</v>
      </c>
      <c r="FM21" s="230">
        <v>270</v>
      </c>
      <c r="FN21" s="230">
        <v>220</v>
      </c>
      <c r="FO21" s="230">
        <v>216</v>
      </c>
      <c r="FP21" s="230">
        <v>247</v>
      </c>
      <c r="FQ21" s="230">
        <v>199</v>
      </c>
      <c r="FR21" s="227">
        <v>222</v>
      </c>
      <c r="FS21" s="230">
        <v>183</v>
      </c>
      <c r="FT21" s="227">
        <v>234</v>
      </c>
      <c r="FU21" s="227">
        <v>173</v>
      </c>
      <c r="FV21" s="227">
        <v>206</v>
      </c>
      <c r="FW21" s="227">
        <v>191</v>
      </c>
      <c r="FX21" s="227">
        <v>195</v>
      </c>
      <c r="FY21" s="227">
        <v>176</v>
      </c>
      <c r="FZ21" s="227">
        <v>171</v>
      </c>
      <c r="GA21" s="227">
        <v>173</v>
      </c>
      <c r="GB21" s="227">
        <v>190</v>
      </c>
      <c r="GC21" s="227">
        <v>192</v>
      </c>
      <c r="GD21" s="227">
        <v>167</v>
      </c>
      <c r="GE21" s="133">
        <v>191</v>
      </c>
      <c r="GF21" s="133">
        <v>172</v>
      </c>
      <c r="GG21" s="133">
        <v>216</v>
      </c>
      <c r="GH21" s="133">
        <v>169</v>
      </c>
      <c r="GI21" s="133">
        <v>181</v>
      </c>
      <c r="GJ21" s="133">
        <v>171</v>
      </c>
      <c r="GK21" s="133">
        <v>199</v>
      </c>
      <c r="GL21" s="133">
        <v>172</v>
      </c>
      <c r="GM21" s="133">
        <v>151</v>
      </c>
      <c r="GN21" s="122">
        <v>167</v>
      </c>
      <c r="GO21" s="133">
        <v>184</v>
      </c>
      <c r="GP21" s="209">
        <v>215</v>
      </c>
      <c r="GQ21" s="133">
        <v>160</v>
      </c>
      <c r="GR21" s="133">
        <v>161</v>
      </c>
      <c r="GS21" s="133">
        <v>138</v>
      </c>
      <c r="GT21" s="133">
        <v>194</v>
      </c>
      <c r="GU21" s="133">
        <v>142</v>
      </c>
      <c r="GV21" s="133">
        <v>158</v>
      </c>
      <c r="GW21" s="133">
        <v>81</v>
      </c>
      <c r="GX21" s="133">
        <v>212</v>
      </c>
      <c r="GY21" s="133">
        <v>193</v>
      </c>
      <c r="GZ21" s="133">
        <v>150</v>
      </c>
      <c r="HA21" s="133">
        <v>108</v>
      </c>
      <c r="HB21" s="133">
        <v>138</v>
      </c>
      <c r="HC21" s="133">
        <v>309</v>
      </c>
      <c r="HD21" s="133">
        <v>224</v>
      </c>
      <c r="HE21" s="133">
        <v>191</v>
      </c>
      <c r="HF21" s="133">
        <v>167</v>
      </c>
      <c r="HG21" s="133">
        <v>261</v>
      </c>
      <c r="HH21" s="133">
        <v>202</v>
      </c>
      <c r="HI21" s="133">
        <v>179</v>
      </c>
      <c r="HJ21" s="133">
        <v>155</v>
      </c>
      <c r="HK21" s="133">
        <v>190</v>
      </c>
      <c r="HL21" s="133">
        <v>203</v>
      </c>
      <c r="HM21" s="133">
        <v>152</v>
      </c>
      <c r="HN21" s="133">
        <v>144</v>
      </c>
      <c r="HO21" s="133">
        <v>170</v>
      </c>
      <c r="HP21" s="133">
        <v>247</v>
      </c>
      <c r="HQ21" s="133">
        <v>168</v>
      </c>
      <c r="HR21" s="133">
        <v>164</v>
      </c>
      <c r="HS21" s="133">
        <v>181</v>
      </c>
      <c r="HT21" s="133">
        <v>238</v>
      </c>
      <c r="HU21" s="133">
        <v>181</v>
      </c>
      <c r="HV21" s="133">
        <v>170</v>
      </c>
      <c r="HW21" s="133">
        <v>160</v>
      </c>
      <c r="HX21" s="133">
        <v>183</v>
      </c>
      <c r="HY21" s="133">
        <v>173</v>
      </c>
      <c r="HZ21" s="133">
        <v>152</v>
      </c>
      <c r="IA21" s="133">
        <v>126</v>
      </c>
      <c r="IB21" s="133">
        <v>173</v>
      </c>
      <c r="IC21" s="133">
        <v>164</v>
      </c>
      <c r="ID21" s="133">
        <v>169</v>
      </c>
      <c r="IE21" s="133">
        <v>167</v>
      </c>
      <c r="IF21" s="133">
        <v>140</v>
      </c>
      <c r="IG21" s="133">
        <v>147</v>
      </c>
      <c r="IH21" s="133">
        <v>157</v>
      </c>
      <c r="II21" s="133">
        <v>143</v>
      </c>
      <c r="IJ21" s="133">
        <v>132</v>
      </c>
      <c r="IK21" s="133">
        <v>199</v>
      </c>
      <c r="IL21" s="133">
        <v>139</v>
      </c>
      <c r="IM21" s="133">
        <v>175</v>
      </c>
      <c r="IN21" s="133">
        <v>114</v>
      </c>
      <c r="IO21" s="133">
        <v>130</v>
      </c>
      <c r="IP21" s="133">
        <v>186</v>
      </c>
      <c r="IQ21" s="133">
        <v>140</v>
      </c>
      <c r="IR21" s="133">
        <v>131</v>
      </c>
      <c r="IS21" s="133">
        <v>114</v>
      </c>
      <c r="IT21" s="133">
        <v>194</v>
      </c>
      <c r="IU21" s="133">
        <v>155</v>
      </c>
      <c r="IV21" s="133">
        <v>137</v>
      </c>
      <c r="IW21" s="133">
        <v>91</v>
      </c>
      <c r="IX21" s="133">
        <v>164</v>
      </c>
      <c r="IY21" s="133">
        <v>121</v>
      </c>
      <c r="IZ21" s="133">
        <v>142</v>
      </c>
      <c r="JA21" s="133">
        <v>88</v>
      </c>
      <c r="JB21" s="133">
        <v>99</v>
      </c>
      <c r="JC21" s="133">
        <v>197</v>
      </c>
      <c r="JD21" s="133">
        <v>154</v>
      </c>
      <c r="JE21" s="219">
        <v>102</v>
      </c>
      <c r="JF21" s="122">
        <v>158</v>
      </c>
      <c r="JG21" s="133">
        <v>143</v>
      </c>
      <c r="JH21" s="133">
        <v>142</v>
      </c>
      <c r="JI21" s="133">
        <v>114</v>
      </c>
      <c r="JJ21" s="133">
        <v>129</v>
      </c>
      <c r="JK21" s="133">
        <v>155</v>
      </c>
      <c r="JL21" s="133">
        <v>135</v>
      </c>
      <c r="JM21" s="122">
        <v>155</v>
      </c>
      <c r="JN21" s="133">
        <v>131</v>
      </c>
      <c r="JO21" s="133">
        <v>119</v>
      </c>
      <c r="JP21" s="133">
        <v>140</v>
      </c>
      <c r="JQ21" s="133">
        <v>121</v>
      </c>
      <c r="JR21" s="133">
        <v>130</v>
      </c>
      <c r="JS21" s="133">
        <v>87</v>
      </c>
      <c r="JT21" s="133">
        <v>150</v>
      </c>
      <c r="JU21" s="133">
        <v>130</v>
      </c>
      <c r="JV21" s="133">
        <v>120</v>
      </c>
      <c r="JW21" s="133">
        <v>102</v>
      </c>
      <c r="JX21" s="133">
        <v>123</v>
      </c>
      <c r="JY21" s="122">
        <v>126</v>
      </c>
      <c r="JZ21" s="122">
        <v>109</v>
      </c>
      <c r="KA21" s="133">
        <v>103</v>
      </c>
      <c r="KB21" s="133">
        <v>108</v>
      </c>
      <c r="KC21" s="133">
        <v>130</v>
      </c>
      <c r="KD21" s="133">
        <v>117</v>
      </c>
      <c r="KE21" s="133">
        <v>93</v>
      </c>
      <c r="KF21" s="133">
        <v>97</v>
      </c>
      <c r="KG21" s="133">
        <v>142</v>
      </c>
      <c r="KH21" s="133">
        <v>130</v>
      </c>
      <c r="KI21" s="133">
        <v>139</v>
      </c>
      <c r="KJ21" s="133">
        <v>104</v>
      </c>
      <c r="KK21" s="133">
        <v>100</v>
      </c>
      <c r="KL21" s="133">
        <v>128</v>
      </c>
      <c r="KM21" s="133">
        <v>120</v>
      </c>
      <c r="KN21" s="133">
        <v>119</v>
      </c>
      <c r="KO21" s="137">
        <v>121</v>
      </c>
      <c r="KP21" s="133">
        <v>145</v>
      </c>
      <c r="KQ21" s="133">
        <v>119</v>
      </c>
      <c r="KR21" s="133">
        <v>112</v>
      </c>
      <c r="KS21" s="133">
        <v>88</v>
      </c>
      <c r="KT21" s="133">
        <v>137</v>
      </c>
      <c r="KU21" s="133">
        <v>132</v>
      </c>
      <c r="KV21" s="133">
        <v>106</v>
      </c>
      <c r="KW21" s="133">
        <v>86</v>
      </c>
      <c r="KX21" s="133">
        <v>117</v>
      </c>
      <c r="KY21" s="133">
        <v>92</v>
      </c>
      <c r="KZ21" s="133">
        <v>97</v>
      </c>
      <c r="LA21" s="133">
        <v>80</v>
      </c>
      <c r="LB21" s="133">
        <v>80</v>
      </c>
      <c r="LC21" s="122">
        <v>156</v>
      </c>
      <c r="LD21" s="133">
        <v>151</v>
      </c>
      <c r="LE21" s="133">
        <v>104</v>
      </c>
      <c r="LF21" s="133">
        <v>114</v>
      </c>
      <c r="LG21" s="133">
        <v>139</v>
      </c>
      <c r="LH21" s="133">
        <v>126</v>
      </c>
      <c r="LI21" s="133">
        <v>93</v>
      </c>
      <c r="LJ21" s="133">
        <v>103</v>
      </c>
      <c r="LK21" s="133">
        <v>105</v>
      </c>
      <c r="LL21" s="133">
        <v>129</v>
      </c>
      <c r="LM21" s="133">
        <v>118</v>
      </c>
      <c r="LN21" s="133">
        <v>117</v>
      </c>
      <c r="LO21" s="133">
        <v>103</v>
      </c>
      <c r="LP21" s="133">
        <v>113</v>
      </c>
      <c r="LQ21" s="133">
        <v>94</v>
      </c>
      <c r="LR21" s="133">
        <v>120</v>
      </c>
      <c r="LS21" s="133">
        <v>112</v>
      </c>
      <c r="LT21" s="133">
        <v>128</v>
      </c>
      <c r="LU21" s="133">
        <v>131</v>
      </c>
      <c r="LV21" s="133">
        <v>101</v>
      </c>
      <c r="LW21" s="133">
        <v>99</v>
      </c>
      <c r="LX21" s="133">
        <v>105</v>
      </c>
      <c r="LY21" s="133">
        <v>135</v>
      </c>
      <c r="LZ21" s="133">
        <v>120</v>
      </c>
      <c r="MA21" s="133">
        <v>105</v>
      </c>
      <c r="MB21" s="133">
        <v>129</v>
      </c>
      <c r="MC21" s="133">
        <v>118</v>
      </c>
      <c r="MD21" s="133">
        <v>135</v>
      </c>
      <c r="ME21" s="133">
        <v>109</v>
      </c>
      <c r="MF21" s="133">
        <v>101</v>
      </c>
      <c r="MG21" s="133">
        <v>120</v>
      </c>
      <c r="MH21" s="133">
        <v>119</v>
      </c>
      <c r="MI21" s="133">
        <v>84</v>
      </c>
      <c r="MJ21" s="133">
        <v>119</v>
      </c>
      <c r="MK21" s="133">
        <v>112</v>
      </c>
      <c r="ML21" s="133">
        <v>108</v>
      </c>
      <c r="MM21" s="133">
        <v>185</v>
      </c>
      <c r="MN21" s="133">
        <v>143</v>
      </c>
      <c r="MO21" s="133">
        <v>137</v>
      </c>
      <c r="MP21" s="133">
        <v>207</v>
      </c>
      <c r="MQ21" s="133">
        <v>202</v>
      </c>
      <c r="MR21" s="133">
        <v>170</v>
      </c>
      <c r="MS21" s="133">
        <v>149</v>
      </c>
      <c r="MT21" s="133">
        <v>171</v>
      </c>
      <c r="MU21" s="133">
        <v>157</v>
      </c>
      <c r="MV21" s="133">
        <v>174</v>
      </c>
      <c r="MW21" s="133">
        <v>169</v>
      </c>
      <c r="MX21" s="133">
        <v>103</v>
      </c>
      <c r="MY21" s="133">
        <v>178</v>
      </c>
      <c r="MZ21" s="133">
        <v>149</v>
      </c>
      <c r="NA21" s="133">
        <v>107</v>
      </c>
      <c r="NB21" s="133">
        <v>83</v>
      </c>
      <c r="NC21" s="133">
        <v>165</v>
      </c>
      <c r="ND21" s="133">
        <v>214</v>
      </c>
      <c r="NE21" s="133">
        <v>187</v>
      </c>
      <c r="NF21" s="133">
        <v>169</v>
      </c>
      <c r="NG21" s="133">
        <v>188</v>
      </c>
      <c r="NH21" s="133">
        <v>236</v>
      </c>
      <c r="NI21" s="133">
        <v>196</v>
      </c>
      <c r="NJ21" s="211">
        <v>118</v>
      </c>
      <c r="NK21" s="133">
        <v>150</v>
      </c>
      <c r="NL21" s="133">
        <v>182</v>
      </c>
      <c r="NM21" s="133">
        <v>135</v>
      </c>
      <c r="NN21" s="133">
        <v>115</v>
      </c>
      <c r="NO21" s="133">
        <v>132</v>
      </c>
      <c r="NP21" s="133">
        <v>155</v>
      </c>
      <c r="NQ21" s="133">
        <v>155</v>
      </c>
      <c r="NR21" s="133">
        <v>101</v>
      </c>
      <c r="NS21" s="133">
        <v>141</v>
      </c>
      <c r="NT21" s="133">
        <v>150</v>
      </c>
      <c r="NU21" s="133">
        <v>128</v>
      </c>
      <c r="NV21" s="133">
        <v>113</v>
      </c>
      <c r="NW21" s="133">
        <v>104</v>
      </c>
      <c r="NX21" s="133">
        <v>95</v>
      </c>
      <c r="NY21" s="133">
        <v>137</v>
      </c>
      <c r="NZ21" s="133">
        <v>120</v>
      </c>
      <c r="OA21" s="133">
        <v>121</v>
      </c>
      <c r="OB21" s="133">
        <v>90</v>
      </c>
      <c r="OC21" s="133">
        <v>151</v>
      </c>
      <c r="OD21" s="133">
        <v>149</v>
      </c>
      <c r="OE21" s="133">
        <v>102</v>
      </c>
      <c r="OF21" s="133">
        <v>92</v>
      </c>
      <c r="OG21" s="133">
        <v>110</v>
      </c>
      <c r="OH21" s="133">
        <v>121</v>
      </c>
      <c r="OI21" s="133">
        <v>103</v>
      </c>
      <c r="OJ21" s="133">
        <v>93</v>
      </c>
      <c r="OK21" s="133">
        <v>94</v>
      </c>
      <c r="OL21" s="133">
        <v>140</v>
      </c>
      <c r="OM21" s="133">
        <v>106</v>
      </c>
      <c r="ON21" s="133">
        <v>115</v>
      </c>
      <c r="OO21" s="133">
        <v>111</v>
      </c>
      <c r="OP21" s="133">
        <v>151</v>
      </c>
      <c r="OQ21" s="133">
        <v>134</v>
      </c>
      <c r="OR21" s="133">
        <v>101</v>
      </c>
      <c r="OS21" s="133">
        <v>105</v>
      </c>
      <c r="OT21" s="133">
        <v>123</v>
      </c>
      <c r="OU21" s="133">
        <v>146</v>
      </c>
      <c r="OV21" s="133">
        <v>119</v>
      </c>
      <c r="OW21" s="133">
        <v>132</v>
      </c>
      <c r="OX21" s="133">
        <v>136</v>
      </c>
      <c r="OY21" s="133">
        <v>112</v>
      </c>
      <c r="OZ21" s="133">
        <v>113</v>
      </c>
      <c r="PA21" s="133">
        <v>90</v>
      </c>
      <c r="PB21" s="133">
        <v>62</v>
      </c>
      <c r="PC21" s="133">
        <v>87</v>
      </c>
      <c r="PD21" s="133">
        <v>179</v>
      </c>
      <c r="PE21" s="133">
        <v>157</v>
      </c>
      <c r="PF21" s="133">
        <v>135</v>
      </c>
      <c r="PG21" s="133">
        <v>99</v>
      </c>
      <c r="PH21" s="133">
        <v>131</v>
      </c>
      <c r="PI21" s="133">
        <v>108</v>
      </c>
      <c r="PJ21" s="133">
        <v>93</v>
      </c>
      <c r="PK21" s="133">
        <v>128</v>
      </c>
      <c r="PL21" s="133">
        <v>133</v>
      </c>
      <c r="PM21" s="133">
        <v>97</v>
      </c>
      <c r="PN21" s="133">
        <v>120</v>
      </c>
      <c r="PO21" s="133">
        <v>75</v>
      </c>
      <c r="PP21" s="133">
        <v>96</v>
      </c>
      <c r="PQ21" s="133">
        <v>116</v>
      </c>
      <c r="PR21" s="133">
        <v>97</v>
      </c>
      <c r="PS21" s="133">
        <v>96</v>
      </c>
      <c r="PT21" s="133">
        <v>109</v>
      </c>
      <c r="PU21" s="133">
        <v>115</v>
      </c>
      <c r="PV21" s="133">
        <v>102</v>
      </c>
      <c r="PW21" s="133">
        <v>89</v>
      </c>
      <c r="PX21" s="122">
        <v>70</v>
      </c>
      <c r="PY21" s="122">
        <v>105</v>
      </c>
      <c r="PZ21" s="122">
        <v>92</v>
      </c>
      <c r="QA21" s="122">
        <v>111</v>
      </c>
      <c r="QB21" s="122">
        <v>84</v>
      </c>
      <c r="QC21" s="122">
        <v>103</v>
      </c>
      <c r="QD21" s="122">
        <v>104</v>
      </c>
      <c r="QE21" s="122">
        <v>86</v>
      </c>
      <c r="QF21" s="122">
        <v>83</v>
      </c>
      <c r="QG21" s="122">
        <v>76</v>
      </c>
      <c r="QH21" s="122">
        <v>121</v>
      </c>
      <c r="QI21" s="122">
        <v>125</v>
      </c>
      <c r="QJ21" s="122">
        <v>87</v>
      </c>
      <c r="QK21" s="122">
        <v>69</v>
      </c>
      <c r="QL21" s="122">
        <v>103</v>
      </c>
      <c r="QM21" s="122">
        <v>73</v>
      </c>
      <c r="QN21" s="122">
        <v>94</v>
      </c>
      <c r="QO21" s="122">
        <v>100</v>
      </c>
      <c r="QP21" s="122">
        <v>120</v>
      </c>
      <c r="QQ21" s="122">
        <v>120</v>
      </c>
      <c r="QR21" s="122">
        <v>109</v>
      </c>
      <c r="QS21" s="122">
        <v>87</v>
      </c>
      <c r="QT21" s="122">
        <v>96</v>
      </c>
      <c r="QU21" s="122">
        <v>104</v>
      </c>
      <c r="QV21" s="122">
        <v>96</v>
      </c>
      <c r="QW21" s="122">
        <v>111</v>
      </c>
      <c r="QX21" s="122">
        <v>127</v>
      </c>
      <c r="QY21" s="122">
        <v>140</v>
      </c>
      <c r="QZ21" s="122">
        <v>144</v>
      </c>
      <c r="RA21" s="122">
        <v>104</v>
      </c>
      <c r="RB21" s="122">
        <v>79</v>
      </c>
      <c r="RC21" s="122">
        <v>95</v>
      </c>
      <c r="RD21" s="122">
        <v>166</v>
      </c>
      <c r="RE21" s="122">
        <v>151</v>
      </c>
      <c r="RF21" s="122">
        <v>146</v>
      </c>
      <c r="RG21" s="122">
        <v>130</v>
      </c>
      <c r="RH21" s="122">
        <v>160</v>
      </c>
      <c r="RI21" s="122">
        <v>139</v>
      </c>
      <c r="RJ21" s="122">
        <v>102</v>
      </c>
      <c r="RK21" s="122">
        <v>94</v>
      </c>
      <c r="RL21" s="122">
        <v>150</v>
      </c>
      <c r="RM21" s="122">
        <v>102</v>
      </c>
      <c r="RN21" s="122">
        <v>83</v>
      </c>
      <c r="RO21" s="122">
        <v>88</v>
      </c>
      <c r="RP21" s="122">
        <v>97</v>
      </c>
      <c r="RQ21" s="122">
        <v>163</v>
      </c>
      <c r="RR21" s="122">
        <v>100</v>
      </c>
      <c r="RS21" s="212">
        <v>103</v>
      </c>
      <c r="RT21" s="122">
        <v>110</v>
      </c>
      <c r="RU21" s="122">
        <v>124</v>
      </c>
      <c r="RV21" s="122">
        <v>103</v>
      </c>
      <c r="RW21" s="122">
        <v>103</v>
      </c>
      <c r="RX21" s="122">
        <v>90</v>
      </c>
      <c r="RY21" s="122">
        <v>83</v>
      </c>
      <c r="RZ21" s="122">
        <v>92</v>
      </c>
      <c r="SA21" s="122">
        <v>85</v>
      </c>
      <c r="SB21" s="122">
        <v>96</v>
      </c>
      <c r="SC21" s="122">
        <v>102</v>
      </c>
      <c r="SD21" s="122">
        <v>111</v>
      </c>
      <c r="SE21" s="122">
        <v>99</v>
      </c>
      <c r="SF21" s="122">
        <v>98</v>
      </c>
      <c r="SG21" s="122">
        <v>68</v>
      </c>
      <c r="SH21" s="122">
        <v>136</v>
      </c>
      <c r="SI21" s="213">
        <v>96</v>
      </c>
      <c r="SJ21" s="122">
        <v>84</v>
      </c>
      <c r="SK21" s="122">
        <v>74</v>
      </c>
      <c r="SL21" s="122">
        <v>94</v>
      </c>
      <c r="SM21" s="122">
        <v>67</v>
      </c>
      <c r="SN21" s="122">
        <v>78</v>
      </c>
      <c r="SO21" s="122">
        <v>86</v>
      </c>
      <c r="SP21" s="122">
        <v>86</v>
      </c>
      <c r="SQ21" s="122">
        <v>123</v>
      </c>
      <c r="SR21" s="122">
        <v>72</v>
      </c>
      <c r="SS21" s="122">
        <v>84</v>
      </c>
      <c r="ST21" s="122">
        <v>84</v>
      </c>
      <c r="SU21" s="122">
        <v>159</v>
      </c>
      <c r="SV21" s="122">
        <v>104</v>
      </c>
      <c r="SW21" s="122">
        <v>103</v>
      </c>
      <c r="SX21" s="122">
        <v>71</v>
      </c>
      <c r="SY21" s="122">
        <v>83</v>
      </c>
      <c r="SZ21" s="122">
        <v>114</v>
      </c>
      <c r="TA21" s="122">
        <v>137</v>
      </c>
      <c r="TB21" s="122">
        <v>86</v>
      </c>
      <c r="TC21" s="122">
        <v>70</v>
      </c>
      <c r="TD21" s="122">
        <v>117</v>
      </c>
      <c r="TE21" s="122">
        <v>118</v>
      </c>
      <c r="TF21" s="122">
        <v>125</v>
      </c>
      <c r="TG21" s="122">
        <v>123</v>
      </c>
      <c r="TH21" s="122">
        <v>123</v>
      </c>
      <c r="TI21" s="122">
        <v>101</v>
      </c>
      <c r="TJ21" s="122">
        <v>101</v>
      </c>
      <c r="TK21" s="122">
        <v>88</v>
      </c>
      <c r="TL21" s="122">
        <v>113</v>
      </c>
      <c r="TM21" s="122">
        <v>98</v>
      </c>
      <c r="TN21" s="122">
        <v>88</v>
      </c>
      <c r="TO21" s="122">
        <v>111</v>
      </c>
      <c r="TP21" s="122">
        <v>96</v>
      </c>
      <c r="TQ21" s="122">
        <v>107</v>
      </c>
      <c r="TR21" s="122">
        <v>126</v>
      </c>
      <c r="TS21" s="122">
        <v>90</v>
      </c>
      <c r="TT21" s="122">
        <v>76</v>
      </c>
      <c r="TU21" s="122">
        <v>99</v>
      </c>
      <c r="TV21" s="122">
        <v>110</v>
      </c>
      <c r="TW21" s="122">
        <v>97</v>
      </c>
      <c r="TX21" s="122">
        <v>65</v>
      </c>
      <c r="TY21" s="122">
        <v>79</v>
      </c>
      <c r="TZ21" s="122">
        <v>93</v>
      </c>
      <c r="UA21" s="122">
        <v>100</v>
      </c>
      <c r="UB21" s="122">
        <v>96</v>
      </c>
      <c r="UC21" s="122">
        <v>75</v>
      </c>
      <c r="UD21" s="122">
        <v>92</v>
      </c>
      <c r="UE21" s="122">
        <v>93</v>
      </c>
      <c r="UF21" s="122">
        <v>71</v>
      </c>
      <c r="UG21" s="122">
        <v>81</v>
      </c>
      <c r="UH21" s="122">
        <v>74</v>
      </c>
      <c r="UI21" s="122">
        <v>92</v>
      </c>
      <c r="UJ21" s="122">
        <v>102</v>
      </c>
      <c r="UK21" s="122">
        <v>76</v>
      </c>
      <c r="UL21" s="122">
        <v>91</v>
      </c>
      <c r="UM21" s="122">
        <v>93</v>
      </c>
      <c r="UN21" s="122">
        <v>100</v>
      </c>
      <c r="UO21" s="122">
        <v>89</v>
      </c>
      <c r="UP21" s="122">
        <v>70</v>
      </c>
      <c r="UQ21" s="122">
        <v>105</v>
      </c>
      <c r="UR21" s="122">
        <v>120</v>
      </c>
      <c r="US21" s="213">
        <v>74</v>
      </c>
      <c r="UT21" s="213">
        <v>86</v>
      </c>
      <c r="UU21" s="122">
        <v>97</v>
      </c>
      <c r="UV21" s="122">
        <v>73</v>
      </c>
      <c r="UW21" s="122">
        <v>93</v>
      </c>
      <c r="UX21" s="122">
        <v>58</v>
      </c>
      <c r="UY21" s="213">
        <v>86</v>
      </c>
      <c r="UZ21" s="122">
        <v>109</v>
      </c>
      <c r="VA21" s="122">
        <v>67</v>
      </c>
      <c r="VB21" s="122">
        <v>138</v>
      </c>
      <c r="VC21" s="122">
        <v>66</v>
      </c>
      <c r="VD21" s="214">
        <v>135</v>
      </c>
      <c r="VE21" s="122">
        <v>166</v>
      </c>
      <c r="VF21" s="122">
        <v>121</v>
      </c>
      <c r="VG21" s="122">
        <v>157</v>
      </c>
      <c r="VH21" s="122">
        <v>123</v>
      </c>
      <c r="VI21" s="122">
        <v>132</v>
      </c>
      <c r="VJ21" s="122">
        <v>143</v>
      </c>
      <c r="VK21" s="122">
        <v>95</v>
      </c>
      <c r="VL21" s="122">
        <v>142</v>
      </c>
      <c r="VM21" s="122">
        <v>132</v>
      </c>
      <c r="VN21" s="214">
        <v>103</v>
      </c>
      <c r="VO21" s="122">
        <v>122</v>
      </c>
      <c r="VP21" s="122">
        <v>93</v>
      </c>
      <c r="VQ21" s="122">
        <v>156</v>
      </c>
      <c r="VR21" s="122">
        <v>108</v>
      </c>
      <c r="VS21" s="215">
        <v>105</v>
      </c>
      <c r="VT21" s="122">
        <v>105</v>
      </c>
      <c r="VU21" s="122">
        <v>113</v>
      </c>
      <c r="VV21" s="122">
        <v>90</v>
      </c>
      <c r="VW21" s="122">
        <v>98</v>
      </c>
      <c r="VX21" s="122">
        <v>82</v>
      </c>
      <c r="VY21" s="122">
        <v>79</v>
      </c>
      <c r="VZ21" s="122">
        <v>109</v>
      </c>
      <c r="WA21" s="122">
        <v>98</v>
      </c>
      <c r="WB21" s="122">
        <v>105</v>
      </c>
      <c r="WC21" s="122">
        <v>99</v>
      </c>
      <c r="WD21" s="215">
        <v>87</v>
      </c>
      <c r="WE21" s="122">
        <v>92</v>
      </c>
      <c r="WF21" s="133">
        <v>95</v>
      </c>
      <c r="WG21" s="122">
        <v>74</v>
      </c>
      <c r="WH21" s="122">
        <v>105</v>
      </c>
      <c r="WI21" s="122">
        <v>123</v>
      </c>
      <c r="WJ21" s="122">
        <v>89</v>
      </c>
      <c r="WK21" s="122">
        <v>78</v>
      </c>
      <c r="WL21" s="122">
        <v>88</v>
      </c>
      <c r="WM21" s="122">
        <v>117</v>
      </c>
      <c r="WN21" s="122">
        <v>104</v>
      </c>
      <c r="WO21" s="122">
        <v>120</v>
      </c>
      <c r="WP21" s="122">
        <v>101</v>
      </c>
      <c r="WQ21" s="122">
        <v>132</v>
      </c>
      <c r="WR21" s="122">
        <v>115</v>
      </c>
      <c r="WS21" s="122">
        <v>114</v>
      </c>
      <c r="WT21" s="122">
        <v>109</v>
      </c>
      <c r="WU21" s="122">
        <v>180</v>
      </c>
      <c r="WV21" s="122">
        <v>142</v>
      </c>
      <c r="WW21" s="122">
        <v>147</v>
      </c>
      <c r="WX21" s="133">
        <v>106</v>
      </c>
      <c r="WY21" s="122">
        <v>105</v>
      </c>
      <c r="WZ21" s="122">
        <v>141</v>
      </c>
      <c r="XA21" s="122">
        <v>129</v>
      </c>
      <c r="XB21" s="122">
        <v>87</v>
      </c>
      <c r="XC21" s="122">
        <v>97</v>
      </c>
      <c r="XD21" s="122">
        <v>252</v>
      </c>
      <c r="XE21" s="122">
        <v>179</v>
      </c>
      <c r="XF21" s="122">
        <v>199</v>
      </c>
      <c r="XG21" s="122">
        <v>122</v>
      </c>
      <c r="XH21" s="122">
        <v>186</v>
      </c>
      <c r="XI21" s="122">
        <v>128</v>
      </c>
      <c r="XJ21" s="122">
        <v>130</v>
      </c>
      <c r="XK21" s="213">
        <v>119</v>
      </c>
      <c r="XL21" s="213">
        <v>128</v>
      </c>
      <c r="XM21" s="213">
        <v>189</v>
      </c>
      <c r="XN21" s="213">
        <v>104</v>
      </c>
      <c r="XO21" s="216">
        <v>99</v>
      </c>
      <c r="XP21" s="214">
        <v>94</v>
      </c>
      <c r="XQ21" s="214">
        <v>108</v>
      </c>
      <c r="XR21" s="214">
        <v>102</v>
      </c>
      <c r="XS21" s="214">
        <v>87</v>
      </c>
      <c r="XT21" s="214">
        <v>98</v>
      </c>
      <c r="XU21" s="214">
        <v>98</v>
      </c>
      <c r="XV21" s="213">
        <v>91</v>
      </c>
      <c r="XW21" s="213">
        <v>105</v>
      </c>
      <c r="XX21" s="213">
        <v>77</v>
      </c>
      <c r="XY21" s="213">
        <v>68</v>
      </c>
      <c r="XZ21" s="213">
        <v>94</v>
      </c>
      <c r="YA21" s="213">
        <v>78</v>
      </c>
      <c r="YB21" s="213">
        <v>93</v>
      </c>
      <c r="YC21" s="213">
        <v>81</v>
      </c>
      <c r="YD21" s="213">
        <v>88</v>
      </c>
      <c r="YE21" s="213">
        <v>79</v>
      </c>
      <c r="YF21" s="213">
        <v>63</v>
      </c>
      <c r="YG21" s="213">
        <v>83</v>
      </c>
      <c r="YH21" s="213">
        <v>78</v>
      </c>
      <c r="YI21" s="213">
        <v>98</v>
      </c>
      <c r="YJ21" s="213">
        <v>79</v>
      </c>
      <c r="YK21" s="213">
        <v>70</v>
      </c>
      <c r="YL21" s="213">
        <v>81</v>
      </c>
      <c r="YM21" s="213">
        <v>107</v>
      </c>
      <c r="YN21" s="213">
        <v>99</v>
      </c>
      <c r="YO21" s="213">
        <v>80</v>
      </c>
      <c r="YP21" s="213">
        <v>76</v>
      </c>
      <c r="YQ21" s="213">
        <v>116</v>
      </c>
      <c r="YR21" s="213">
        <v>84</v>
      </c>
      <c r="YS21" s="213">
        <v>65</v>
      </c>
      <c r="YT21" s="133">
        <v>76</v>
      </c>
      <c r="YU21" s="213">
        <v>90</v>
      </c>
      <c r="YV21" s="213">
        <v>96</v>
      </c>
      <c r="YW21" s="213">
        <v>100</v>
      </c>
      <c r="YX21" s="213">
        <v>100</v>
      </c>
      <c r="YY21" s="213">
        <v>65</v>
      </c>
      <c r="YZ21" s="213">
        <v>95</v>
      </c>
      <c r="ZA21" s="213">
        <v>102</v>
      </c>
      <c r="ZB21" s="213">
        <v>104</v>
      </c>
      <c r="ZC21" s="213">
        <v>69</v>
      </c>
      <c r="ZD21" s="213">
        <v>109</v>
      </c>
      <c r="ZE21" s="211">
        <v>128</v>
      </c>
      <c r="ZF21" s="211">
        <v>133</v>
      </c>
      <c r="ZG21" s="211">
        <v>103</v>
      </c>
      <c r="ZH21" s="211">
        <v>86</v>
      </c>
      <c r="ZI21" s="260">
        <v>124</v>
      </c>
      <c r="ZJ21" s="130">
        <v>113</v>
      </c>
      <c r="ZK21" s="130">
        <v>87</v>
      </c>
      <c r="ZL21" s="130">
        <v>87</v>
      </c>
      <c r="ZM21" s="130">
        <v>105</v>
      </c>
      <c r="ZN21" s="130">
        <v>105</v>
      </c>
      <c r="ZO21" s="130">
        <v>570</v>
      </c>
      <c r="ZP21" s="211">
        <v>949</v>
      </c>
      <c r="ZQ21" s="130">
        <v>997</v>
      </c>
      <c r="ZR21" s="130">
        <v>696</v>
      </c>
      <c r="ZS21" s="130">
        <v>589</v>
      </c>
      <c r="ZT21" s="130">
        <v>870</v>
      </c>
      <c r="ZU21" s="130">
        <v>1086</v>
      </c>
      <c r="ZV21" s="130">
        <v>2847</v>
      </c>
      <c r="ZW21" s="130">
        <v>5085</v>
      </c>
      <c r="ZX21" s="130">
        <v>830</v>
      </c>
      <c r="ZY21" s="130">
        <v>359</v>
      </c>
      <c r="ZZ21" s="130">
        <v>312</v>
      </c>
      <c r="AAA21" s="130">
        <v>237</v>
      </c>
      <c r="AAB21" s="130">
        <v>255</v>
      </c>
      <c r="AAC21" s="130">
        <v>263</v>
      </c>
      <c r="AAD21" s="130">
        <v>229</v>
      </c>
      <c r="AAE21" s="255">
        <v>284</v>
      </c>
      <c r="AAF21" s="130">
        <v>252</v>
      </c>
      <c r="AAG21" s="130">
        <v>220</v>
      </c>
      <c r="AAH21" s="130">
        <v>178</v>
      </c>
      <c r="AAI21" s="130">
        <v>180</v>
      </c>
      <c r="AAJ21" s="130">
        <v>169</v>
      </c>
      <c r="AAK21" s="130">
        <v>160</v>
      </c>
      <c r="AAL21" s="130">
        <v>151</v>
      </c>
      <c r="AAM21" s="130">
        <v>162</v>
      </c>
      <c r="AAN21" s="130">
        <v>150</v>
      </c>
      <c r="AAO21" s="130">
        <v>141</v>
      </c>
      <c r="AAP21" s="130">
        <v>130</v>
      </c>
      <c r="AAQ21" s="130">
        <v>157</v>
      </c>
      <c r="AAR21" s="130">
        <v>171</v>
      </c>
      <c r="AAS21" s="130">
        <v>165</v>
      </c>
      <c r="AAT21" s="130">
        <v>143</v>
      </c>
      <c r="AAU21" s="130">
        <v>123</v>
      </c>
      <c r="AAV21" s="130">
        <v>398</v>
      </c>
      <c r="AAW21" s="130">
        <v>174</v>
      </c>
      <c r="AAX21" s="130">
        <v>221</v>
      </c>
      <c r="AAY21" s="130">
        <v>136</v>
      </c>
      <c r="AAZ21" s="130">
        <v>189</v>
      </c>
      <c r="ABA21" s="130">
        <v>164</v>
      </c>
      <c r="ABB21" s="130">
        <v>131</v>
      </c>
      <c r="ABC21" s="130">
        <v>122</v>
      </c>
      <c r="ABD21" s="130">
        <v>207</v>
      </c>
      <c r="ABE21" s="130">
        <v>213</v>
      </c>
      <c r="ABF21" s="130">
        <v>154</v>
      </c>
      <c r="ABG21" s="130">
        <v>150</v>
      </c>
      <c r="ABH21" s="130">
        <v>131</v>
      </c>
      <c r="ABI21" s="130">
        <v>142</v>
      </c>
      <c r="ABJ21" s="130">
        <v>121</v>
      </c>
      <c r="ABK21" s="130">
        <v>115</v>
      </c>
      <c r="ABL21" s="130">
        <v>130</v>
      </c>
      <c r="ABM21" s="130">
        <v>127</v>
      </c>
      <c r="ABN21" s="130">
        <v>108</v>
      </c>
      <c r="ABO21" s="130">
        <v>138</v>
      </c>
      <c r="ABP21" s="130">
        <v>134</v>
      </c>
      <c r="ABQ21" s="130">
        <v>135</v>
      </c>
      <c r="ABR21" s="130">
        <v>162</v>
      </c>
      <c r="ABS21" s="130">
        <v>214</v>
      </c>
      <c r="ABT21" s="130">
        <v>147</v>
      </c>
      <c r="ABU21" s="130">
        <v>133</v>
      </c>
      <c r="ABV21" s="130">
        <v>331</v>
      </c>
      <c r="ABW21" s="130">
        <v>453</v>
      </c>
      <c r="ABX21" s="130">
        <v>234</v>
      </c>
      <c r="ABY21" s="130">
        <v>163</v>
      </c>
      <c r="ABZ21" s="130">
        <v>112</v>
      </c>
      <c r="ACA21" s="130">
        <v>71</v>
      </c>
      <c r="ACB21" s="130">
        <v>87</v>
      </c>
      <c r="ACC21" s="130">
        <v>76</v>
      </c>
      <c r="ACD21" s="130">
        <v>71</v>
      </c>
      <c r="ACE21" s="130">
        <v>65</v>
      </c>
      <c r="ACF21" s="130">
        <v>73</v>
      </c>
      <c r="ACG21" s="130">
        <v>67</v>
      </c>
      <c r="ACH21" s="130">
        <v>48</v>
      </c>
      <c r="ACI21" s="130">
        <v>66</v>
      </c>
      <c r="ACJ21" s="130">
        <v>53</v>
      </c>
      <c r="ACK21" s="130">
        <v>74</v>
      </c>
      <c r="ACL21" s="130">
        <v>63</v>
      </c>
      <c r="ACM21" s="130">
        <v>73</v>
      </c>
      <c r="ACN21" s="130">
        <v>62</v>
      </c>
      <c r="ACO21" s="130">
        <v>65</v>
      </c>
      <c r="ACP21" s="130">
        <v>70</v>
      </c>
      <c r="ACQ21" s="130">
        <v>60</v>
      </c>
      <c r="ACR21" s="130">
        <v>87</v>
      </c>
      <c r="ACS21" s="130">
        <v>72</v>
      </c>
      <c r="ACT21" s="130">
        <v>52</v>
      </c>
      <c r="ACU21" s="130">
        <v>53</v>
      </c>
      <c r="ACV21" s="130">
        <v>77</v>
      </c>
      <c r="ACW21" s="130">
        <v>72</v>
      </c>
      <c r="ACX21" s="130">
        <v>53</v>
      </c>
      <c r="ACY21" s="130">
        <v>37</v>
      </c>
      <c r="ACZ21" s="130">
        <v>58</v>
      </c>
      <c r="ADA21" s="130">
        <v>56</v>
      </c>
      <c r="ADB21" s="130">
        <v>58</v>
      </c>
      <c r="ADC21" s="130">
        <v>53</v>
      </c>
      <c r="ADD21" s="130">
        <v>42</v>
      </c>
      <c r="ADE21" s="130">
        <v>54</v>
      </c>
      <c r="ADF21" s="130">
        <v>58</v>
      </c>
      <c r="ADG21" s="130">
        <v>58</v>
      </c>
      <c r="ADH21" s="130">
        <v>72</v>
      </c>
      <c r="ADI21" s="130">
        <v>105</v>
      </c>
      <c r="ADJ21" s="130">
        <v>76</v>
      </c>
      <c r="ADK21" s="130">
        <v>79</v>
      </c>
      <c r="ADL21" s="130">
        <v>54</v>
      </c>
      <c r="ADM21" s="130">
        <v>71</v>
      </c>
      <c r="ADN21" s="130">
        <v>51</v>
      </c>
      <c r="ADO21" s="130">
        <v>73</v>
      </c>
      <c r="ADP21" s="130">
        <v>65</v>
      </c>
      <c r="ADQ21" s="130">
        <v>66</v>
      </c>
      <c r="ADR21" s="130">
        <v>66</v>
      </c>
      <c r="ADS21" s="130">
        <v>71</v>
      </c>
      <c r="ADT21" s="130">
        <v>77</v>
      </c>
      <c r="ADU21" s="130">
        <v>74</v>
      </c>
      <c r="ADV21" s="130">
        <v>105</v>
      </c>
      <c r="ADW21" s="130">
        <v>90</v>
      </c>
      <c r="ADX21" s="130">
        <v>71</v>
      </c>
      <c r="ADY21" s="130">
        <v>65</v>
      </c>
      <c r="ADZ21" s="130">
        <v>75</v>
      </c>
      <c r="AEA21" s="130">
        <v>95</v>
      </c>
      <c r="AEB21" s="130">
        <v>77</v>
      </c>
      <c r="AEC21" s="130">
        <v>79</v>
      </c>
      <c r="AED21" s="130">
        <v>103</v>
      </c>
      <c r="AEE21" s="130">
        <v>132</v>
      </c>
      <c r="AEF21" s="130">
        <v>130</v>
      </c>
      <c r="AEG21" s="130">
        <v>94</v>
      </c>
      <c r="AEH21" s="130">
        <v>118</v>
      </c>
      <c r="AEI21" s="130">
        <v>125</v>
      </c>
      <c r="AEJ21" s="130">
        <v>119</v>
      </c>
      <c r="AEK21" s="130">
        <v>96</v>
      </c>
      <c r="AEL21" s="130">
        <v>101</v>
      </c>
      <c r="AEM21" s="130">
        <v>101</v>
      </c>
      <c r="AEN21" s="130">
        <v>102</v>
      </c>
      <c r="AEO21" s="130">
        <v>87</v>
      </c>
      <c r="AEP21" s="130">
        <v>89</v>
      </c>
      <c r="AEQ21" s="130">
        <v>100</v>
      </c>
      <c r="AER21" s="130">
        <v>169</v>
      </c>
      <c r="AES21" s="130">
        <v>122</v>
      </c>
      <c r="AET21" s="130">
        <v>90</v>
      </c>
      <c r="AEU21" s="130">
        <v>89</v>
      </c>
      <c r="AEV21" s="130">
        <v>174</v>
      </c>
      <c r="AEW21" s="130">
        <v>148</v>
      </c>
      <c r="AEX21" s="130">
        <v>130</v>
      </c>
      <c r="AEY21" s="130">
        <v>67</v>
      </c>
      <c r="AEZ21" s="130">
        <v>92</v>
      </c>
      <c r="AFA21" s="130">
        <v>106</v>
      </c>
      <c r="AFB21" s="130">
        <v>87</v>
      </c>
      <c r="AFC21" s="130">
        <v>76</v>
      </c>
      <c r="AFD21" s="130">
        <v>64</v>
      </c>
      <c r="AFE21" s="130">
        <v>105</v>
      </c>
      <c r="AFF21" s="130">
        <v>114</v>
      </c>
      <c r="AFG21" s="130">
        <v>115</v>
      </c>
      <c r="AFH21" s="130">
        <v>108</v>
      </c>
      <c r="AFI21" s="130">
        <v>115</v>
      </c>
      <c r="AFJ21" s="130">
        <v>101</v>
      </c>
      <c r="AFK21" s="130">
        <v>107</v>
      </c>
      <c r="AFL21" s="130">
        <v>106</v>
      </c>
      <c r="AFM21" s="130">
        <v>110</v>
      </c>
      <c r="AFN21" s="130">
        <v>122</v>
      </c>
      <c r="AFO21" s="130">
        <v>88</v>
      </c>
      <c r="AFP21" s="130">
        <v>101</v>
      </c>
      <c r="AFQ21" s="130">
        <v>68</v>
      </c>
      <c r="AFR21" s="130">
        <v>112</v>
      </c>
      <c r="AFS21" s="130">
        <v>92</v>
      </c>
      <c r="AFT21" s="130">
        <v>88</v>
      </c>
      <c r="AFU21" s="130">
        <v>66</v>
      </c>
      <c r="AFV21" s="130">
        <v>97</v>
      </c>
      <c r="AFW21" s="130">
        <v>88</v>
      </c>
      <c r="AFX21" s="130">
        <v>85</v>
      </c>
      <c r="AFY21" s="130">
        <v>77</v>
      </c>
      <c r="AFZ21" s="130">
        <v>68</v>
      </c>
      <c r="AGA21" s="130">
        <v>89</v>
      </c>
      <c r="AGB21" s="130">
        <v>79</v>
      </c>
      <c r="AGC21" s="130">
        <v>85</v>
      </c>
      <c r="AGD21" s="130">
        <v>94</v>
      </c>
      <c r="AGE21" s="130">
        <v>81</v>
      </c>
      <c r="AGF21" s="130">
        <v>100</v>
      </c>
      <c r="AGG21" s="130">
        <v>77</v>
      </c>
      <c r="AGH21" s="130">
        <v>66</v>
      </c>
      <c r="AGI21" s="130">
        <v>114</v>
      </c>
      <c r="AGJ21" s="130">
        <v>96</v>
      </c>
      <c r="AGK21" s="130">
        <v>97</v>
      </c>
      <c r="AGL21" s="130">
        <v>88</v>
      </c>
      <c r="AGM21" s="130">
        <v>82</v>
      </c>
      <c r="AGN21" s="130">
        <v>99</v>
      </c>
      <c r="AGO21" s="130">
        <v>109</v>
      </c>
      <c r="AGP21" s="130">
        <v>74</v>
      </c>
      <c r="AGQ21" s="130">
        <v>103</v>
      </c>
      <c r="AGR21" s="130">
        <v>114</v>
      </c>
      <c r="AGS21" s="130">
        <v>84</v>
      </c>
      <c r="AGT21" s="130">
        <v>88</v>
      </c>
      <c r="AGU21" s="130">
        <v>99</v>
      </c>
      <c r="AGV21" s="130">
        <v>100</v>
      </c>
      <c r="AGW21" s="130">
        <v>96</v>
      </c>
      <c r="AGX21" s="130">
        <v>110</v>
      </c>
      <c r="AGY21" s="130">
        <v>68</v>
      </c>
      <c r="AGZ21" s="130">
        <v>82</v>
      </c>
      <c r="AHA21" s="130">
        <v>83</v>
      </c>
      <c r="AHB21" s="130">
        <v>82</v>
      </c>
      <c r="AHC21" s="130">
        <v>75</v>
      </c>
      <c r="AHD21" s="130">
        <v>56</v>
      </c>
      <c r="AHE21" s="130">
        <v>104</v>
      </c>
      <c r="AHF21" s="241">
        <v>89</v>
      </c>
      <c r="AHG21">
        <v>95</v>
      </c>
      <c r="AHH21" s="130">
        <v>108</v>
      </c>
      <c r="AHI21" s="130">
        <v>95</v>
      </c>
      <c r="AHJ21">
        <v>108</v>
      </c>
      <c r="AHK21">
        <v>92</v>
      </c>
      <c r="AHL21">
        <v>76</v>
      </c>
      <c r="AHM21" s="130">
        <v>74</v>
      </c>
      <c r="AHN21" s="130">
        <v>76</v>
      </c>
      <c r="AHO21">
        <v>61</v>
      </c>
      <c r="AHP21">
        <v>79</v>
      </c>
      <c r="AHQ21">
        <v>80</v>
      </c>
      <c r="AHR21" s="130">
        <v>88</v>
      </c>
      <c r="AHS21" s="130">
        <v>82</v>
      </c>
      <c r="AHT21">
        <v>69</v>
      </c>
      <c r="AHU21" s="130"/>
      <c r="AHV21" s="130"/>
      <c r="AHW21" s="130"/>
      <c r="AHX21" s="130"/>
      <c r="AHY21" s="130"/>
      <c r="AHZ21" s="130"/>
      <c r="AIA21" s="130"/>
      <c r="AIB21" s="130"/>
      <c r="AIC21" s="130"/>
      <c r="AID21" s="130"/>
      <c r="AIE21" s="130"/>
      <c r="AIF21" s="130"/>
      <c r="AIG21" s="130"/>
      <c r="AIH21" s="130"/>
      <c r="AII21" s="130"/>
      <c r="AIJ21" s="130"/>
      <c r="AIK21" s="130"/>
      <c r="AIL21" s="130"/>
      <c r="AIM21" s="130"/>
      <c r="AIN21" s="130"/>
      <c r="AIO21" s="130"/>
      <c r="AIP21" s="130"/>
      <c r="AIQ21" s="130"/>
      <c r="AIR21" s="130"/>
      <c r="AIS21" s="130"/>
      <c r="AIT21" s="130"/>
      <c r="AIU21" s="130"/>
      <c r="AIV21" s="130"/>
      <c r="AIW21" s="130"/>
      <c r="AIX21" s="130"/>
      <c r="AIY21" s="130"/>
      <c r="AIZ21" s="130"/>
      <c r="AJA21" s="130"/>
      <c r="AJB21" s="130"/>
      <c r="AJC21" s="130"/>
      <c r="AJD21" s="130"/>
      <c r="AJE21" s="242"/>
    </row>
    <row r="22" spans="1:16383" ht="12.75" customHeight="1" x14ac:dyDescent="0.25">
      <c r="A22" s="200">
        <v>53</v>
      </c>
      <c r="B22" s="201" t="s">
        <v>190</v>
      </c>
      <c r="C22" s="217">
        <v>159</v>
      </c>
      <c r="D22" s="217">
        <v>137</v>
      </c>
      <c r="E22" s="217">
        <v>122</v>
      </c>
      <c r="F22" s="217">
        <v>159</v>
      </c>
      <c r="G22" s="217">
        <v>126</v>
      </c>
      <c r="H22" s="217">
        <v>93</v>
      </c>
      <c r="I22" s="217">
        <v>92</v>
      </c>
      <c r="J22" s="217">
        <v>137</v>
      </c>
      <c r="K22" s="217">
        <v>101</v>
      </c>
      <c r="L22" s="217">
        <v>105</v>
      </c>
      <c r="M22" s="217">
        <v>91</v>
      </c>
      <c r="N22" s="217">
        <v>95</v>
      </c>
      <c r="O22" s="220">
        <v>116</v>
      </c>
      <c r="P22" s="217">
        <v>102</v>
      </c>
      <c r="Q22" s="217">
        <v>98</v>
      </c>
      <c r="R22" s="217">
        <v>85</v>
      </c>
      <c r="S22" s="217">
        <v>101</v>
      </c>
      <c r="T22" s="217">
        <v>96</v>
      </c>
      <c r="U22" s="217">
        <v>95</v>
      </c>
      <c r="V22" s="217">
        <v>87</v>
      </c>
      <c r="W22" s="217">
        <v>90</v>
      </c>
      <c r="X22" s="217">
        <v>90</v>
      </c>
      <c r="Y22" s="217">
        <v>83</v>
      </c>
      <c r="Z22" s="125">
        <v>88</v>
      </c>
      <c r="AA22" s="217">
        <v>96</v>
      </c>
      <c r="AB22" s="217">
        <v>111</v>
      </c>
      <c r="AC22" s="217">
        <v>89</v>
      </c>
      <c r="AD22" s="217">
        <v>95</v>
      </c>
      <c r="AE22" s="217">
        <v>82</v>
      </c>
      <c r="AF22" s="217">
        <v>103</v>
      </c>
      <c r="AG22" s="217">
        <v>100</v>
      </c>
      <c r="AH22" s="217">
        <v>103</v>
      </c>
      <c r="AI22" s="217">
        <v>91</v>
      </c>
      <c r="AJ22" s="217">
        <v>107</v>
      </c>
      <c r="AK22" s="217">
        <v>98</v>
      </c>
      <c r="AL22" s="217">
        <v>100</v>
      </c>
      <c r="AM22" s="217">
        <v>109</v>
      </c>
      <c r="AN22" s="217">
        <v>102</v>
      </c>
      <c r="AO22" s="217">
        <v>125</v>
      </c>
      <c r="AP22" s="217">
        <v>105</v>
      </c>
      <c r="AQ22" s="217">
        <v>107</v>
      </c>
      <c r="AR22" s="217">
        <v>125</v>
      </c>
      <c r="AS22" s="217">
        <v>132</v>
      </c>
      <c r="AT22" s="217">
        <v>169</v>
      </c>
      <c r="AU22" s="217">
        <v>133</v>
      </c>
      <c r="AV22" s="217">
        <v>79</v>
      </c>
      <c r="AW22" s="217">
        <v>157</v>
      </c>
      <c r="AX22" s="217">
        <v>141</v>
      </c>
      <c r="AY22" s="217">
        <v>110</v>
      </c>
      <c r="AZ22" s="217">
        <v>105</v>
      </c>
      <c r="BA22" s="217">
        <v>95</v>
      </c>
      <c r="BB22" s="217">
        <v>182</v>
      </c>
      <c r="BC22" s="217">
        <v>170</v>
      </c>
      <c r="BD22" s="217">
        <v>131</v>
      </c>
      <c r="BE22" s="217">
        <v>126</v>
      </c>
      <c r="BF22" s="217">
        <v>160</v>
      </c>
      <c r="BG22" s="227">
        <v>142</v>
      </c>
      <c r="BH22" s="217">
        <v>99</v>
      </c>
      <c r="BI22" s="217">
        <v>104</v>
      </c>
      <c r="BJ22" s="217">
        <v>106</v>
      </c>
      <c r="BK22" s="217">
        <v>131</v>
      </c>
      <c r="BL22" s="227">
        <v>120</v>
      </c>
      <c r="BM22" s="227">
        <v>116</v>
      </c>
      <c r="BN22" s="218">
        <v>106</v>
      </c>
      <c r="BO22" s="218">
        <v>132</v>
      </c>
      <c r="BP22" s="227">
        <v>126</v>
      </c>
      <c r="BQ22" s="227">
        <v>117</v>
      </c>
      <c r="BR22" s="227">
        <v>96</v>
      </c>
      <c r="BS22" s="227">
        <v>134</v>
      </c>
      <c r="BT22" s="227">
        <v>118</v>
      </c>
      <c r="BU22" s="227">
        <v>111</v>
      </c>
      <c r="BV22" s="227">
        <v>100</v>
      </c>
      <c r="BW22" s="139">
        <v>92</v>
      </c>
      <c r="BX22" s="139">
        <v>125</v>
      </c>
      <c r="BY22" s="139">
        <v>146</v>
      </c>
      <c r="BZ22" s="139">
        <v>121</v>
      </c>
      <c r="CA22" s="228">
        <v>116</v>
      </c>
      <c r="CB22" s="228">
        <v>110</v>
      </c>
      <c r="CC22" s="227">
        <v>122</v>
      </c>
      <c r="CD22" s="227">
        <v>122</v>
      </c>
      <c r="CE22" s="227">
        <v>105</v>
      </c>
      <c r="CF22" s="218">
        <v>129</v>
      </c>
      <c r="CG22" s="227">
        <v>118</v>
      </c>
      <c r="CH22" s="228">
        <v>106</v>
      </c>
      <c r="CI22" s="228">
        <v>129</v>
      </c>
      <c r="CJ22" s="227">
        <v>114</v>
      </c>
      <c r="CK22" s="228">
        <v>156</v>
      </c>
      <c r="CL22" s="228">
        <v>136</v>
      </c>
      <c r="CM22" s="228">
        <v>124</v>
      </c>
      <c r="CN22" s="228">
        <v>166</v>
      </c>
      <c r="CO22" s="228">
        <v>145</v>
      </c>
      <c r="CP22" s="228">
        <v>183</v>
      </c>
      <c r="CQ22" s="227">
        <v>190</v>
      </c>
      <c r="CR22" s="228">
        <v>163</v>
      </c>
      <c r="CS22" s="228">
        <v>210</v>
      </c>
      <c r="CT22" s="228">
        <v>209</v>
      </c>
      <c r="CU22" s="227">
        <v>240</v>
      </c>
      <c r="CV22" s="228">
        <v>221</v>
      </c>
      <c r="CW22" s="228">
        <v>201</v>
      </c>
      <c r="CX22" s="228">
        <v>235</v>
      </c>
      <c r="CY22" s="228">
        <v>246</v>
      </c>
      <c r="CZ22" s="227">
        <v>223</v>
      </c>
      <c r="DA22" s="228">
        <v>180</v>
      </c>
      <c r="DB22" s="227">
        <v>221</v>
      </c>
      <c r="DC22" s="228">
        <v>345</v>
      </c>
      <c r="DD22" s="228">
        <v>311</v>
      </c>
      <c r="DE22" s="228">
        <v>238</v>
      </c>
      <c r="DF22" s="228">
        <v>243</v>
      </c>
      <c r="DG22" s="228">
        <v>301</v>
      </c>
      <c r="DH22" s="228">
        <v>226</v>
      </c>
      <c r="DI22" s="227">
        <v>219</v>
      </c>
      <c r="DJ22" s="227">
        <v>238</v>
      </c>
      <c r="DK22" s="227">
        <v>227</v>
      </c>
      <c r="DL22" s="227">
        <v>188</v>
      </c>
      <c r="DM22" s="227">
        <v>211</v>
      </c>
      <c r="DN22" s="227">
        <v>233</v>
      </c>
      <c r="DO22" s="227">
        <v>251</v>
      </c>
      <c r="DP22" s="227">
        <v>204</v>
      </c>
      <c r="DQ22" s="227">
        <v>183</v>
      </c>
      <c r="DR22" s="227">
        <v>161</v>
      </c>
      <c r="DS22" s="227">
        <v>207</v>
      </c>
      <c r="DT22" s="227">
        <v>135</v>
      </c>
      <c r="DU22" s="227">
        <v>176</v>
      </c>
      <c r="DV22" s="227">
        <v>199</v>
      </c>
      <c r="DW22" s="227">
        <v>160</v>
      </c>
      <c r="DX22" s="227">
        <v>196</v>
      </c>
      <c r="DY22" s="227">
        <v>140</v>
      </c>
      <c r="DZ22" s="227">
        <v>169</v>
      </c>
      <c r="EA22" s="227">
        <v>181</v>
      </c>
      <c r="EB22" s="227">
        <v>164</v>
      </c>
      <c r="EC22" s="218">
        <v>199</v>
      </c>
      <c r="ED22" s="227">
        <v>169</v>
      </c>
      <c r="EE22" s="227">
        <v>151</v>
      </c>
      <c r="EF22" s="229">
        <v>148</v>
      </c>
      <c r="EG22" s="229">
        <v>178</v>
      </c>
      <c r="EH22" s="230">
        <v>178</v>
      </c>
      <c r="EI22" s="227">
        <v>151</v>
      </c>
      <c r="EJ22" s="229">
        <v>140</v>
      </c>
      <c r="EK22" s="229">
        <v>185</v>
      </c>
      <c r="EL22" s="229">
        <v>115</v>
      </c>
      <c r="EM22" s="229">
        <v>191</v>
      </c>
      <c r="EN22" s="229">
        <v>180</v>
      </c>
      <c r="EO22" s="229">
        <v>182</v>
      </c>
      <c r="EP22" s="229">
        <v>231</v>
      </c>
      <c r="EQ22" s="229">
        <v>193</v>
      </c>
      <c r="ER22" s="229">
        <v>215</v>
      </c>
      <c r="ES22" s="229">
        <v>174</v>
      </c>
      <c r="ET22" s="229">
        <v>240</v>
      </c>
      <c r="EU22" s="229">
        <v>175</v>
      </c>
      <c r="EV22" s="227">
        <v>195</v>
      </c>
      <c r="EW22" s="229">
        <v>142</v>
      </c>
      <c r="EX22" s="229">
        <v>240</v>
      </c>
      <c r="EY22" s="229">
        <v>234</v>
      </c>
      <c r="EZ22" s="229">
        <v>223</v>
      </c>
      <c r="FA22" s="229">
        <v>172</v>
      </c>
      <c r="FB22" s="229">
        <v>187</v>
      </c>
      <c r="FC22" s="229">
        <v>244</v>
      </c>
      <c r="FD22" s="229">
        <v>194</v>
      </c>
      <c r="FE22" s="229">
        <v>182</v>
      </c>
      <c r="FF22" s="229">
        <v>154</v>
      </c>
      <c r="FG22" s="229">
        <v>216</v>
      </c>
      <c r="FH22" s="207">
        <v>201</v>
      </c>
      <c r="FI22" s="229">
        <v>153</v>
      </c>
      <c r="FJ22" s="229">
        <v>188</v>
      </c>
      <c r="FK22" s="231">
        <v>160</v>
      </c>
      <c r="FL22" s="229">
        <v>149</v>
      </c>
      <c r="FM22" s="230">
        <v>179</v>
      </c>
      <c r="FN22" s="230">
        <v>147</v>
      </c>
      <c r="FO22" s="230">
        <v>194</v>
      </c>
      <c r="FP22" s="230">
        <v>213</v>
      </c>
      <c r="FQ22" s="230">
        <v>143</v>
      </c>
      <c r="FR22" s="227">
        <v>133</v>
      </c>
      <c r="FS22" s="230">
        <v>138</v>
      </c>
      <c r="FT22" s="227">
        <v>144</v>
      </c>
      <c r="FU22" s="227">
        <v>154</v>
      </c>
      <c r="FV22" s="227">
        <v>158</v>
      </c>
      <c r="FW22" s="227">
        <v>202</v>
      </c>
      <c r="FX22" s="227">
        <v>126</v>
      </c>
      <c r="FY22" s="227">
        <v>159</v>
      </c>
      <c r="FZ22" s="227">
        <v>129</v>
      </c>
      <c r="GA22" s="227">
        <v>145</v>
      </c>
      <c r="GB22" s="227">
        <v>172</v>
      </c>
      <c r="GC22" s="227">
        <v>165</v>
      </c>
      <c r="GD22" s="227">
        <v>147</v>
      </c>
      <c r="GE22" s="133">
        <v>141</v>
      </c>
      <c r="GF22" s="133">
        <v>165</v>
      </c>
      <c r="GG22" s="133">
        <v>172</v>
      </c>
      <c r="GH22" s="133">
        <v>155</v>
      </c>
      <c r="GI22" s="133">
        <v>160</v>
      </c>
      <c r="GJ22" s="133">
        <v>142</v>
      </c>
      <c r="GK22" s="133">
        <v>141</v>
      </c>
      <c r="GL22" s="133">
        <v>128</v>
      </c>
      <c r="GM22" s="133">
        <v>132</v>
      </c>
      <c r="GN22" s="122">
        <v>109</v>
      </c>
      <c r="GO22" s="133">
        <v>166</v>
      </c>
      <c r="GP22" s="209">
        <v>208</v>
      </c>
      <c r="GQ22" s="133">
        <v>131</v>
      </c>
      <c r="GR22" s="133">
        <v>142</v>
      </c>
      <c r="GS22" s="133">
        <v>152</v>
      </c>
      <c r="GT22" s="133">
        <v>173</v>
      </c>
      <c r="GU22" s="133">
        <v>175</v>
      </c>
      <c r="GV22" s="133">
        <v>165</v>
      </c>
      <c r="GW22" s="133">
        <v>130</v>
      </c>
      <c r="GX22" s="133">
        <v>227</v>
      </c>
      <c r="GY22" s="133">
        <v>148</v>
      </c>
      <c r="GZ22" s="133">
        <v>183</v>
      </c>
      <c r="HA22" s="133">
        <v>123</v>
      </c>
      <c r="HB22" s="133">
        <v>149</v>
      </c>
      <c r="HC22" s="133">
        <v>243</v>
      </c>
      <c r="HD22" s="133">
        <v>166</v>
      </c>
      <c r="HE22" s="133">
        <v>163</v>
      </c>
      <c r="HF22" s="133">
        <v>181</v>
      </c>
      <c r="HG22" s="133">
        <v>138</v>
      </c>
      <c r="HH22" s="133">
        <v>152</v>
      </c>
      <c r="HI22" s="133">
        <v>140</v>
      </c>
      <c r="HJ22" s="133">
        <v>106</v>
      </c>
      <c r="HK22" s="133">
        <v>146</v>
      </c>
      <c r="HL22" s="133">
        <v>150</v>
      </c>
      <c r="HM22" s="133">
        <v>107</v>
      </c>
      <c r="HN22" s="133">
        <v>134</v>
      </c>
      <c r="HO22" s="133">
        <v>129</v>
      </c>
      <c r="HP22" s="133">
        <v>155</v>
      </c>
      <c r="HQ22" s="133">
        <v>133</v>
      </c>
      <c r="HR22" s="133">
        <v>142</v>
      </c>
      <c r="HS22" s="133">
        <v>119</v>
      </c>
      <c r="HT22" s="133">
        <v>132</v>
      </c>
      <c r="HU22" s="133">
        <v>125</v>
      </c>
      <c r="HV22" s="133">
        <v>123</v>
      </c>
      <c r="HW22" s="133">
        <v>122</v>
      </c>
      <c r="HX22" s="133">
        <v>121</v>
      </c>
      <c r="HY22" s="133">
        <v>109</v>
      </c>
      <c r="HZ22" s="133">
        <v>98</v>
      </c>
      <c r="IA22" s="133">
        <v>104</v>
      </c>
      <c r="IB22" s="133">
        <v>138</v>
      </c>
      <c r="IC22" s="133">
        <v>127</v>
      </c>
      <c r="ID22" s="133">
        <v>123</v>
      </c>
      <c r="IE22" s="133">
        <v>109</v>
      </c>
      <c r="IF22" s="133">
        <v>109</v>
      </c>
      <c r="IG22" s="133">
        <v>109</v>
      </c>
      <c r="IH22" s="133">
        <v>125</v>
      </c>
      <c r="II22" s="133">
        <v>107</v>
      </c>
      <c r="IJ22" s="133">
        <v>97</v>
      </c>
      <c r="IK22" s="133">
        <v>136</v>
      </c>
      <c r="IL22" s="133">
        <v>97</v>
      </c>
      <c r="IM22" s="133">
        <v>103</v>
      </c>
      <c r="IN22" s="133">
        <v>110</v>
      </c>
      <c r="IO22" s="133">
        <v>127</v>
      </c>
      <c r="IP22" s="133">
        <v>203</v>
      </c>
      <c r="IQ22" s="133">
        <v>151</v>
      </c>
      <c r="IR22" s="133">
        <v>119</v>
      </c>
      <c r="IS22" s="133">
        <v>129</v>
      </c>
      <c r="IT22" s="133">
        <v>166</v>
      </c>
      <c r="IU22" s="133">
        <v>135</v>
      </c>
      <c r="IV22" s="133">
        <v>160</v>
      </c>
      <c r="IW22" s="133">
        <v>114</v>
      </c>
      <c r="IX22" s="133">
        <v>153</v>
      </c>
      <c r="IY22" s="133">
        <v>138</v>
      </c>
      <c r="IZ22" s="133">
        <v>156</v>
      </c>
      <c r="JA22" s="133">
        <v>131</v>
      </c>
      <c r="JB22" s="133">
        <v>134</v>
      </c>
      <c r="JC22" s="133">
        <v>198</v>
      </c>
      <c r="JD22" s="133">
        <v>138</v>
      </c>
      <c r="JE22" s="219">
        <v>150</v>
      </c>
      <c r="JF22" s="122">
        <v>165</v>
      </c>
      <c r="JG22" s="133">
        <v>112</v>
      </c>
      <c r="JH22" s="133">
        <v>126</v>
      </c>
      <c r="JI22" s="133">
        <v>150</v>
      </c>
      <c r="JJ22" s="133">
        <v>114</v>
      </c>
      <c r="JK22" s="133">
        <v>136</v>
      </c>
      <c r="JL22" s="133">
        <v>118</v>
      </c>
      <c r="JM22" s="122">
        <v>111</v>
      </c>
      <c r="JN22" s="133">
        <v>112</v>
      </c>
      <c r="JO22" s="133">
        <v>112</v>
      </c>
      <c r="JP22" s="133">
        <v>152</v>
      </c>
      <c r="JQ22" s="133">
        <v>118</v>
      </c>
      <c r="JR22" s="133">
        <v>92</v>
      </c>
      <c r="JS22" s="133">
        <v>87</v>
      </c>
      <c r="JT22" s="133">
        <v>119</v>
      </c>
      <c r="JU22" s="133">
        <v>95</v>
      </c>
      <c r="JV22" s="133">
        <v>90</v>
      </c>
      <c r="JW22" s="133">
        <v>114</v>
      </c>
      <c r="JX22" s="133">
        <v>102</v>
      </c>
      <c r="JY22" s="122">
        <v>100</v>
      </c>
      <c r="JZ22" s="122">
        <v>99</v>
      </c>
      <c r="KA22" s="133">
        <v>108</v>
      </c>
      <c r="KB22" s="133">
        <v>101</v>
      </c>
      <c r="KC22" s="133">
        <v>112</v>
      </c>
      <c r="KD22" s="133">
        <v>103</v>
      </c>
      <c r="KE22" s="133">
        <v>86</v>
      </c>
      <c r="KF22" s="133">
        <v>89</v>
      </c>
      <c r="KG22" s="133">
        <v>99</v>
      </c>
      <c r="KH22" s="133">
        <v>89</v>
      </c>
      <c r="KI22" s="133">
        <v>75</v>
      </c>
      <c r="KJ22" s="133">
        <v>85</v>
      </c>
      <c r="KK22" s="133">
        <v>89</v>
      </c>
      <c r="KL22" s="133">
        <v>100</v>
      </c>
      <c r="KM22" s="133">
        <v>97</v>
      </c>
      <c r="KN22" s="133">
        <v>82</v>
      </c>
      <c r="KO22" s="137">
        <v>102</v>
      </c>
      <c r="KP22" s="133">
        <v>109</v>
      </c>
      <c r="KQ22" s="133">
        <v>96</v>
      </c>
      <c r="KR22" s="133">
        <v>113</v>
      </c>
      <c r="KS22" s="133">
        <v>98</v>
      </c>
      <c r="KT22" s="133">
        <v>126</v>
      </c>
      <c r="KU22" s="133">
        <v>120</v>
      </c>
      <c r="KV22" s="133">
        <v>127</v>
      </c>
      <c r="KW22" s="133">
        <v>102</v>
      </c>
      <c r="KX22" s="133">
        <v>118</v>
      </c>
      <c r="KY22" s="133">
        <v>103</v>
      </c>
      <c r="KZ22" s="133">
        <v>130</v>
      </c>
      <c r="LA22" s="133">
        <v>142</v>
      </c>
      <c r="LB22" s="133">
        <v>84</v>
      </c>
      <c r="LC22" s="122">
        <v>156</v>
      </c>
      <c r="LD22" s="133">
        <v>173</v>
      </c>
      <c r="LE22" s="133">
        <v>106</v>
      </c>
      <c r="LF22" s="133">
        <v>112</v>
      </c>
      <c r="LG22" s="133">
        <v>106</v>
      </c>
      <c r="LH22" s="133">
        <v>127</v>
      </c>
      <c r="LI22" s="133">
        <v>93</v>
      </c>
      <c r="LJ22" s="133">
        <v>104</v>
      </c>
      <c r="LK22" s="133">
        <v>112</v>
      </c>
      <c r="LL22" s="133">
        <v>104</v>
      </c>
      <c r="LM22" s="133">
        <v>81</v>
      </c>
      <c r="LN22" s="133">
        <v>102</v>
      </c>
      <c r="LO22" s="133">
        <v>57</v>
      </c>
      <c r="LP22" s="133">
        <v>95</v>
      </c>
      <c r="LQ22" s="133">
        <v>105</v>
      </c>
      <c r="LR22" s="133">
        <v>90</v>
      </c>
      <c r="LS22" s="133">
        <v>79</v>
      </c>
      <c r="LT22" s="133">
        <v>110</v>
      </c>
      <c r="LU22" s="133">
        <v>95</v>
      </c>
      <c r="LV22" s="133">
        <v>91</v>
      </c>
      <c r="LW22" s="133">
        <v>76</v>
      </c>
      <c r="LX22" s="133">
        <v>75</v>
      </c>
      <c r="LY22" s="133">
        <v>99</v>
      </c>
      <c r="LZ22" s="133">
        <v>71</v>
      </c>
      <c r="MA22" s="133">
        <v>80</v>
      </c>
      <c r="MB22" s="133">
        <v>78</v>
      </c>
      <c r="MC22" s="133">
        <v>103</v>
      </c>
      <c r="MD22" s="133">
        <v>86</v>
      </c>
      <c r="ME22" s="133">
        <v>82</v>
      </c>
      <c r="MF22" s="133">
        <v>85</v>
      </c>
      <c r="MG22" s="133">
        <v>92</v>
      </c>
      <c r="MH22" s="133">
        <v>109</v>
      </c>
      <c r="MI22" s="133">
        <v>85</v>
      </c>
      <c r="MJ22" s="133">
        <v>85</v>
      </c>
      <c r="MK22" s="133">
        <v>66</v>
      </c>
      <c r="ML22" s="133">
        <v>65</v>
      </c>
      <c r="MM22" s="133">
        <v>114</v>
      </c>
      <c r="MN22" s="133">
        <v>93</v>
      </c>
      <c r="MO22" s="133">
        <v>80</v>
      </c>
      <c r="MP22" s="133">
        <v>117</v>
      </c>
      <c r="MQ22" s="133">
        <v>108</v>
      </c>
      <c r="MR22" s="133">
        <v>117</v>
      </c>
      <c r="MS22" s="133">
        <v>93</v>
      </c>
      <c r="MT22" s="133">
        <v>97</v>
      </c>
      <c r="MU22" s="133">
        <v>126</v>
      </c>
      <c r="MV22" s="133">
        <v>101</v>
      </c>
      <c r="MW22" s="133">
        <v>104</v>
      </c>
      <c r="MX22" s="133">
        <v>79</v>
      </c>
      <c r="MY22" s="133">
        <v>157</v>
      </c>
      <c r="MZ22" s="133">
        <v>104</v>
      </c>
      <c r="NA22" s="133">
        <v>110</v>
      </c>
      <c r="NB22" s="133">
        <v>105</v>
      </c>
      <c r="NC22" s="133">
        <v>105</v>
      </c>
      <c r="ND22" s="133">
        <v>143</v>
      </c>
      <c r="NE22" s="133">
        <v>121</v>
      </c>
      <c r="NF22" s="133">
        <v>102</v>
      </c>
      <c r="NG22" s="133">
        <v>110</v>
      </c>
      <c r="NH22" s="133">
        <v>84</v>
      </c>
      <c r="NI22" s="133">
        <v>105</v>
      </c>
      <c r="NJ22" s="211">
        <v>96</v>
      </c>
      <c r="NK22" s="133">
        <v>90</v>
      </c>
      <c r="NL22" s="133">
        <v>142</v>
      </c>
      <c r="NM22" s="133">
        <v>92</v>
      </c>
      <c r="NN22" s="133">
        <v>103</v>
      </c>
      <c r="NO22" s="133">
        <v>94</v>
      </c>
      <c r="NP22" s="133">
        <v>99</v>
      </c>
      <c r="NQ22" s="133">
        <v>93</v>
      </c>
      <c r="NR22" s="133">
        <v>86</v>
      </c>
      <c r="NS22" s="133">
        <v>95</v>
      </c>
      <c r="NT22" s="133">
        <v>86</v>
      </c>
      <c r="NU22" s="133">
        <v>102</v>
      </c>
      <c r="NV22" s="133">
        <v>83</v>
      </c>
      <c r="NW22" s="133">
        <v>77</v>
      </c>
      <c r="NX22" s="133">
        <v>78</v>
      </c>
      <c r="NY22" s="133">
        <v>126</v>
      </c>
      <c r="NZ22" s="133">
        <v>97</v>
      </c>
      <c r="OA22" s="133">
        <v>57</v>
      </c>
      <c r="OB22" s="133">
        <v>69</v>
      </c>
      <c r="OC22" s="133">
        <v>75</v>
      </c>
      <c r="OD22" s="133">
        <v>97</v>
      </c>
      <c r="OE22" s="133">
        <v>86</v>
      </c>
      <c r="OF22" s="133">
        <v>77</v>
      </c>
      <c r="OG22" s="133">
        <v>75</v>
      </c>
      <c r="OH22" s="133">
        <v>80</v>
      </c>
      <c r="OI22" s="133">
        <v>85</v>
      </c>
      <c r="OJ22" s="133">
        <v>66</v>
      </c>
      <c r="OK22" s="133">
        <v>80</v>
      </c>
      <c r="OL22" s="133">
        <v>85</v>
      </c>
      <c r="OM22" s="133">
        <v>99</v>
      </c>
      <c r="ON22" s="133">
        <v>84</v>
      </c>
      <c r="OO22" s="133">
        <v>73</v>
      </c>
      <c r="OP22" s="133">
        <v>118</v>
      </c>
      <c r="OQ22" s="133">
        <v>110</v>
      </c>
      <c r="OR22" s="133">
        <v>72</v>
      </c>
      <c r="OS22" s="133">
        <v>103</v>
      </c>
      <c r="OT22" s="133">
        <v>105</v>
      </c>
      <c r="OU22" s="133">
        <v>111</v>
      </c>
      <c r="OV22" s="133">
        <v>107</v>
      </c>
      <c r="OW22" s="133">
        <v>99</v>
      </c>
      <c r="OX22" s="133">
        <v>84</v>
      </c>
      <c r="OY22" s="133">
        <v>115</v>
      </c>
      <c r="OZ22" s="133">
        <v>94</v>
      </c>
      <c r="PA22" s="133">
        <v>102</v>
      </c>
      <c r="PB22" s="133">
        <v>72</v>
      </c>
      <c r="PC22" s="133">
        <v>95</v>
      </c>
      <c r="PD22" s="133">
        <v>152</v>
      </c>
      <c r="PE22" s="133">
        <v>104</v>
      </c>
      <c r="PF22" s="133">
        <v>100</v>
      </c>
      <c r="PG22" s="133">
        <v>89</v>
      </c>
      <c r="PH22" s="133">
        <v>95</v>
      </c>
      <c r="PI22" s="133">
        <v>73</v>
      </c>
      <c r="PJ22" s="133">
        <v>111</v>
      </c>
      <c r="PK22" s="133">
        <v>85</v>
      </c>
      <c r="PL22" s="133">
        <v>95</v>
      </c>
      <c r="PM22" s="133">
        <v>97</v>
      </c>
      <c r="PN22" s="133">
        <v>58</v>
      </c>
      <c r="PO22" s="133">
        <v>78</v>
      </c>
      <c r="PP22" s="133">
        <v>94</v>
      </c>
      <c r="PQ22" s="133">
        <v>96</v>
      </c>
      <c r="PR22" s="133">
        <v>74</v>
      </c>
      <c r="PS22" s="133">
        <v>100</v>
      </c>
      <c r="PT22" s="133">
        <v>79</v>
      </c>
      <c r="PU22" s="133">
        <v>89</v>
      </c>
      <c r="PV22" s="133">
        <v>55</v>
      </c>
      <c r="PW22" s="133">
        <v>82</v>
      </c>
      <c r="PX22" s="122">
        <v>72</v>
      </c>
      <c r="PY22" s="122">
        <v>84</v>
      </c>
      <c r="PZ22" s="122">
        <v>63</v>
      </c>
      <c r="QA22" s="122">
        <v>60</v>
      </c>
      <c r="QB22" s="122">
        <v>65</v>
      </c>
      <c r="QC22" s="122">
        <v>75</v>
      </c>
      <c r="QD22" s="122">
        <v>100</v>
      </c>
      <c r="QE22" s="122">
        <v>68</v>
      </c>
      <c r="QF22" s="122">
        <v>77</v>
      </c>
      <c r="QG22" s="122">
        <v>62</v>
      </c>
      <c r="QH22" s="122">
        <v>76</v>
      </c>
      <c r="QI22" s="122">
        <v>60</v>
      </c>
      <c r="QJ22" s="122">
        <v>86</v>
      </c>
      <c r="QK22" s="122">
        <v>67</v>
      </c>
      <c r="QL22" s="122">
        <v>85</v>
      </c>
      <c r="QM22" s="122">
        <v>71</v>
      </c>
      <c r="QN22" s="122">
        <v>79</v>
      </c>
      <c r="QO22" s="122">
        <v>71</v>
      </c>
      <c r="QP22" s="122">
        <v>74</v>
      </c>
      <c r="QQ22" s="122">
        <v>93</v>
      </c>
      <c r="QR22" s="122">
        <v>72</v>
      </c>
      <c r="QS22" s="122">
        <v>81</v>
      </c>
      <c r="QT22" s="122">
        <v>83</v>
      </c>
      <c r="QU22" s="122">
        <v>106</v>
      </c>
      <c r="QV22" s="122">
        <v>94</v>
      </c>
      <c r="QW22" s="122">
        <v>98</v>
      </c>
      <c r="QX22" s="122">
        <v>74</v>
      </c>
      <c r="QY22" s="122">
        <v>101</v>
      </c>
      <c r="QZ22" s="122">
        <v>77</v>
      </c>
      <c r="RA22" s="122">
        <v>84</v>
      </c>
      <c r="RB22" s="122">
        <v>91</v>
      </c>
      <c r="RC22" s="122">
        <v>73</v>
      </c>
      <c r="RD22" s="122">
        <v>120</v>
      </c>
      <c r="RE22" s="122">
        <v>115</v>
      </c>
      <c r="RF22" s="122">
        <v>79</v>
      </c>
      <c r="RG22" s="122">
        <v>96</v>
      </c>
      <c r="RH22" s="122">
        <v>86</v>
      </c>
      <c r="RI22" s="122">
        <v>77</v>
      </c>
      <c r="RJ22" s="122">
        <v>63</v>
      </c>
      <c r="RK22" s="122">
        <v>61</v>
      </c>
      <c r="RL22" s="122">
        <v>87</v>
      </c>
      <c r="RM22" s="122">
        <v>73</v>
      </c>
      <c r="RN22" s="122">
        <v>73</v>
      </c>
      <c r="RO22" s="122">
        <v>77</v>
      </c>
      <c r="RP22" s="122">
        <v>48</v>
      </c>
      <c r="RQ22" s="122">
        <v>86</v>
      </c>
      <c r="RR22" s="122">
        <v>76</v>
      </c>
      <c r="RS22" s="212">
        <v>60</v>
      </c>
      <c r="RT22" s="122">
        <v>57</v>
      </c>
      <c r="RU22" s="122">
        <v>84</v>
      </c>
      <c r="RV22" s="122">
        <v>84</v>
      </c>
      <c r="RW22" s="122">
        <v>57</v>
      </c>
      <c r="RX22" s="122">
        <v>53</v>
      </c>
      <c r="RY22" s="122">
        <v>64</v>
      </c>
      <c r="RZ22" s="122">
        <v>60</v>
      </c>
      <c r="SA22" s="122">
        <v>63</v>
      </c>
      <c r="SB22" s="122">
        <v>67</v>
      </c>
      <c r="SC22" s="122">
        <v>78</v>
      </c>
      <c r="SD22" s="122">
        <v>70</v>
      </c>
      <c r="SE22" s="122">
        <v>54</v>
      </c>
      <c r="SF22" s="122">
        <v>66</v>
      </c>
      <c r="SG22" s="122">
        <v>54</v>
      </c>
      <c r="SH22" s="122">
        <v>52</v>
      </c>
      <c r="SI22" s="213">
        <v>72</v>
      </c>
      <c r="SJ22" s="122">
        <v>62</v>
      </c>
      <c r="SK22" s="122">
        <v>59</v>
      </c>
      <c r="SL22" s="122">
        <v>72</v>
      </c>
      <c r="SM22" s="122">
        <v>45</v>
      </c>
      <c r="SN22" s="122">
        <v>59</v>
      </c>
      <c r="SO22" s="122">
        <v>64</v>
      </c>
      <c r="SP22" s="122">
        <v>85</v>
      </c>
      <c r="SQ22" s="122">
        <v>97</v>
      </c>
      <c r="SR22" s="122">
        <v>79</v>
      </c>
      <c r="SS22" s="122">
        <v>68</v>
      </c>
      <c r="ST22" s="122">
        <v>86</v>
      </c>
      <c r="SU22" s="122">
        <v>75</v>
      </c>
      <c r="SV22" s="122">
        <v>77</v>
      </c>
      <c r="SW22" s="122">
        <v>113</v>
      </c>
      <c r="SX22" s="122">
        <v>73</v>
      </c>
      <c r="SY22" s="122">
        <v>113</v>
      </c>
      <c r="SZ22" s="122">
        <v>100</v>
      </c>
      <c r="TA22" s="122">
        <v>84</v>
      </c>
      <c r="TB22" s="122">
        <v>72</v>
      </c>
      <c r="TC22" s="122">
        <v>81</v>
      </c>
      <c r="TD22" s="122">
        <v>74</v>
      </c>
      <c r="TE22" s="122">
        <v>83</v>
      </c>
      <c r="TF22" s="122">
        <v>86</v>
      </c>
      <c r="TG22" s="122">
        <v>80</v>
      </c>
      <c r="TH22" s="122">
        <v>73</v>
      </c>
      <c r="TI22" s="122">
        <v>72</v>
      </c>
      <c r="TJ22" s="122">
        <v>87</v>
      </c>
      <c r="TK22" s="122">
        <v>65</v>
      </c>
      <c r="TL22" s="122">
        <v>72</v>
      </c>
      <c r="TM22" s="122">
        <v>70</v>
      </c>
      <c r="TN22" s="122">
        <v>64</v>
      </c>
      <c r="TO22" s="122">
        <v>54</v>
      </c>
      <c r="TP22" s="122">
        <v>71</v>
      </c>
      <c r="TQ22" s="122">
        <v>81</v>
      </c>
      <c r="TR22" s="122">
        <v>72</v>
      </c>
      <c r="TS22" s="122">
        <v>64</v>
      </c>
      <c r="TT22" s="122">
        <v>60</v>
      </c>
      <c r="TU22" s="122">
        <v>68</v>
      </c>
      <c r="TV22" s="122">
        <v>66</v>
      </c>
      <c r="TW22" s="122">
        <v>60</v>
      </c>
      <c r="TX22" s="122">
        <v>45</v>
      </c>
      <c r="TY22" s="122">
        <v>41</v>
      </c>
      <c r="TZ22" s="122">
        <v>71</v>
      </c>
      <c r="UA22" s="122">
        <v>73</v>
      </c>
      <c r="UB22" s="122">
        <v>81</v>
      </c>
      <c r="UC22" s="122">
        <v>55</v>
      </c>
      <c r="UD22" s="122">
        <v>63</v>
      </c>
      <c r="UE22" s="122">
        <v>70</v>
      </c>
      <c r="UF22" s="122">
        <v>69</v>
      </c>
      <c r="UG22" s="122">
        <v>57</v>
      </c>
      <c r="UH22" s="122">
        <v>68</v>
      </c>
      <c r="UI22" s="122">
        <v>60</v>
      </c>
      <c r="UJ22" s="122">
        <v>63</v>
      </c>
      <c r="UK22" s="122">
        <v>67</v>
      </c>
      <c r="UL22" s="122">
        <v>60</v>
      </c>
      <c r="UM22" s="122">
        <v>43</v>
      </c>
      <c r="UN22" s="122">
        <v>71</v>
      </c>
      <c r="UO22" s="122">
        <v>55</v>
      </c>
      <c r="UP22" s="122">
        <v>62</v>
      </c>
      <c r="UQ22" s="122">
        <v>79</v>
      </c>
      <c r="UR22" s="122">
        <v>72</v>
      </c>
      <c r="US22" s="213">
        <v>81</v>
      </c>
      <c r="UT22" s="213">
        <v>81</v>
      </c>
      <c r="UU22" s="122">
        <v>74</v>
      </c>
      <c r="UV22" s="122">
        <v>79</v>
      </c>
      <c r="UW22" s="122">
        <v>85</v>
      </c>
      <c r="UX22" s="122">
        <v>56</v>
      </c>
      <c r="UY22" s="213">
        <v>83</v>
      </c>
      <c r="UZ22" s="122">
        <v>92</v>
      </c>
      <c r="VA22" s="122">
        <v>78</v>
      </c>
      <c r="VB22" s="122">
        <v>87</v>
      </c>
      <c r="VC22" s="122">
        <v>58</v>
      </c>
      <c r="VD22" s="214">
        <v>77</v>
      </c>
      <c r="VE22" s="122">
        <v>97</v>
      </c>
      <c r="VF22" s="122">
        <v>76</v>
      </c>
      <c r="VG22" s="122">
        <v>76</v>
      </c>
      <c r="VH22" s="122">
        <v>100</v>
      </c>
      <c r="VI22" s="122">
        <v>97</v>
      </c>
      <c r="VJ22" s="122">
        <v>98</v>
      </c>
      <c r="VK22" s="122">
        <v>75</v>
      </c>
      <c r="VL22" s="122">
        <v>84</v>
      </c>
      <c r="VM22" s="122">
        <v>78</v>
      </c>
      <c r="VN22" s="214">
        <v>79</v>
      </c>
      <c r="VO22" s="122">
        <v>79</v>
      </c>
      <c r="VP22" s="122">
        <v>72</v>
      </c>
      <c r="VQ22" s="122">
        <v>93</v>
      </c>
      <c r="VR22" s="122">
        <v>78</v>
      </c>
      <c r="VS22" s="215">
        <v>88</v>
      </c>
      <c r="VT22" s="122">
        <v>70</v>
      </c>
      <c r="VU22" s="122">
        <v>79</v>
      </c>
      <c r="VV22" s="122">
        <v>65</v>
      </c>
      <c r="VW22" s="122">
        <v>73</v>
      </c>
      <c r="VX22" s="122">
        <v>60</v>
      </c>
      <c r="VY22" s="122">
        <v>66</v>
      </c>
      <c r="VZ22" s="122">
        <v>84</v>
      </c>
      <c r="WA22" s="122">
        <v>67</v>
      </c>
      <c r="WB22" s="122">
        <v>67</v>
      </c>
      <c r="WC22" s="122">
        <v>70</v>
      </c>
      <c r="WD22" s="215">
        <v>78</v>
      </c>
      <c r="WE22" s="122">
        <v>83</v>
      </c>
      <c r="WF22" s="133">
        <v>74</v>
      </c>
      <c r="WG22" s="122">
        <v>72</v>
      </c>
      <c r="WH22" s="122">
        <v>77</v>
      </c>
      <c r="WI22" s="122">
        <v>79</v>
      </c>
      <c r="WJ22" s="122">
        <v>74</v>
      </c>
      <c r="WK22" s="122">
        <v>63</v>
      </c>
      <c r="WL22" s="122">
        <v>64</v>
      </c>
      <c r="WM22" s="122">
        <v>72</v>
      </c>
      <c r="WN22" s="122">
        <v>77</v>
      </c>
      <c r="WO22" s="122">
        <v>76</v>
      </c>
      <c r="WP22" s="122">
        <v>96</v>
      </c>
      <c r="WQ22" s="122">
        <v>94</v>
      </c>
      <c r="WR22" s="122">
        <v>91</v>
      </c>
      <c r="WS22" s="122">
        <v>85</v>
      </c>
      <c r="WT22" s="122">
        <v>95</v>
      </c>
      <c r="WU22" s="122">
        <v>95</v>
      </c>
      <c r="WV22" s="122">
        <v>92</v>
      </c>
      <c r="WW22" s="122">
        <v>86</v>
      </c>
      <c r="WX22" s="133">
        <v>92</v>
      </c>
      <c r="WY22" s="122">
        <v>109</v>
      </c>
      <c r="WZ22" s="122">
        <v>105</v>
      </c>
      <c r="XA22" s="122">
        <v>96</v>
      </c>
      <c r="XB22" s="122">
        <v>100</v>
      </c>
      <c r="XC22" s="122">
        <v>57</v>
      </c>
      <c r="XD22" s="122">
        <v>98</v>
      </c>
      <c r="XE22" s="122">
        <v>130</v>
      </c>
      <c r="XF22" s="122">
        <v>100</v>
      </c>
      <c r="XG22" s="122">
        <v>85</v>
      </c>
      <c r="XH22" s="122">
        <v>100</v>
      </c>
      <c r="XI22" s="122">
        <v>95</v>
      </c>
      <c r="XJ22" s="122">
        <v>117</v>
      </c>
      <c r="XK22" s="213">
        <v>87</v>
      </c>
      <c r="XL22" s="213">
        <v>118</v>
      </c>
      <c r="XM22" s="213">
        <v>71</v>
      </c>
      <c r="XN22" s="213">
        <v>81</v>
      </c>
      <c r="XO22" s="216">
        <v>59</v>
      </c>
      <c r="XP22" s="214">
        <v>69</v>
      </c>
      <c r="XQ22" s="214">
        <v>98</v>
      </c>
      <c r="XR22" s="214">
        <v>86</v>
      </c>
      <c r="XS22" s="214">
        <v>73</v>
      </c>
      <c r="XT22" s="214">
        <v>79</v>
      </c>
      <c r="XU22" s="214">
        <v>98</v>
      </c>
      <c r="XV22" s="213">
        <v>63</v>
      </c>
      <c r="XW22" s="213">
        <v>60</v>
      </c>
      <c r="XX22" s="213">
        <v>76</v>
      </c>
      <c r="XY22" s="213">
        <v>71</v>
      </c>
      <c r="XZ22" s="213">
        <v>78</v>
      </c>
      <c r="YA22" s="213">
        <v>69</v>
      </c>
      <c r="YB22" s="213">
        <v>76</v>
      </c>
      <c r="YC22" s="213">
        <v>70</v>
      </c>
      <c r="YD22" s="213">
        <v>75</v>
      </c>
      <c r="YE22" s="213">
        <v>78</v>
      </c>
      <c r="YF22" s="213">
        <v>74</v>
      </c>
      <c r="YG22" s="213">
        <v>77</v>
      </c>
      <c r="YH22" s="213">
        <v>64</v>
      </c>
      <c r="YI22" s="213">
        <v>80</v>
      </c>
      <c r="YJ22" s="213">
        <v>82</v>
      </c>
      <c r="YK22" s="213">
        <v>66</v>
      </c>
      <c r="YL22" s="213">
        <v>72</v>
      </c>
      <c r="YM22" s="213">
        <v>82</v>
      </c>
      <c r="YN22" s="213">
        <v>80</v>
      </c>
      <c r="YO22" s="213">
        <v>68</v>
      </c>
      <c r="YP22" s="213">
        <v>58</v>
      </c>
      <c r="YQ22" s="213">
        <v>86</v>
      </c>
      <c r="YR22" s="213">
        <v>103</v>
      </c>
      <c r="YS22" s="213">
        <v>98</v>
      </c>
      <c r="YT22" s="133">
        <v>90</v>
      </c>
      <c r="YU22" s="213">
        <v>108</v>
      </c>
      <c r="YV22" s="213">
        <v>127</v>
      </c>
      <c r="YW22" s="213">
        <v>92</v>
      </c>
      <c r="YX22" s="213">
        <v>108</v>
      </c>
      <c r="YY22" s="213">
        <v>62</v>
      </c>
      <c r="YZ22" s="213">
        <v>100</v>
      </c>
      <c r="ZA22" s="213">
        <v>93</v>
      </c>
      <c r="ZB22" s="213">
        <v>83</v>
      </c>
      <c r="ZC22" s="213">
        <v>53</v>
      </c>
      <c r="ZD22" s="213">
        <v>100</v>
      </c>
      <c r="ZE22" s="211">
        <v>118</v>
      </c>
      <c r="ZF22" s="211">
        <v>109</v>
      </c>
      <c r="ZG22" s="211">
        <v>104</v>
      </c>
      <c r="ZH22" s="211">
        <v>109</v>
      </c>
      <c r="ZI22" s="260">
        <v>114</v>
      </c>
      <c r="ZJ22" s="130">
        <v>113</v>
      </c>
      <c r="ZK22" s="130">
        <v>87</v>
      </c>
      <c r="ZL22" s="130">
        <v>80</v>
      </c>
      <c r="ZM22" s="130">
        <v>99</v>
      </c>
      <c r="ZN22" s="130">
        <v>245</v>
      </c>
      <c r="ZO22" s="130">
        <v>1444</v>
      </c>
      <c r="ZP22" s="211">
        <v>2602</v>
      </c>
      <c r="ZQ22" s="130">
        <v>2309</v>
      </c>
      <c r="ZR22" s="130">
        <v>1674</v>
      </c>
      <c r="ZS22" s="130">
        <v>1188</v>
      </c>
      <c r="ZT22" s="130">
        <v>1353</v>
      </c>
      <c r="ZU22" s="130">
        <v>1150</v>
      </c>
      <c r="ZV22" s="130">
        <v>1539</v>
      </c>
      <c r="ZW22" s="130">
        <v>2038</v>
      </c>
      <c r="ZX22" s="130">
        <v>613</v>
      </c>
      <c r="ZY22" s="130">
        <v>387</v>
      </c>
      <c r="ZZ22" s="130">
        <v>312</v>
      </c>
      <c r="AAA22" s="130">
        <v>327</v>
      </c>
      <c r="AAB22" s="130">
        <v>404</v>
      </c>
      <c r="AAC22" s="130">
        <v>418</v>
      </c>
      <c r="AAD22" s="130">
        <v>298</v>
      </c>
      <c r="AAE22" s="255">
        <v>346</v>
      </c>
      <c r="AAF22" s="130">
        <v>347</v>
      </c>
      <c r="AAG22" s="130">
        <v>265</v>
      </c>
      <c r="AAH22" s="130">
        <v>262</v>
      </c>
      <c r="AAI22" s="130">
        <v>221</v>
      </c>
      <c r="AAJ22" s="130">
        <v>262</v>
      </c>
      <c r="AAK22" s="130">
        <v>226</v>
      </c>
      <c r="AAL22" s="130">
        <v>230</v>
      </c>
      <c r="AAM22" s="130">
        <v>224</v>
      </c>
      <c r="AAN22" s="130">
        <v>193</v>
      </c>
      <c r="AAO22" s="130">
        <v>205</v>
      </c>
      <c r="AAP22" s="130">
        <v>231</v>
      </c>
      <c r="AAQ22" s="130">
        <v>188</v>
      </c>
      <c r="AAR22" s="130">
        <v>243</v>
      </c>
      <c r="AAS22" s="130">
        <v>220</v>
      </c>
      <c r="AAT22" s="130">
        <v>172</v>
      </c>
      <c r="AAU22" s="130">
        <v>207</v>
      </c>
      <c r="AAV22" s="130">
        <v>424</v>
      </c>
      <c r="AAW22" s="130">
        <v>197</v>
      </c>
      <c r="AAX22" s="130">
        <v>318</v>
      </c>
      <c r="AAY22" s="130">
        <v>228</v>
      </c>
      <c r="AAZ22" s="130">
        <v>265</v>
      </c>
      <c r="ABA22" s="130">
        <v>239</v>
      </c>
      <c r="ABB22" s="130">
        <v>217</v>
      </c>
      <c r="ABC22" s="130">
        <v>166</v>
      </c>
      <c r="ABD22" s="130">
        <v>290</v>
      </c>
      <c r="ABE22" s="130">
        <v>264</v>
      </c>
      <c r="ABF22" s="130">
        <v>249</v>
      </c>
      <c r="ABG22" s="130">
        <v>181</v>
      </c>
      <c r="ABH22" s="130">
        <v>170</v>
      </c>
      <c r="ABI22" s="130">
        <v>236</v>
      </c>
      <c r="ABJ22" s="130">
        <v>159</v>
      </c>
      <c r="ABK22" s="130">
        <v>181</v>
      </c>
      <c r="ABL22" s="130">
        <v>155</v>
      </c>
      <c r="ABM22" s="130">
        <v>153</v>
      </c>
      <c r="ABN22" s="130">
        <v>141</v>
      </c>
      <c r="ABO22" s="130">
        <v>149</v>
      </c>
      <c r="ABP22" s="130">
        <v>150</v>
      </c>
      <c r="ABQ22" s="130">
        <v>147</v>
      </c>
      <c r="ABR22" s="130">
        <v>166</v>
      </c>
      <c r="ABS22" s="130">
        <v>186</v>
      </c>
      <c r="ABT22" s="130">
        <v>186</v>
      </c>
      <c r="ABU22" s="130">
        <v>149</v>
      </c>
      <c r="ABV22" s="130">
        <v>245</v>
      </c>
      <c r="ABW22" s="130">
        <v>321</v>
      </c>
      <c r="ABX22" s="130">
        <v>170</v>
      </c>
      <c r="ABY22" s="130">
        <v>141</v>
      </c>
      <c r="ABZ22" s="130">
        <v>117</v>
      </c>
      <c r="ACA22" s="130">
        <v>101</v>
      </c>
      <c r="ACB22" s="130">
        <v>111</v>
      </c>
      <c r="ACC22" s="130">
        <v>92</v>
      </c>
      <c r="ACD22" s="130">
        <v>77</v>
      </c>
      <c r="ACE22" s="130">
        <v>74</v>
      </c>
      <c r="ACF22" s="130">
        <v>76</v>
      </c>
      <c r="ACG22" s="130">
        <v>68</v>
      </c>
      <c r="ACH22" s="130">
        <v>72</v>
      </c>
      <c r="ACI22" s="130">
        <v>86</v>
      </c>
      <c r="ACJ22" s="130">
        <v>79</v>
      </c>
      <c r="ACK22" s="130">
        <v>85</v>
      </c>
      <c r="ACL22" s="130">
        <v>72</v>
      </c>
      <c r="ACM22" s="130">
        <v>72</v>
      </c>
      <c r="ACN22" s="130">
        <v>65</v>
      </c>
      <c r="ACO22" s="130">
        <v>82</v>
      </c>
      <c r="ACP22" s="130">
        <v>75</v>
      </c>
      <c r="ACQ22" s="130">
        <v>72</v>
      </c>
      <c r="ACR22" s="130">
        <v>66</v>
      </c>
      <c r="ACS22" s="130">
        <v>65</v>
      </c>
      <c r="ACT22" s="130">
        <v>70</v>
      </c>
      <c r="ACU22" s="130">
        <v>66</v>
      </c>
      <c r="ACV22" s="130">
        <v>81</v>
      </c>
      <c r="ACW22" s="130">
        <v>61</v>
      </c>
      <c r="ACX22" s="130">
        <v>67</v>
      </c>
      <c r="ACY22" s="130">
        <v>44</v>
      </c>
      <c r="ACZ22" s="130">
        <v>74</v>
      </c>
      <c r="ADA22" s="130">
        <v>66</v>
      </c>
      <c r="ADB22" s="130">
        <v>60</v>
      </c>
      <c r="ADC22" s="130">
        <v>42</v>
      </c>
      <c r="ADD22" s="130">
        <v>68</v>
      </c>
      <c r="ADE22" s="130">
        <v>111</v>
      </c>
      <c r="ADF22" s="130">
        <v>61</v>
      </c>
      <c r="ADG22" s="130">
        <v>57</v>
      </c>
      <c r="ADH22" s="130">
        <v>68</v>
      </c>
      <c r="ADI22" s="130">
        <v>72</v>
      </c>
      <c r="ADJ22" s="130">
        <v>55</v>
      </c>
      <c r="ADK22" s="130">
        <v>51</v>
      </c>
      <c r="ADL22" s="130">
        <v>53</v>
      </c>
      <c r="ADM22" s="130">
        <v>80</v>
      </c>
      <c r="ADN22" s="130">
        <v>52</v>
      </c>
      <c r="ADO22" s="130">
        <v>60</v>
      </c>
      <c r="ADP22" s="130">
        <v>56</v>
      </c>
      <c r="ADQ22" s="130">
        <v>66</v>
      </c>
      <c r="ADR22" s="130">
        <v>61</v>
      </c>
      <c r="ADS22" s="130">
        <v>66</v>
      </c>
      <c r="ADT22" s="130">
        <v>52</v>
      </c>
      <c r="ADU22" s="130">
        <v>49</v>
      </c>
      <c r="ADV22" s="130">
        <v>52</v>
      </c>
      <c r="ADW22" s="130">
        <v>48</v>
      </c>
      <c r="ADX22" s="130">
        <v>64</v>
      </c>
      <c r="ADY22" s="130">
        <v>72</v>
      </c>
      <c r="ADZ22" s="130">
        <v>45</v>
      </c>
      <c r="AEA22" s="130">
        <v>63</v>
      </c>
      <c r="AEB22" s="130">
        <v>77</v>
      </c>
      <c r="AEC22" s="130">
        <v>77</v>
      </c>
      <c r="AED22" s="130">
        <v>50</v>
      </c>
      <c r="AEE22" s="130">
        <v>64</v>
      </c>
      <c r="AEF22" s="130">
        <v>66</v>
      </c>
      <c r="AEG22" s="130">
        <v>81</v>
      </c>
      <c r="AEH22" s="130">
        <v>55</v>
      </c>
      <c r="AEI22" s="130">
        <v>66</v>
      </c>
      <c r="AEJ22" s="130">
        <v>49</v>
      </c>
      <c r="AEK22" s="130">
        <v>57</v>
      </c>
      <c r="AEL22" s="130">
        <v>56</v>
      </c>
      <c r="AEM22" s="130">
        <v>64</v>
      </c>
      <c r="AEN22" s="130">
        <v>69</v>
      </c>
      <c r="AEO22" s="130">
        <v>62</v>
      </c>
      <c r="AEP22" s="130">
        <v>64</v>
      </c>
      <c r="AEQ22" s="130">
        <v>72</v>
      </c>
      <c r="AER22" s="130">
        <v>87</v>
      </c>
      <c r="AES22" s="130">
        <v>71</v>
      </c>
      <c r="AET22" s="130">
        <v>85</v>
      </c>
      <c r="AEU22" s="130">
        <v>94</v>
      </c>
      <c r="AEV22" s="130">
        <v>113</v>
      </c>
      <c r="AEW22" s="130">
        <v>129</v>
      </c>
      <c r="AEX22" s="130">
        <v>130</v>
      </c>
      <c r="AEY22" s="130">
        <v>111</v>
      </c>
      <c r="AEZ22" s="130">
        <v>112</v>
      </c>
      <c r="AFA22" s="130">
        <v>95</v>
      </c>
      <c r="AFB22" s="130">
        <v>80</v>
      </c>
      <c r="AFC22" s="130">
        <v>73</v>
      </c>
      <c r="AFD22" s="130">
        <v>86</v>
      </c>
      <c r="AFE22" s="130">
        <v>115</v>
      </c>
      <c r="AFF22" s="130">
        <v>115</v>
      </c>
      <c r="AFG22" s="130">
        <v>105</v>
      </c>
      <c r="AFH22" s="130">
        <v>132</v>
      </c>
      <c r="AFI22" s="130">
        <v>110</v>
      </c>
      <c r="AFJ22" s="130">
        <v>101</v>
      </c>
      <c r="AFK22" s="130">
        <v>79</v>
      </c>
      <c r="AFL22" s="130">
        <v>63</v>
      </c>
      <c r="AFM22" s="130">
        <v>80</v>
      </c>
      <c r="AFN22" s="130">
        <v>79</v>
      </c>
      <c r="AFO22" s="130">
        <v>80</v>
      </c>
      <c r="AFP22" s="130">
        <v>89</v>
      </c>
      <c r="AFQ22" s="130">
        <v>71</v>
      </c>
      <c r="AFR22" s="130">
        <v>85</v>
      </c>
      <c r="AFS22" s="130">
        <v>78</v>
      </c>
      <c r="AFT22" s="130">
        <v>92</v>
      </c>
      <c r="AFU22" s="130">
        <v>86</v>
      </c>
      <c r="AFV22" s="130">
        <v>79</v>
      </c>
      <c r="AFW22" s="130">
        <v>85</v>
      </c>
      <c r="AFX22" s="130">
        <v>69</v>
      </c>
      <c r="AFY22" s="130">
        <v>64</v>
      </c>
      <c r="AFZ22" s="130">
        <v>71</v>
      </c>
      <c r="AGA22" s="130">
        <v>65</v>
      </c>
      <c r="AGB22" s="130">
        <v>78</v>
      </c>
      <c r="AGC22" s="130">
        <v>58</v>
      </c>
      <c r="AGD22" s="130">
        <v>70</v>
      </c>
      <c r="AGE22" s="130">
        <v>69</v>
      </c>
      <c r="AGF22" s="130">
        <v>81</v>
      </c>
      <c r="AGG22" s="130">
        <v>72</v>
      </c>
      <c r="AGH22" s="130">
        <v>51</v>
      </c>
      <c r="AGI22" s="130">
        <v>76</v>
      </c>
      <c r="AGJ22" s="130">
        <v>62</v>
      </c>
      <c r="AGK22" s="130">
        <v>67</v>
      </c>
      <c r="AGL22" s="130">
        <v>59</v>
      </c>
      <c r="AGM22" s="130">
        <v>78</v>
      </c>
      <c r="AGN22" s="130">
        <v>66</v>
      </c>
      <c r="AGO22" s="130">
        <v>98</v>
      </c>
      <c r="AGP22" s="130">
        <v>95</v>
      </c>
      <c r="AGQ22" s="130">
        <v>71</v>
      </c>
      <c r="AGR22" s="130">
        <v>101</v>
      </c>
      <c r="AGS22" s="130">
        <v>78</v>
      </c>
      <c r="AGT22" s="130">
        <v>79</v>
      </c>
      <c r="AGU22" s="130">
        <v>98</v>
      </c>
      <c r="AGV22" s="130">
        <v>112</v>
      </c>
      <c r="AGW22" s="130">
        <v>103</v>
      </c>
      <c r="AGX22" s="130">
        <v>98</v>
      </c>
      <c r="AGY22" s="130">
        <v>58</v>
      </c>
      <c r="AGZ22" s="130">
        <v>92</v>
      </c>
      <c r="AHA22" s="130">
        <v>111</v>
      </c>
      <c r="AHB22" s="130">
        <v>96</v>
      </c>
      <c r="AHC22" s="130">
        <v>97</v>
      </c>
      <c r="AHD22" s="130">
        <v>54</v>
      </c>
      <c r="AHE22" s="130">
        <v>95</v>
      </c>
      <c r="AHF22" s="263">
        <v>103</v>
      </c>
      <c r="AHG22">
        <v>115</v>
      </c>
      <c r="AHH22" s="140">
        <v>120</v>
      </c>
      <c r="AHI22" s="140">
        <v>102</v>
      </c>
      <c r="AHJ22">
        <v>102</v>
      </c>
      <c r="AHK22">
        <v>105</v>
      </c>
      <c r="AHL22">
        <v>91</v>
      </c>
      <c r="AHM22" s="140">
        <v>95</v>
      </c>
      <c r="AHN22" s="140">
        <v>102</v>
      </c>
      <c r="AHO22">
        <v>80</v>
      </c>
      <c r="AHP22">
        <v>77</v>
      </c>
      <c r="AHQ22">
        <v>81</v>
      </c>
      <c r="AHR22" s="140">
        <v>85</v>
      </c>
      <c r="AHS22" s="130">
        <v>76</v>
      </c>
      <c r="AHT22">
        <v>82</v>
      </c>
      <c r="AHU22" s="130"/>
      <c r="AHV22" s="130"/>
      <c r="AHW22" s="130"/>
      <c r="AHX22" s="130"/>
      <c r="AHY22" s="130"/>
      <c r="AHZ22" s="130"/>
      <c r="AIA22" s="130"/>
      <c r="AIB22" s="130"/>
      <c r="AIC22" s="130"/>
      <c r="AID22" s="130"/>
      <c r="AIE22" s="130"/>
      <c r="AIF22" s="130"/>
      <c r="AIG22" s="130"/>
      <c r="AIH22" s="130"/>
      <c r="AII22" s="130"/>
      <c r="AIJ22" s="130"/>
      <c r="AIK22" s="130"/>
      <c r="AIL22" s="130"/>
      <c r="AIM22" s="130"/>
      <c r="AIN22" s="130"/>
      <c r="AIO22" s="130"/>
      <c r="AIP22" s="130"/>
      <c r="AIQ22" s="130"/>
      <c r="AIR22" s="130"/>
      <c r="AIS22" s="130"/>
      <c r="AIT22" s="130"/>
      <c r="AIU22" s="130"/>
      <c r="AIV22" s="130"/>
      <c r="AIW22" s="130"/>
      <c r="AIX22" s="130"/>
      <c r="AIY22" s="130"/>
      <c r="AIZ22" s="130"/>
      <c r="AJA22" s="130"/>
      <c r="AJB22" s="130"/>
      <c r="AJC22" s="130"/>
      <c r="AJD22" s="130"/>
      <c r="AJE22" s="242"/>
    </row>
    <row r="23" spans="1:16383" ht="12.75" customHeight="1" x14ac:dyDescent="0.25">
      <c r="A23" s="200">
        <v>54</v>
      </c>
      <c r="B23" s="201" t="s">
        <v>191</v>
      </c>
      <c r="C23" s="217">
        <v>335</v>
      </c>
      <c r="D23" s="217">
        <v>295</v>
      </c>
      <c r="E23" s="217">
        <v>306</v>
      </c>
      <c r="F23" s="217">
        <v>300</v>
      </c>
      <c r="G23" s="217">
        <v>325</v>
      </c>
      <c r="H23" s="217">
        <v>254</v>
      </c>
      <c r="I23" s="217">
        <v>222</v>
      </c>
      <c r="J23" s="217">
        <v>226</v>
      </c>
      <c r="K23" s="217">
        <v>244</v>
      </c>
      <c r="L23" s="217">
        <v>193</v>
      </c>
      <c r="M23" s="217">
        <v>223</v>
      </c>
      <c r="N23" s="217">
        <v>238</v>
      </c>
      <c r="O23" s="220">
        <v>264</v>
      </c>
      <c r="P23" s="217">
        <v>218</v>
      </c>
      <c r="Q23" s="217">
        <v>241</v>
      </c>
      <c r="R23" s="217">
        <v>231</v>
      </c>
      <c r="S23" s="217">
        <v>298</v>
      </c>
      <c r="T23" s="217">
        <v>229</v>
      </c>
      <c r="U23" s="217">
        <v>271</v>
      </c>
      <c r="V23" s="217">
        <v>218</v>
      </c>
      <c r="W23" s="217">
        <v>217</v>
      </c>
      <c r="X23" s="217">
        <v>259</v>
      </c>
      <c r="Y23" s="217">
        <v>220</v>
      </c>
      <c r="Z23" s="217">
        <v>258</v>
      </c>
      <c r="AA23" s="217">
        <v>222</v>
      </c>
      <c r="AB23" s="217">
        <v>331</v>
      </c>
      <c r="AC23" s="217">
        <v>245</v>
      </c>
      <c r="AD23" s="217">
        <v>211</v>
      </c>
      <c r="AE23" s="217">
        <v>180</v>
      </c>
      <c r="AF23" s="217">
        <v>263</v>
      </c>
      <c r="AG23" s="217">
        <v>210</v>
      </c>
      <c r="AH23" s="217">
        <v>208</v>
      </c>
      <c r="AI23" s="217">
        <v>219</v>
      </c>
      <c r="AJ23" s="217">
        <v>194</v>
      </c>
      <c r="AK23" s="217">
        <v>223</v>
      </c>
      <c r="AL23" s="217">
        <v>213</v>
      </c>
      <c r="AM23" s="217">
        <v>200</v>
      </c>
      <c r="AN23" s="217">
        <v>242</v>
      </c>
      <c r="AO23" s="217">
        <v>326</v>
      </c>
      <c r="AP23" s="217">
        <v>312</v>
      </c>
      <c r="AQ23" s="217">
        <v>264</v>
      </c>
      <c r="AR23" s="217">
        <v>259</v>
      </c>
      <c r="AS23" s="217">
        <v>245</v>
      </c>
      <c r="AT23" s="217">
        <v>261</v>
      </c>
      <c r="AU23" s="217">
        <v>217</v>
      </c>
      <c r="AV23" s="217">
        <v>209</v>
      </c>
      <c r="AW23" s="217">
        <v>276</v>
      </c>
      <c r="AX23" s="217">
        <v>274</v>
      </c>
      <c r="AY23" s="217">
        <v>271</v>
      </c>
      <c r="AZ23" s="217">
        <v>262</v>
      </c>
      <c r="BA23" s="217">
        <v>172</v>
      </c>
      <c r="BB23" s="217">
        <v>349</v>
      </c>
      <c r="BC23" s="217">
        <v>336</v>
      </c>
      <c r="BD23" s="217">
        <v>297</v>
      </c>
      <c r="BE23" s="217">
        <v>268</v>
      </c>
      <c r="BF23" s="217">
        <v>315</v>
      </c>
      <c r="BG23" s="227">
        <v>318</v>
      </c>
      <c r="BH23" s="217">
        <v>270</v>
      </c>
      <c r="BI23" s="217">
        <v>253</v>
      </c>
      <c r="BJ23" s="217">
        <v>263</v>
      </c>
      <c r="BK23" s="217">
        <v>286</v>
      </c>
      <c r="BL23" s="227">
        <v>224</v>
      </c>
      <c r="BM23" s="227">
        <v>226</v>
      </c>
      <c r="BN23" s="218">
        <v>224</v>
      </c>
      <c r="BO23" s="218">
        <v>319</v>
      </c>
      <c r="BP23" s="227">
        <v>322</v>
      </c>
      <c r="BQ23" s="227">
        <v>311</v>
      </c>
      <c r="BR23" s="227">
        <v>266</v>
      </c>
      <c r="BS23" s="227">
        <v>311</v>
      </c>
      <c r="BT23" s="227">
        <v>288</v>
      </c>
      <c r="BU23" s="227">
        <v>256</v>
      </c>
      <c r="BV23" s="227">
        <v>251</v>
      </c>
      <c r="BW23" s="139">
        <v>208</v>
      </c>
      <c r="BX23" s="139">
        <v>305</v>
      </c>
      <c r="BY23" s="139">
        <v>305</v>
      </c>
      <c r="BZ23" s="139">
        <v>303</v>
      </c>
      <c r="CA23" s="228">
        <v>265</v>
      </c>
      <c r="CB23" s="228">
        <v>316</v>
      </c>
      <c r="CC23" s="227">
        <v>369</v>
      </c>
      <c r="CD23" s="227">
        <v>315</v>
      </c>
      <c r="CE23" s="227">
        <v>269</v>
      </c>
      <c r="CF23" s="218">
        <v>294</v>
      </c>
      <c r="CG23" s="227">
        <v>329</v>
      </c>
      <c r="CH23" s="228">
        <v>254</v>
      </c>
      <c r="CI23" s="228">
        <v>285</v>
      </c>
      <c r="CJ23" s="227">
        <v>309</v>
      </c>
      <c r="CK23" s="228">
        <v>311</v>
      </c>
      <c r="CL23" s="228">
        <v>285</v>
      </c>
      <c r="CM23" s="228">
        <v>296</v>
      </c>
      <c r="CN23" s="228">
        <v>351</v>
      </c>
      <c r="CO23" s="228">
        <v>478</v>
      </c>
      <c r="CP23" s="228">
        <v>531</v>
      </c>
      <c r="CQ23" s="227">
        <v>505</v>
      </c>
      <c r="CR23" s="228">
        <v>457</v>
      </c>
      <c r="CS23" s="228">
        <v>479</v>
      </c>
      <c r="CT23" s="228">
        <v>599</v>
      </c>
      <c r="CU23" s="227">
        <v>537</v>
      </c>
      <c r="CV23" s="228">
        <v>624</v>
      </c>
      <c r="CW23" s="228">
        <v>484</v>
      </c>
      <c r="CX23" s="228">
        <v>617</v>
      </c>
      <c r="CY23" s="228">
        <v>615</v>
      </c>
      <c r="CZ23" s="227">
        <v>506</v>
      </c>
      <c r="DA23" s="228">
        <v>567</v>
      </c>
      <c r="DB23" s="227">
        <v>559</v>
      </c>
      <c r="DC23" s="228">
        <v>891</v>
      </c>
      <c r="DD23" s="228">
        <v>855</v>
      </c>
      <c r="DE23" s="228">
        <v>629</v>
      </c>
      <c r="DF23" s="228">
        <v>747</v>
      </c>
      <c r="DG23" s="228">
        <v>800</v>
      </c>
      <c r="DH23" s="228">
        <v>712</v>
      </c>
      <c r="DI23" s="227">
        <v>615</v>
      </c>
      <c r="DJ23" s="227">
        <v>693</v>
      </c>
      <c r="DK23" s="227">
        <v>780</v>
      </c>
      <c r="DL23" s="227">
        <v>686</v>
      </c>
      <c r="DM23" s="227">
        <v>619</v>
      </c>
      <c r="DN23" s="227">
        <v>607</v>
      </c>
      <c r="DO23" s="227">
        <v>758</v>
      </c>
      <c r="DP23" s="227">
        <v>692</v>
      </c>
      <c r="DQ23" s="227">
        <v>669</v>
      </c>
      <c r="DR23" s="227">
        <v>672</v>
      </c>
      <c r="DS23" s="227">
        <v>687</v>
      </c>
      <c r="DT23" s="227">
        <v>670</v>
      </c>
      <c r="DU23" s="227">
        <v>774</v>
      </c>
      <c r="DV23" s="227">
        <v>581</v>
      </c>
      <c r="DW23" s="227">
        <v>581</v>
      </c>
      <c r="DX23" s="227">
        <v>710</v>
      </c>
      <c r="DY23" s="227">
        <v>667</v>
      </c>
      <c r="DZ23" s="227">
        <v>671</v>
      </c>
      <c r="EA23" s="227">
        <v>607</v>
      </c>
      <c r="EB23" s="227">
        <v>695</v>
      </c>
      <c r="EC23" s="218">
        <v>805</v>
      </c>
      <c r="ED23" s="227">
        <v>653</v>
      </c>
      <c r="EE23" s="227">
        <v>581</v>
      </c>
      <c r="EF23" s="229">
        <v>589</v>
      </c>
      <c r="EG23" s="229">
        <v>620</v>
      </c>
      <c r="EH23" s="230">
        <v>527</v>
      </c>
      <c r="EI23" s="227">
        <v>504</v>
      </c>
      <c r="EJ23" s="229">
        <v>485</v>
      </c>
      <c r="EK23" s="229">
        <v>668</v>
      </c>
      <c r="EL23" s="229">
        <v>539</v>
      </c>
      <c r="EM23" s="229">
        <v>567</v>
      </c>
      <c r="EN23" s="229">
        <v>501</v>
      </c>
      <c r="EO23" s="229">
        <v>724</v>
      </c>
      <c r="EP23" s="229">
        <v>666</v>
      </c>
      <c r="EQ23" s="229">
        <v>554</v>
      </c>
      <c r="ER23" s="229">
        <v>555</v>
      </c>
      <c r="ES23" s="229">
        <v>512</v>
      </c>
      <c r="ET23" s="229">
        <v>708</v>
      </c>
      <c r="EU23" s="229">
        <v>611</v>
      </c>
      <c r="EV23" s="227">
        <v>643</v>
      </c>
      <c r="EW23" s="229">
        <v>449</v>
      </c>
      <c r="EX23" s="229">
        <v>786</v>
      </c>
      <c r="EY23" s="229">
        <v>570</v>
      </c>
      <c r="EZ23" s="229">
        <v>611</v>
      </c>
      <c r="FA23" s="229">
        <v>431</v>
      </c>
      <c r="FB23" s="229">
        <v>615</v>
      </c>
      <c r="FC23" s="229">
        <v>760</v>
      </c>
      <c r="FD23" s="229">
        <v>622</v>
      </c>
      <c r="FE23" s="229">
        <v>499</v>
      </c>
      <c r="FF23" s="229">
        <v>615</v>
      </c>
      <c r="FG23" s="229">
        <v>571</v>
      </c>
      <c r="FH23" s="207">
        <v>533</v>
      </c>
      <c r="FI23" s="229">
        <v>453</v>
      </c>
      <c r="FJ23" s="229">
        <v>547</v>
      </c>
      <c r="FK23" s="231">
        <v>583</v>
      </c>
      <c r="FL23" s="229">
        <v>489</v>
      </c>
      <c r="FM23" s="230">
        <v>469</v>
      </c>
      <c r="FN23" s="230">
        <v>423</v>
      </c>
      <c r="FO23" s="230">
        <v>530</v>
      </c>
      <c r="FP23" s="230">
        <v>617</v>
      </c>
      <c r="FQ23" s="230">
        <v>498</v>
      </c>
      <c r="FR23" s="227">
        <v>589</v>
      </c>
      <c r="FS23" s="230">
        <v>518</v>
      </c>
      <c r="FT23" s="227">
        <v>602</v>
      </c>
      <c r="FU23" s="227">
        <v>445</v>
      </c>
      <c r="FV23" s="227">
        <v>433</v>
      </c>
      <c r="FW23" s="227">
        <v>429</v>
      </c>
      <c r="FX23" s="227">
        <v>427</v>
      </c>
      <c r="FY23" s="227">
        <v>484</v>
      </c>
      <c r="FZ23" s="227">
        <v>411</v>
      </c>
      <c r="GA23" s="227">
        <v>452</v>
      </c>
      <c r="GB23" s="227">
        <v>493</v>
      </c>
      <c r="GC23" s="227">
        <v>510</v>
      </c>
      <c r="GD23" s="227">
        <v>469</v>
      </c>
      <c r="GE23" s="133">
        <v>430</v>
      </c>
      <c r="GF23" s="133">
        <v>412</v>
      </c>
      <c r="GG23" s="133">
        <v>435</v>
      </c>
      <c r="GH23" s="133">
        <v>425</v>
      </c>
      <c r="GI23" s="133">
        <v>405</v>
      </c>
      <c r="GJ23" s="133">
        <v>422</v>
      </c>
      <c r="GK23" s="133">
        <v>474</v>
      </c>
      <c r="GL23" s="133">
        <v>416</v>
      </c>
      <c r="GM23" s="133">
        <v>438</v>
      </c>
      <c r="GN23" s="122">
        <v>375</v>
      </c>
      <c r="GO23" s="133">
        <v>438</v>
      </c>
      <c r="GP23" s="209">
        <v>551</v>
      </c>
      <c r="GQ23" s="133">
        <v>410</v>
      </c>
      <c r="GR23" s="133">
        <v>390</v>
      </c>
      <c r="GS23" s="133">
        <v>445</v>
      </c>
      <c r="GT23" s="133">
        <v>478</v>
      </c>
      <c r="GU23" s="133">
        <v>444</v>
      </c>
      <c r="GV23" s="133">
        <v>454</v>
      </c>
      <c r="GW23" s="133">
        <v>318</v>
      </c>
      <c r="GX23" s="133">
        <v>829</v>
      </c>
      <c r="GY23" s="133">
        <v>516</v>
      </c>
      <c r="GZ23" s="133">
        <v>555</v>
      </c>
      <c r="HA23" s="133">
        <v>369</v>
      </c>
      <c r="HB23" s="133">
        <v>446</v>
      </c>
      <c r="HC23" s="133">
        <v>758</v>
      </c>
      <c r="HD23" s="133">
        <v>440</v>
      </c>
      <c r="HE23" s="133">
        <v>481</v>
      </c>
      <c r="HF23" s="133">
        <v>400</v>
      </c>
      <c r="HG23" s="133">
        <v>494</v>
      </c>
      <c r="HH23" s="133">
        <v>401</v>
      </c>
      <c r="HI23" s="133">
        <v>434</v>
      </c>
      <c r="HJ23" s="133">
        <v>374</v>
      </c>
      <c r="HK23" s="133">
        <v>440</v>
      </c>
      <c r="HL23" s="133">
        <v>450</v>
      </c>
      <c r="HM23" s="133">
        <v>372</v>
      </c>
      <c r="HN23" s="133">
        <v>365</v>
      </c>
      <c r="HO23" s="133">
        <v>427</v>
      </c>
      <c r="HP23" s="133">
        <v>524</v>
      </c>
      <c r="HQ23" s="133">
        <v>425</v>
      </c>
      <c r="HR23" s="133">
        <v>463</v>
      </c>
      <c r="HS23" s="133">
        <v>450</v>
      </c>
      <c r="HT23" s="133">
        <v>496</v>
      </c>
      <c r="HU23" s="133">
        <v>430</v>
      </c>
      <c r="HV23" s="133">
        <v>497</v>
      </c>
      <c r="HW23" s="133">
        <v>435</v>
      </c>
      <c r="HX23" s="133">
        <v>392</v>
      </c>
      <c r="HY23" s="133">
        <v>436</v>
      </c>
      <c r="HZ23" s="133">
        <v>349</v>
      </c>
      <c r="IA23" s="133">
        <v>339</v>
      </c>
      <c r="IB23" s="133">
        <v>441</v>
      </c>
      <c r="IC23" s="133">
        <v>557</v>
      </c>
      <c r="ID23" s="133">
        <v>426</v>
      </c>
      <c r="IE23" s="133">
        <v>363</v>
      </c>
      <c r="IF23" s="133">
        <v>369</v>
      </c>
      <c r="IG23" s="133">
        <v>434</v>
      </c>
      <c r="IH23" s="133">
        <v>385</v>
      </c>
      <c r="II23" s="133">
        <v>388</v>
      </c>
      <c r="IJ23" s="133">
        <v>323</v>
      </c>
      <c r="IK23" s="133">
        <v>429</v>
      </c>
      <c r="IL23" s="133">
        <v>395</v>
      </c>
      <c r="IM23" s="133">
        <v>408</v>
      </c>
      <c r="IN23" s="133">
        <v>349</v>
      </c>
      <c r="IO23" s="133">
        <v>465</v>
      </c>
      <c r="IP23" s="133">
        <v>697</v>
      </c>
      <c r="IQ23" s="133">
        <v>453</v>
      </c>
      <c r="IR23" s="133">
        <v>382</v>
      </c>
      <c r="IS23" s="133">
        <v>367</v>
      </c>
      <c r="IT23" s="133">
        <v>486</v>
      </c>
      <c r="IU23" s="133">
        <v>440</v>
      </c>
      <c r="IV23" s="133">
        <v>545</v>
      </c>
      <c r="IW23" s="133">
        <v>365</v>
      </c>
      <c r="IX23" s="133">
        <v>449</v>
      </c>
      <c r="IY23" s="133">
        <v>417</v>
      </c>
      <c r="IZ23" s="133">
        <v>423</v>
      </c>
      <c r="JA23" s="133">
        <v>430</v>
      </c>
      <c r="JB23" s="133">
        <v>442</v>
      </c>
      <c r="JC23" s="133">
        <v>659</v>
      </c>
      <c r="JD23" s="133">
        <v>568</v>
      </c>
      <c r="JE23" s="219">
        <v>376</v>
      </c>
      <c r="JF23" s="122">
        <v>546</v>
      </c>
      <c r="JG23" s="133">
        <v>417</v>
      </c>
      <c r="JH23" s="133">
        <v>368</v>
      </c>
      <c r="JI23" s="133">
        <v>386</v>
      </c>
      <c r="JJ23" s="133">
        <v>303</v>
      </c>
      <c r="JK23" s="133">
        <v>381</v>
      </c>
      <c r="JL23" s="133">
        <v>393</v>
      </c>
      <c r="JM23" s="122">
        <v>383</v>
      </c>
      <c r="JN23" s="133">
        <v>334</v>
      </c>
      <c r="JO23" s="133">
        <v>419</v>
      </c>
      <c r="JP23" s="133">
        <v>545</v>
      </c>
      <c r="JQ23" s="133">
        <v>383</v>
      </c>
      <c r="JR23" s="133">
        <v>425</v>
      </c>
      <c r="JS23" s="133">
        <v>409</v>
      </c>
      <c r="JT23" s="133">
        <v>481</v>
      </c>
      <c r="JU23" s="133">
        <v>353</v>
      </c>
      <c r="JV23" s="133">
        <v>328</v>
      </c>
      <c r="JW23" s="133">
        <v>357</v>
      </c>
      <c r="JX23" s="133">
        <v>370</v>
      </c>
      <c r="JY23" s="122">
        <v>469</v>
      </c>
      <c r="JZ23" s="122">
        <v>380</v>
      </c>
      <c r="KA23" s="133">
        <v>359</v>
      </c>
      <c r="KB23" s="133">
        <v>352</v>
      </c>
      <c r="KC23" s="133">
        <v>516</v>
      </c>
      <c r="KD23" s="133">
        <v>438</v>
      </c>
      <c r="KE23" s="133">
        <v>348</v>
      </c>
      <c r="KF23" s="133">
        <v>359</v>
      </c>
      <c r="KG23" s="133">
        <v>392</v>
      </c>
      <c r="KH23" s="133">
        <v>348</v>
      </c>
      <c r="KI23" s="133">
        <v>339</v>
      </c>
      <c r="KJ23" s="133">
        <v>342</v>
      </c>
      <c r="KK23" s="133">
        <v>297</v>
      </c>
      <c r="KL23" s="133">
        <v>362</v>
      </c>
      <c r="KM23" s="133">
        <v>327</v>
      </c>
      <c r="KN23" s="133">
        <v>341</v>
      </c>
      <c r="KO23" s="137">
        <v>351</v>
      </c>
      <c r="KP23" s="133">
        <v>416</v>
      </c>
      <c r="KQ23" s="133">
        <v>370</v>
      </c>
      <c r="KR23" s="133">
        <v>338</v>
      </c>
      <c r="KS23" s="133">
        <v>316</v>
      </c>
      <c r="KT23" s="133">
        <v>406</v>
      </c>
      <c r="KU23" s="133">
        <v>401</v>
      </c>
      <c r="KV23" s="133">
        <v>348</v>
      </c>
      <c r="KW23" s="133">
        <v>353</v>
      </c>
      <c r="KX23" s="133">
        <v>474</v>
      </c>
      <c r="KY23" s="133">
        <v>435</v>
      </c>
      <c r="KZ23" s="133">
        <v>347</v>
      </c>
      <c r="LA23" s="133">
        <v>396</v>
      </c>
      <c r="LB23" s="133">
        <v>317</v>
      </c>
      <c r="LC23" s="122">
        <v>562</v>
      </c>
      <c r="LD23" s="133">
        <v>485</v>
      </c>
      <c r="LE23" s="133">
        <v>396</v>
      </c>
      <c r="LF23" s="133">
        <v>407</v>
      </c>
      <c r="LG23" s="133">
        <v>397</v>
      </c>
      <c r="LH23" s="133">
        <v>416</v>
      </c>
      <c r="LI23" s="133">
        <v>347</v>
      </c>
      <c r="LJ23" s="133">
        <v>343</v>
      </c>
      <c r="LK23" s="133">
        <v>331</v>
      </c>
      <c r="LL23" s="133">
        <v>458</v>
      </c>
      <c r="LM23" s="133">
        <v>396</v>
      </c>
      <c r="LN23" s="133">
        <v>351</v>
      </c>
      <c r="LO23" s="133">
        <v>341</v>
      </c>
      <c r="LP23" s="133">
        <v>463</v>
      </c>
      <c r="LQ23" s="133">
        <v>393</v>
      </c>
      <c r="LR23" s="133">
        <v>407</v>
      </c>
      <c r="LS23" s="133">
        <v>377</v>
      </c>
      <c r="LT23" s="133">
        <v>421</v>
      </c>
      <c r="LU23" s="133">
        <v>388</v>
      </c>
      <c r="LV23" s="133">
        <v>339</v>
      </c>
      <c r="LW23" s="133">
        <v>311</v>
      </c>
      <c r="LX23" s="133">
        <v>305</v>
      </c>
      <c r="LY23" s="133">
        <v>372</v>
      </c>
      <c r="LZ23" s="133">
        <v>334</v>
      </c>
      <c r="MA23" s="133">
        <v>291</v>
      </c>
      <c r="MB23" s="133">
        <v>335</v>
      </c>
      <c r="MC23" s="133">
        <v>401</v>
      </c>
      <c r="MD23" s="133">
        <v>399</v>
      </c>
      <c r="ME23" s="133">
        <v>309</v>
      </c>
      <c r="MF23" s="133">
        <v>294</v>
      </c>
      <c r="MG23" s="133">
        <v>342</v>
      </c>
      <c r="MH23" s="133">
        <v>340</v>
      </c>
      <c r="MI23" s="133">
        <v>288</v>
      </c>
      <c r="MJ23" s="133">
        <v>250</v>
      </c>
      <c r="MK23" s="133">
        <v>262</v>
      </c>
      <c r="ML23" s="133">
        <v>284</v>
      </c>
      <c r="MM23" s="133">
        <v>330</v>
      </c>
      <c r="MN23" s="133">
        <v>275</v>
      </c>
      <c r="MO23" s="133">
        <v>242</v>
      </c>
      <c r="MP23" s="133">
        <v>564</v>
      </c>
      <c r="MQ23" s="133">
        <v>530</v>
      </c>
      <c r="MR23" s="133">
        <v>380</v>
      </c>
      <c r="MS23" s="133">
        <v>309</v>
      </c>
      <c r="MT23" s="133">
        <v>418</v>
      </c>
      <c r="MU23" s="133">
        <v>325</v>
      </c>
      <c r="MV23" s="133">
        <v>349</v>
      </c>
      <c r="MW23" s="133">
        <v>363</v>
      </c>
      <c r="MX23" s="133">
        <v>295</v>
      </c>
      <c r="MY23" s="133">
        <v>442</v>
      </c>
      <c r="MZ23" s="133">
        <v>340</v>
      </c>
      <c r="NA23" s="133">
        <v>239</v>
      </c>
      <c r="NB23" s="133">
        <v>274</v>
      </c>
      <c r="NC23" s="133">
        <v>449</v>
      </c>
      <c r="ND23" s="133">
        <v>446</v>
      </c>
      <c r="NE23" s="133">
        <v>345</v>
      </c>
      <c r="NF23" s="133">
        <v>311</v>
      </c>
      <c r="NG23" s="133">
        <v>350</v>
      </c>
      <c r="NH23" s="133">
        <v>365</v>
      </c>
      <c r="NI23" s="133">
        <v>294</v>
      </c>
      <c r="NJ23" s="211">
        <v>293</v>
      </c>
      <c r="NK23" s="133">
        <v>303</v>
      </c>
      <c r="NL23" s="133">
        <v>360</v>
      </c>
      <c r="NM23" s="133">
        <v>285</v>
      </c>
      <c r="NN23" s="133">
        <v>297</v>
      </c>
      <c r="NO23" s="133">
        <v>261</v>
      </c>
      <c r="NP23" s="133">
        <v>336</v>
      </c>
      <c r="NQ23" s="133">
        <v>337</v>
      </c>
      <c r="NR23" s="133">
        <v>351</v>
      </c>
      <c r="NS23" s="133">
        <v>373</v>
      </c>
      <c r="NT23" s="133">
        <v>364</v>
      </c>
      <c r="NU23" s="133">
        <v>323</v>
      </c>
      <c r="NV23" s="133">
        <v>254</v>
      </c>
      <c r="NW23" s="133">
        <v>236</v>
      </c>
      <c r="NX23" s="133">
        <v>251</v>
      </c>
      <c r="NY23" s="133">
        <v>333</v>
      </c>
      <c r="NZ23" s="133">
        <v>286</v>
      </c>
      <c r="OA23" s="133">
        <v>271</v>
      </c>
      <c r="OB23" s="133">
        <v>258</v>
      </c>
      <c r="OC23" s="133">
        <v>359</v>
      </c>
      <c r="OD23" s="133">
        <v>380</v>
      </c>
      <c r="OE23" s="133">
        <v>270</v>
      </c>
      <c r="OF23" s="133">
        <v>294</v>
      </c>
      <c r="OG23" s="133">
        <v>245</v>
      </c>
      <c r="OH23" s="133">
        <v>320</v>
      </c>
      <c r="OI23" s="133">
        <v>226</v>
      </c>
      <c r="OJ23" s="133">
        <v>243</v>
      </c>
      <c r="OK23" s="133">
        <v>254</v>
      </c>
      <c r="OL23" s="133">
        <v>320</v>
      </c>
      <c r="OM23" s="133">
        <v>301</v>
      </c>
      <c r="ON23" s="133">
        <v>232</v>
      </c>
      <c r="OO23" s="133">
        <v>238</v>
      </c>
      <c r="OP23" s="133">
        <v>342</v>
      </c>
      <c r="OQ23" s="133">
        <v>353</v>
      </c>
      <c r="OR23" s="133">
        <v>253</v>
      </c>
      <c r="OS23" s="133">
        <v>235</v>
      </c>
      <c r="OT23" s="133">
        <v>271</v>
      </c>
      <c r="OU23" s="133">
        <v>388</v>
      </c>
      <c r="OV23" s="133">
        <v>268</v>
      </c>
      <c r="OW23" s="133">
        <v>299</v>
      </c>
      <c r="OX23" s="133">
        <v>219</v>
      </c>
      <c r="OY23" s="133">
        <v>345</v>
      </c>
      <c r="OZ23" s="133">
        <v>259</v>
      </c>
      <c r="PA23" s="133">
        <v>262</v>
      </c>
      <c r="PB23" s="133">
        <v>241</v>
      </c>
      <c r="PC23" s="133">
        <v>289</v>
      </c>
      <c r="PD23" s="133">
        <v>508</v>
      </c>
      <c r="PE23" s="133">
        <v>330</v>
      </c>
      <c r="PF23" s="133">
        <v>262</v>
      </c>
      <c r="PG23" s="133">
        <v>283</v>
      </c>
      <c r="PH23" s="133">
        <v>354</v>
      </c>
      <c r="PI23" s="133">
        <v>339</v>
      </c>
      <c r="PJ23" s="133">
        <v>231</v>
      </c>
      <c r="PK23" s="133">
        <v>282</v>
      </c>
      <c r="PL23" s="133">
        <v>362</v>
      </c>
      <c r="PM23" s="133">
        <v>249</v>
      </c>
      <c r="PN23" s="133">
        <v>259</v>
      </c>
      <c r="PO23" s="133">
        <v>232</v>
      </c>
      <c r="PP23" s="133">
        <v>264</v>
      </c>
      <c r="PQ23" s="133">
        <v>308</v>
      </c>
      <c r="PR23" s="133">
        <v>247</v>
      </c>
      <c r="PS23" s="133">
        <v>288</v>
      </c>
      <c r="PT23" s="133">
        <v>317</v>
      </c>
      <c r="PU23" s="133">
        <v>394</v>
      </c>
      <c r="PV23" s="133">
        <v>234</v>
      </c>
      <c r="PW23" s="133">
        <v>284</v>
      </c>
      <c r="PX23" s="122">
        <v>211</v>
      </c>
      <c r="PY23" s="122">
        <v>315</v>
      </c>
      <c r="PZ23" s="122">
        <v>263</v>
      </c>
      <c r="QA23" s="122">
        <v>244</v>
      </c>
      <c r="QB23" s="122">
        <v>237</v>
      </c>
      <c r="QC23" s="122">
        <v>386</v>
      </c>
      <c r="QD23" s="122">
        <v>382</v>
      </c>
      <c r="QE23" s="122">
        <v>293</v>
      </c>
      <c r="QF23" s="122">
        <v>238</v>
      </c>
      <c r="QG23" s="122">
        <v>265</v>
      </c>
      <c r="QH23" s="122">
        <v>305</v>
      </c>
      <c r="QI23" s="122">
        <v>234</v>
      </c>
      <c r="QJ23" s="122">
        <v>237</v>
      </c>
      <c r="QK23" s="122">
        <v>259</v>
      </c>
      <c r="QL23" s="122">
        <v>326</v>
      </c>
      <c r="QM23" s="122">
        <v>263</v>
      </c>
      <c r="QN23" s="122">
        <v>265</v>
      </c>
      <c r="QO23" s="122">
        <v>232</v>
      </c>
      <c r="QP23" s="122">
        <v>283</v>
      </c>
      <c r="QQ23" s="122">
        <v>320</v>
      </c>
      <c r="QR23" s="122">
        <v>240</v>
      </c>
      <c r="QS23" s="122">
        <v>261</v>
      </c>
      <c r="QT23" s="122">
        <v>268</v>
      </c>
      <c r="QU23" s="122">
        <v>426</v>
      </c>
      <c r="QV23" s="122">
        <v>270</v>
      </c>
      <c r="QW23" s="122">
        <v>280</v>
      </c>
      <c r="QX23" s="122">
        <v>249</v>
      </c>
      <c r="QY23" s="122">
        <v>336</v>
      </c>
      <c r="QZ23" s="122">
        <v>308</v>
      </c>
      <c r="RA23" s="122">
        <v>254</v>
      </c>
      <c r="RB23" s="122">
        <v>279</v>
      </c>
      <c r="RC23" s="122">
        <v>298</v>
      </c>
      <c r="RD23" s="122">
        <v>552</v>
      </c>
      <c r="RE23" s="122">
        <v>396</v>
      </c>
      <c r="RF23" s="122">
        <v>327</v>
      </c>
      <c r="RG23" s="122">
        <v>292</v>
      </c>
      <c r="RH23" s="122">
        <v>425</v>
      </c>
      <c r="RI23" s="122">
        <v>371</v>
      </c>
      <c r="RJ23" s="122">
        <v>301</v>
      </c>
      <c r="RK23" s="122">
        <v>242</v>
      </c>
      <c r="RL23" s="122">
        <v>359</v>
      </c>
      <c r="RM23" s="122">
        <v>334</v>
      </c>
      <c r="RN23" s="122">
        <v>266</v>
      </c>
      <c r="RO23" s="122">
        <v>263</v>
      </c>
      <c r="RP23" s="122">
        <v>265</v>
      </c>
      <c r="RQ23" s="122">
        <v>389</v>
      </c>
      <c r="RR23" s="122">
        <v>304</v>
      </c>
      <c r="RS23" s="212">
        <v>258</v>
      </c>
      <c r="RT23" s="122">
        <v>291</v>
      </c>
      <c r="RU23" s="122">
        <v>393</v>
      </c>
      <c r="RV23" s="122">
        <v>281</v>
      </c>
      <c r="RW23" s="122">
        <v>247</v>
      </c>
      <c r="RX23" s="122">
        <v>261</v>
      </c>
      <c r="RY23" s="122">
        <v>303</v>
      </c>
      <c r="RZ23" s="122">
        <v>272</v>
      </c>
      <c r="SA23" s="122">
        <v>249</v>
      </c>
      <c r="SB23" s="122">
        <v>251</v>
      </c>
      <c r="SC23" s="122">
        <v>314</v>
      </c>
      <c r="SD23" s="122">
        <v>477</v>
      </c>
      <c r="SE23" s="122">
        <v>325</v>
      </c>
      <c r="SF23" s="122">
        <v>270</v>
      </c>
      <c r="SG23" s="122">
        <v>270</v>
      </c>
      <c r="SH23" s="122">
        <v>361</v>
      </c>
      <c r="SI23" s="213">
        <v>226</v>
      </c>
      <c r="SJ23" s="122">
        <v>270</v>
      </c>
      <c r="SK23" s="122">
        <v>237</v>
      </c>
      <c r="SL23" s="122">
        <v>321</v>
      </c>
      <c r="SM23" s="122">
        <v>239</v>
      </c>
      <c r="SN23" s="122">
        <v>216</v>
      </c>
      <c r="SO23" s="122">
        <v>217</v>
      </c>
      <c r="SP23" s="122">
        <v>235</v>
      </c>
      <c r="SQ23" s="122">
        <v>371</v>
      </c>
      <c r="SR23" s="122">
        <v>254</v>
      </c>
      <c r="SS23" s="122">
        <v>259</v>
      </c>
      <c r="ST23" s="122">
        <v>270</v>
      </c>
      <c r="SU23" s="122">
        <v>367</v>
      </c>
      <c r="SV23" s="122">
        <v>287</v>
      </c>
      <c r="SW23" s="122">
        <v>298</v>
      </c>
      <c r="SX23" s="122">
        <v>244</v>
      </c>
      <c r="SY23" s="122">
        <v>325</v>
      </c>
      <c r="SZ23" s="122">
        <v>268</v>
      </c>
      <c r="TA23" s="122">
        <v>258</v>
      </c>
      <c r="TB23" s="122">
        <v>271</v>
      </c>
      <c r="TC23" s="122">
        <v>244</v>
      </c>
      <c r="TD23" s="122">
        <v>408</v>
      </c>
      <c r="TE23" s="122">
        <v>386</v>
      </c>
      <c r="TF23" s="122">
        <v>383</v>
      </c>
      <c r="TG23" s="122">
        <v>352</v>
      </c>
      <c r="TH23" s="122">
        <v>427</v>
      </c>
      <c r="TI23" s="122">
        <v>325</v>
      </c>
      <c r="TJ23" s="122">
        <v>273</v>
      </c>
      <c r="TK23" s="122">
        <v>237</v>
      </c>
      <c r="TL23" s="122">
        <v>282</v>
      </c>
      <c r="TM23" s="122">
        <v>313</v>
      </c>
      <c r="TN23" s="122">
        <v>274</v>
      </c>
      <c r="TO23" s="122">
        <v>252</v>
      </c>
      <c r="TP23" s="122">
        <v>265</v>
      </c>
      <c r="TQ23" s="122">
        <v>360</v>
      </c>
      <c r="TR23" s="122">
        <v>402</v>
      </c>
      <c r="TS23" s="122">
        <v>297</v>
      </c>
      <c r="TT23" s="122">
        <v>306</v>
      </c>
      <c r="TU23" s="122">
        <v>401</v>
      </c>
      <c r="TV23" s="122">
        <v>298</v>
      </c>
      <c r="TW23" s="122">
        <v>236</v>
      </c>
      <c r="TX23" s="122">
        <v>242</v>
      </c>
      <c r="TY23" s="122">
        <v>244</v>
      </c>
      <c r="TZ23" s="122">
        <v>296</v>
      </c>
      <c r="UA23" s="122">
        <v>257</v>
      </c>
      <c r="UB23" s="122">
        <v>218</v>
      </c>
      <c r="UC23" s="122">
        <v>239</v>
      </c>
      <c r="UD23" s="122">
        <v>377</v>
      </c>
      <c r="UE23" s="122">
        <v>311</v>
      </c>
      <c r="UF23" s="122">
        <v>278</v>
      </c>
      <c r="UG23" s="122">
        <v>206</v>
      </c>
      <c r="UH23" s="122">
        <v>359</v>
      </c>
      <c r="UI23" s="122">
        <v>263</v>
      </c>
      <c r="UJ23" s="122">
        <v>257</v>
      </c>
      <c r="UK23" s="122">
        <v>213</v>
      </c>
      <c r="UL23" s="122">
        <v>249</v>
      </c>
      <c r="UM23" s="122">
        <v>301</v>
      </c>
      <c r="UN23" s="122">
        <v>245</v>
      </c>
      <c r="UO23" s="122">
        <v>248</v>
      </c>
      <c r="UP23" s="122">
        <v>227</v>
      </c>
      <c r="UQ23" s="122">
        <v>384</v>
      </c>
      <c r="UR23" s="122">
        <v>269</v>
      </c>
      <c r="US23" s="213">
        <v>267</v>
      </c>
      <c r="UT23" s="213">
        <v>260</v>
      </c>
      <c r="UU23" s="122">
        <v>293</v>
      </c>
      <c r="UV23" s="122">
        <v>288</v>
      </c>
      <c r="UW23" s="122">
        <v>293</v>
      </c>
      <c r="UX23" s="122">
        <v>176</v>
      </c>
      <c r="UY23" s="213">
        <v>258</v>
      </c>
      <c r="UZ23" s="122">
        <v>285</v>
      </c>
      <c r="VA23" s="122">
        <v>254</v>
      </c>
      <c r="VB23" s="122">
        <v>222</v>
      </c>
      <c r="VC23" s="122">
        <v>203</v>
      </c>
      <c r="VD23" s="214">
        <v>356</v>
      </c>
      <c r="VE23" s="122">
        <v>375</v>
      </c>
      <c r="VF23" s="122">
        <v>335</v>
      </c>
      <c r="VG23" s="122">
        <v>319</v>
      </c>
      <c r="VH23" s="122">
        <v>363</v>
      </c>
      <c r="VI23" s="122">
        <v>375</v>
      </c>
      <c r="VJ23" s="122">
        <v>324</v>
      </c>
      <c r="VK23" s="122">
        <v>235</v>
      </c>
      <c r="VL23" s="122">
        <v>331</v>
      </c>
      <c r="VM23" s="122">
        <v>341</v>
      </c>
      <c r="VN23" s="214">
        <v>323</v>
      </c>
      <c r="VO23" s="122">
        <v>334</v>
      </c>
      <c r="VP23" s="122">
        <v>282</v>
      </c>
      <c r="VQ23" s="122">
        <v>388</v>
      </c>
      <c r="VR23" s="122">
        <v>293</v>
      </c>
      <c r="VS23" s="215">
        <v>296</v>
      </c>
      <c r="VT23" s="122">
        <v>319</v>
      </c>
      <c r="VU23" s="122">
        <v>345</v>
      </c>
      <c r="VV23" s="122">
        <v>273</v>
      </c>
      <c r="VW23" s="122">
        <v>314</v>
      </c>
      <c r="VX23" s="122">
        <v>279</v>
      </c>
      <c r="VY23" s="122">
        <v>250</v>
      </c>
      <c r="VZ23" s="122">
        <v>292</v>
      </c>
      <c r="WA23" s="122">
        <v>251</v>
      </c>
      <c r="WB23" s="122">
        <v>247</v>
      </c>
      <c r="WC23" s="122">
        <v>259</v>
      </c>
      <c r="WD23" s="215">
        <v>385</v>
      </c>
      <c r="WE23" s="122">
        <v>346</v>
      </c>
      <c r="WF23" s="133">
        <v>245</v>
      </c>
      <c r="WG23" s="122">
        <v>230</v>
      </c>
      <c r="WH23" s="122">
        <v>328</v>
      </c>
      <c r="WI23" s="122">
        <v>285</v>
      </c>
      <c r="WJ23" s="122">
        <v>250</v>
      </c>
      <c r="WK23" s="122">
        <v>243</v>
      </c>
      <c r="WL23" s="122">
        <v>241</v>
      </c>
      <c r="WM23" s="122">
        <v>273</v>
      </c>
      <c r="WN23" s="122">
        <v>273</v>
      </c>
      <c r="WO23" s="122">
        <v>247</v>
      </c>
      <c r="WP23" s="122">
        <v>248</v>
      </c>
      <c r="WQ23" s="122">
        <v>327</v>
      </c>
      <c r="WR23" s="122">
        <v>306</v>
      </c>
      <c r="WS23" s="122">
        <v>280</v>
      </c>
      <c r="WT23" s="122">
        <v>270</v>
      </c>
      <c r="WU23" s="122">
        <v>319</v>
      </c>
      <c r="WV23" s="122">
        <v>372</v>
      </c>
      <c r="WW23" s="122">
        <v>341</v>
      </c>
      <c r="WX23" s="133">
        <v>234</v>
      </c>
      <c r="WY23" s="122">
        <v>343</v>
      </c>
      <c r="WZ23" s="122">
        <v>300</v>
      </c>
      <c r="XA23" s="122">
        <v>283</v>
      </c>
      <c r="XB23" s="122">
        <v>256</v>
      </c>
      <c r="XC23" s="122">
        <v>263</v>
      </c>
      <c r="XD23" s="122">
        <v>416</v>
      </c>
      <c r="XE23" s="122">
        <v>460</v>
      </c>
      <c r="XF23" s="122">
        <v>420</v>
      </c>
      <c r="XG23" s="122">
        <v>308</v>
      </c>
      <c r="XH23" s="122">
        <v>306</v>
      </c>
      <c r="XI23" s="122">
        <v>319</v>
      </c>
      <c r="XJ23" s="122">
        <v>312</v>
      </c>
      <c r="XK23" s="213">
        <v>311</v>
      </c>
      <c r="XL23" s="213">
        <v>281</v>
      </c>
      <c r="XM23" s="213">
        <v>337</v>
      </c>
      <c r="XN23" s="213">
        <v>279</v>
      </c>
      <c r="XO23" s="216">
        <v>244</v>
      </c>
      <c r="XP23" s="214">
        <v>230</v>
      </c>
      <c r="XQ23" s="214">
        <v>322</v>
      </c>
      <c r="XR23" s="214">
        <v>305</v>
      </c>
      <c r="XS23" s="214">
        <v>299</v>
      </c>
      <c r="XT23" s="214">
        <v>280</v>
      </c>
      <c r="XU23" s="214">
        <v>298</v>
      </c>
      <c r="XV23" s="213">
        <v>263</v>
      </c>
      <c r="XW23" s="213">
        <v>267</v>
      </c>
      <c r="XX23" s="213">
        <v>232</v>
      </c>
      <c r="XY23" s="213">
        <v>246</v>
      </c>
      <c r="XZ23" s="213">
        <v>344</v>
      </c>
      <c r="YA23" s="213">
        <v>260</v>
      </c>
      <c r="YB23" s="213">
        <v>258</v>
      </c>
      <c r="YC23" s="213">
        <v>269</v>
      </c>
      <c r="YD23" s="213">
        <v>373</v>
      </c>
      <c r="YE23" s="213">
        <v>406</v>
      </c>
      <c r="YF23" s="213">
        <v>280</v>
      </c>
      <c r="YG23" s="213">
        <v>222</v>
      </c>
      <c r="YH23" s="213">
        <v>291</v>
      </c>
      <c r="YI23" s="213">
        <v>299</v>
      </c>
      <c r="YJ23" s="213">
        <v>233</v>
      </c>
      <c r="YK23" s="213">
        <v>241</v>
      </c>
      <c r="YL23" s="213">
        <v>243</v>
      </c>
      <c r="YM23" s="213">
        <v>278</v>
      </c>
      <c r="YN23" s="213">
        <v>259</v>
      </c>
      <c r="YO23" s="213">
        <v>242</v>
      </c>
      <c r="YP23" s="213">
        <v>265</v>
      </c>
      <c r="YQ23" s="213">
        <v>338</v>
      </c>
      <c r="YR23" s="213">
        <v>334</v>
      </c>
      <c r="YS23" s="213">
        <v>272</v>
      </c>
      <c r="YT23" s="133">
        <v>263</v>
      </c>
      <c r="YU23" s="213">
        <v>257</v>
      </c>
      <c r="YV23" s="213">
        <v>346</v>
      </c>
      <c r="YW23" s="213">
        <v>296</v>
      </c>
      <c r="YX23" s="213">
        <v>289</v>
      </c>
      <c r="YY23" s="213">
        <v>240</v>
      </c>
      <c r="YZ23" s="213">
        <v>338</v>
      </c>
      <c r="ZA23" s="213">
        <v>230</v>
      </c>
      <c r="ZB23" s="213">
        <v>251</v>
      </c>
      <c r="ZC23" s="213">
        <v>208</v>
      </c>
      <c r="ZD23" s="213">
        <v>339</v>
      </c>
      <c r="ZE23" s="211">
        <v>388</v>
      </c>
      <c r="ZF23" s="211">
        <v>296</v>
      </c>
      <c r="ZG23" s="211">
        <v>280</v>
      </c>
      <c r="ZH23" s="211">
        <v>263</v>
      </c>
      <c r="ZI23" s="260">
        <v>343</v>
      </c>
      <c r="ZJ23" s="130">
        <v>256</v>
      </c>
      <c r="ZK23" s="130">
        <v>229</v>
      </c>
      <c r="ZL23" s="130">
        <v>261</v>
      </c>
      <c r="ZM23" s="130">
        <v>333</v>
      </c>
      <c r="ZN23" s="130">
        <v>409</v>
      </c>
      <c r="ZO23" s="130">
        <v>2129</v>
      </c>
      <c r="ZP23" s="211">
        <v>4313</v>
      </c>
      <c r="ZQ23" s="130">
        <v>4415</v>
      </c>
      <c r="ZR23" s="130">
        <v>3916</v>
      </c>
      <c r="ZS23" s="130">
        <v>2459</v>
      </c>
      <c r="ZT23" s="130">
        <v>2960</v>
      </c>
      <c r="ZU23" s="130">
        <v>3315</v>
      </c>
      <c r="ZV23" s="130">
        <v>6233</v>
      </c>
      <c r="ZW23" s="130">
        <v>8264</v>
      </c>
      <c r="ZX23" s="130">
        <v>1839</v>
      </c>
      <c r="ZY23" s="130">
        <v>956</v>
      </c>
      <c r="ZZ23" s="130">
        <v>932</v>
      </c>
      <c r="AAA23" s="130">
        <v>814</v>
      </c>
      <c r="AAB23" s="130">
        <v>902</v>
      </c>
      <c r="AAC23" s="130">
        <v>965</v>
      </c>
      <c r="AAD23" s="130">
        <v>1034</v>
      </c>
      <c r="AAE23" s="255">
        <v>1054</v>
      </c>
      <c r="AAF23" s="130">
        <v>893</v>
      </c>
      <c r="AAG23" s="130">
        <v>844</v>
      </c>
      <c r="AAH23" s="130">
        <v>768</v>
      </c>
      <c r="AAI23" s="130">
        <v>693</v>
      </c>
      <c r="AAJ23" s="130">
        <v>596</v>
      </c>
      <c r="AAK23" s="130">
        <v>542</v>
      </c>
      <c r="AAL23" s="130">
        <v>501</v>
      </c>
      <c r="AAM23" s="130">
        <v>621</v>
      </c>
      <c r="AAN23" s="130">
        <v>521</v>
      </c>
      <c r="AAO23" s="130">
        <v>534</v>
      </c>
      <c r="AAP23" s="130">
        <v>480</v>
      </c>
      <c r="AAQ23" s="130">
        <v>492</v>
      </c>
      <c r="AAR23" s="130">
        <v>546</v>
      </c>
      <c r="AAS23" s="130">
        <v>482</v>
      </c>
      <c r="AAT23" s="130">
        <v>388</v>
      </c>
      <c r="AAU23" s="130">
        <v>397</v>
      </c>
      <c r="AAV23" s="130">
        <v>1042</v>
      </c>
      <c r="AAW23" s="130">
        <v>520</v>
      </c>
      <c r="AAX23" s="130">
        <v>698</v>
      </c>
      <c r="AAY23" s="130">
        <v>454</v>
      </c>
      <c r="AAZ23" s="130">
        <v>659</v>
      </c>
      <c r="ABA23" s="130">
        <v>477</v>
      </c>
      <c r="ABB23" s="130">
        <v>423</v>
      </c>
      <c r="ABC23" s="130">
        <v>436</v>
      </c>
      <c r="ABD23" s="130">
        <v>705</v>
      </c>
      <c r="ABE23" s="130">
        <v>706</v>
      </c>
      <c r="ABF23" s="130">
        <v>493</v>
      </c>
      <c r="ABG23" s="130">
        <v>435</v>
      </c>
      <c r="ABH23" s="130">
        <v>446</v>
      </c>
      <c r="ABI23" s="130">
        <v>456</v>
      </c>
      <c r="ABJ23" s="130">
        <v>401</v>
      </c>
      <c r="ABK23" s="130">
        <v>353</v>
      </c>
      <c r="ABL23" s="130">
        <v>357</v>
      </c>
      <c r="ABM23" s="130">
        <v>368</v>
      </c>
      <c r="ABN23" s="130">
        <v>348</v>
      </c>
      <c r="ABO23" s="130">
        <v>339</v>
      </c>
      <c r="ABP23" s="130">
        <v>306</v>
      </c>
      <c r="ABQ23" s="130">
        <v>400</v>
      </c>
      <c r="ABR23" s="130">
        <v>396</v>
      </c>
      <c r="ABS23" s="130">
        <v>469</v>
      </c>
      <c r="ABT23" s="130">
        <v>396</v>
      </c>
      <c r="ABU23" s="130">
        <v>376</v>
      </c>
      <c r="ABV23" s="130">
        <v>701</v>
      </c>
      <c r="ABW23" s="130">
        <v>978</v>
      </c>
      <c r="ABX23" s="130">
        <v>478</v>
      </c>
      <c r="ABY23" s="130">
        <v>408</v>
      </c>
      <c r="ABZ23" s="130">
        <v>346</v>
      </c>
      <c r="ACA23" s="130">
        <v>247</v>
      </c>
      <c r="ACB23" s="130">
        <v>244</v>
      </c>
      <c r="ACC23" s="130">
        <v>233</v>
      </c>
      <c r="ACD23" s="130">
        <v>244</v>
      </c>
      <c r="ACE23" s="130">
        <v>238</v>
      </c>
      <c r="ACF23" s="130">
        <v>204</v>
      </c>
      <c r="ACG23" s="130">
        <v>161</v>
      </c>
      <c r="ACH23" s="130">
        <v>179</v>
      </c>
      <c r="ACI23" s="130">
        <v>197</v>
      </c>
      <c r="ACJ23" s="130">
        <v>183</v>
      </c>
      <c r="ACK23" s="130">
        <v>188</v>
      </c>
      <c r="ACL23" s="130">
        <v>154</v>
      </c>
      <c r="ACM23" s="130">
        <v>200</v>
      </c>
      <c r="ACN23" s="130">
        <v>202</v>
      </c>
      <c r="ACO23" s="130">
        <v>157</v>
      </c>
      <c r="ACP23" s="130">
        <v>158</v>
      </c>
      <c r="ACQ23" s="130">
        <v>166</v>
      </c>
      <c r="ACR23" s="130">
        <v>197</v>
      </c>
      <c r="ACS23" s="130">
        <v>167</v>
      </c>
      <c r="ACT23" s="130">
        <v>174</v>
      </c>
      <c r="ACU23" s="130">
        <v>170</v>
      </c>
      <c r="ACV23" s="130">
        <v>213</v>
      </c>
      <c r="ACW23" s="130">
        <v>175</v>
      </c>
      <c r="ACX23" s="130">
        <v>190</v>
      </c>
      <c r="ACY23" s="130">
        <v>139</v>
      </c>
      <c r="ACZ23" s="130">
        <v>193</v>
      </c>
      <c r="ADA23" s="130">
        <v>171</v>
      </c>
      <c r="ADB23" s="130">
        <v>140</v>
      </c>
      <c r="ADC23" s="130">
        <v>141</v>
      </c>
      <c r="ADD23" s="130">
        <v>144</v>
      </c>
      <c r="ADE23" s="130">
        <v>275</v>
      </c>
      <c r="ADF23" s="130">
        <v>200</v>
      </c>
      <c r="ADG23" s="130">
        <v>149</v>
      </c>
      <c r="ADH23" s="130">
        <v>179</v>
      </c>
      <c r="ADI23" s="130">
        <v>195</v>
      </c>
      <c r="ADJ23" s="130">
        <v>162</v>
      </c>
      <c r="ADK23" s="130">
        <v>184</v>
      </c>
      <c r="ADL23" s="130">
        <v>123</v>
      </c>
      <c r="ADM23" s="130">
        <v>194</v>
      </c>
      <c r="ADN23" s="130">
        <v>182</v>
      </c>
      <c r="ADO23" s="130">
        <v>150</v>
      </c>
      <c r="ADP23" s="130">
        <v>132</v>
      </c>
      <c r="ADQ23" s="130">
        <v>169</v>
      </c>
      <c r="ADR23" s="130">
        <v>176</v>
      </c>
      <c r="ADS23" s="130">
        <v>163</v>
      </c>
      <c r="ADT23" s="130">
        <v>156</v>
      </c>
      <c r="ADU23" s="130">
        <v>172</v>
      </c>
      <c r="ADV23" s="130">
        <v>234</v>
      </c>
      <c r="ADW23" s="130">
        <v>195</v>
      </c>
      <c r="ADX23" s="130">
        <v>183</v>
      </c>
      <c r="ADY23" s="130">
        <v>185</v>
      </c>
      <c r="ADZ23" s="130">
        <v>165</v>
      </c>
      <c r="AEA23" s="130">
        <v>194</v>
      </c>
      <c r="AEB23" s="130">
        <v>210</v>
      </c>
      <c r="AEC23" s="130">
        <v>189</v>
      </c>
      <c r="AED23" s="130">
        <v>205</v>
      </c>
      <c r="AEE23" s="130">
        <v>265</v>
      </c>
      <c r="AEF23" s="130">
        <v>245</v>
      </c>
      <c r="AEG23" s="130">
        <v>175</v>
      </c>
      <c r="AEH23" s="130">
        <v>220</v>
      </c>
      <c r="AEI23" s="130">
        <v>209</v>
      </c>
      <c r="AEJ23" s="130">
        <v>250</v>
      </c>
      <c r="AEK23" s="130">
        <v>216</v>
      </c>
      <c r="AEL23" s="130">
        <v>204</v>
      </c>
      <c r="AEM23" s="130">
        <v>195</v>
      </c>
      <c r="AEN23" s="130">
        <v>200</v>
      </c>
      <c r="AEO23" s="130">
        <v>236</v>
      </c>
      <c r="AEP23" s="130">
        <v>173</v>
      </c>
      <c r="AEQ23" s="130">
        <v>167</v>
      </c>
      <c r="AER23" s="130">
        <v>349</v>
      </c>
      <c r="AES23" s="130">
        <v>247</v>
      </c>
      <c r="AET23" s="130">
        <v>239</v>
      </c>
      <c r="AEU23" s="130">
        <v>240</v>
      </c>
      <c r="AEV23" s="130">
        <v>356</v>
      </c>
      <c r="AEW23" s="130">
        <v>305</v>
      </c>
      <c r="AEX23" s="130">
        <v>390</v>
      </c>
      <c r="AEY23" s="130">
        <v>218</v>
      </c>
      <c r="AEZ23" s="130">
        <v>326</v>
      </c>
      <c r="AFA23" s="130">
        <v>303</v>
      </c>
      <c r="AFB23" s="130">
        <v>275</v>
      </c>
      <c r="AFC23" s="130">
        <v>235</v>
      </c>
      <c r="AFD23" s="130">
        <v>188</v>
      </c>
      <c r="AFE23" s="130">
        <v>431</v>
      </c>
      <c r="AFF23" s="130">
        <v>328</v>
      </c>
      <c r="AFG23" s="130">
        <v>406</v>
      </c>
      <c r="AFH23" s="130">
        <v>372</v>
      </c>
      <c r="AFI23" s="130">
        <v>445</v>
      </c>
      <c r="AFJ23" s="130">
        <v>392</v>
      </c>
      <c r="AFK23" s="130">
        <v>372</v>
      </c>
      <c r="AFL23" s="130">
        <v>278</v>
      </c>
      <c r="AFM23" s="130">
        <v>388</v>
      </c>
      <c r="AFN23" s="130">
        <v>359</v>
      </c>
      <c r="AFO23" s="130">
        <v>326</v>
      </c>
      <c r="AFP23" s="130">
        <v>281</v>
      </c>
      <c r="AFQ23" s="130">
        <v>275</v>
      </c>
      <c r="AFR23" s="130">
        <v>406</v>
      </c>
      <c r="AFS23" s="130">
        <v>338</v>
      </c>
      <c r="AFT23" s="130">
        <v>334</v>
      </c>
      <c r="AFU23" s="130">
        <v>285</v>
      </c>
      <c r="AFV23" s="130">
        <v>434</v>
      </c>
      <c r="AFW23" s="130">
        <v>361</v>
      </c>
      <c r="AFX23" s="130">
        <v>305</v>
      </c>
      <c r="AFY23" s="130">
        <v>283</v>
      </c>
      <c r="AFZ23" s="130">
        <v>298</v>
      </c>
      <c r="AGA23" s="130">
        <v>354</v>
      </c>
      <c r="AGB23" s="130">
        <v>334</v>
      </c>
      <c r="AGC23" s="130">
        <v>356</v>
      </c>
      <c r="AGD23" s="130">
        <v>380</v>
      </c>
      <c r="AGE23" s="130">
        <v>426</v>
      </c>
      <c r="AGF23" s="130">
        <v>415</v>
      </c>
      <c r="AGG23" s="130">
        <v>336</v>
      </c>
      <c r="AGH23" s="130">
        <v>229</v>
      </c>
      <c r="AGI23" s="130">
        <v>368</v>
      </c>
      <c r="AGJ23" s="130">
        <v>301</v>
      </c>
      <c r="AGK23" s="130">
        <v>294</v>
      </c>
      <c r="AGL23" s="130">
        <v>249</v>
      </c>
      <c r="AGM23" s="130">
        <v>313</v>
      </c>
      <c r="AGN23" s="130">
        <v>329</v>
      </c>
      <c r="AGO23" s="130">
        <v>323</v>
      </c>
      <c r="AGP23" s="130">
        <v>334</v>
      </c>
      <c r="AGQ23" s="130">
        <v>269</v>
      </c>
      <c r="AGR23" s="130">
        <v>410</v>
      </c>
      <c r="AGS23" s="130">
        <v>347</v>
      </c>
      <c r="AGT23" s="130">
        <v>553</v>
      </c>
      <c r="AGU23" s="130">
        <v>406</v>
      </c>
      <c r="AGV23" s="130">
        <v>510</v>
      </c>
      <c r="AGW23" s="130">
        <v>369</v>
      </c>
      <c r="AGX23" s="130">
        <v>393</v>
      </c>
      <c r="AGY23" s="130">
        <v>255</v>
      </c>
      <c r="AGZ23" s="130">
        <v>338</v>
      </c>
      <c r="AHA23" s="130">
        <v>379</v>
      </c>
      <c r="AHB23" s="130">
        <v>338</v>
      </c>
      <c r="AHC23" s="130">
        <v>274</v>
      </c>
      <c r="AHD23" s="130">
        <v>194</v>
      </c>
      <c r="AHE23" s="130">
        <v>403</v>
      </c>
      <c r="AHF23" s="241">
        <v>364</v>
      </c>
      <c r="AHG23">
        <v>345</v>
      </c>
      <c r="AHH23" s="130">
        <v>339</v>
      </c>
      <c r="AHI23" s="130">
        <v>332</v>
      </c>
      <c r="AHJ23">
        <v>372</v>
      </c>
      <c r="AHK23">
        <v>358</v>
      </c>
      <c r="AHL23">
        <v>310</v>
      </c>
      <c r="AHM23" s="130">
        <v>296</v>
      </c>
      <c r="AHN23" s="130">
        <v>360</v>
      </c>
      <c r="AHO23">
        <v>310</v>
      </c>
      <c r="AHP23">
        <v>296</v>
      </c>
      <c r="AHQ23">
        <v>287</v>
      </c>
      <c r="AHR23" s="130">
        <v>362</v>
      </c>
      <c r="AHS23" s="130">
        <v>297</v>
      </c>
      <c r="AHT23">
        <v>325</v>
      </c>
      <c r="AHU23" s="130"/>
      <c r="AHV23" s="130"/>
      <c r="AHW23" s="130"/>
      <c r="AHX23" s="130"/>
      <c r="AHY23" s="130"/>
      <c r="AHZ23" s="130"/>
      <c r="AIA23" s="130"/>
      <c r="AIB23" s="130"/>
      <c r="AIC23" s="130"/>
      <c r="AID23" s="130"/>
      <c r="AIE23" s="130"/>
      <c r="AIF23" s="130"/>
      <c r="AIG23" s="130"/>
      <c r="AIH23" s="130"/>
      <c r="AII23" s="130"/>
      <c r="AIJ23" s="130"/>
      <c r="AIK23" s="130"/>
      <c r="AIL23" s="130"/>
      <c r="AIM23" s="130"/>
      <c r="AIN23" s="130"/>
      <c r="AIO23" s="130"/>
      <c r="AIP23" s="130"/>
      <c r="AIQ23" s="130"/>
      <c r="AIR23" s="130"/>
      <c r="AIS23" s="130"/>
      <c r="AIT23" s="130"/>
      <c r="AIU23" s="130"/>
      <c r="AIV23" s="130"/>
      <c r="AIW23" s="130"/>
      <c r="AIX23" s="130"/>
      <c r="AIY23" s="130"/>
      <c r="AIZ23" s="130"/>
      <c r="AJA23" s="130"/>
      <c r="AJB23" s="130"/>
      <c r="AJC23" s="130"/>
      <c r="AJD23" s="130"/>
      <c r="AJE23" s="242"/>
    </row>
    <row r="24" spans="1:16383" ht="12.75" customHeight="1" x14ac:dyDescent="0.25">
      <c r="A24" s="200">
        <v>55</v>
      </c>
      <c r="B24" s="201" t="s">
        <v>192</v>
      </c>
      <c r="C24" s="217">
        <v>11</v>
      </c>
      <c r="D24" s="217">
        <v>7</v>
      </c>
      <c r="E24" s="217">
        <v>9</v>
      </c>
      <c r="F24" s="217">
        <v>6</v>
      </c>
      <c r="G24" s="217">
        <v>6</v>
      </c>
      <c r="H24" s="217">
        <v>6</v>
      </c>
      <c r="I24" s="217">
        <v>8</v>
      </c>
      <c r="J24" s="217">
        <v>7</v>
      </c>
      <c r="K24" s="217">
        <v>6</v>
      </c>
      <c r="L24" s="217">
        <v>5</v>
      </c>
      <c r="M24" s="217">
        <v>5</v>
      </c>
      <c r="N24" s="217">
        <v>5</v>
      </c>
      <c r="O24" s="220">
        <v>11</v>
      </c>
      <c r="P24" s="217">
        <v>9</v>
      </c>
      <c r="Q24" s="217">
        <v>8</v>
      </c>
      <c r="R24" s="217">
        <v>7</v>
      </c>
      <c r="S24" s="217">
        <v>3</v>
      </c>
      <c r="T24" s="217">
        <v>4</v>
      </c>
      <c r="U24" s="217">
        <v>4</v>
      </c>
      <c r="V24" s="217">
        <v>7</v>
      </c>
      <c r="W24" s="217">
        <v>4</v>
      </c>
      <c r="X24" s="217">
        <v>9</v>
      </c>
      <c r="Y24" s="217">
        <v>7</v>
      </c>
      <c r="Z24" s="125">
        <v>0</v>
      </c>
      <c r="AA24" s="217">
        <v>11</v>
      </c>
      <c r="AB24" s="217">
        <v>5</v>
      </c>
      <c r="AC24" s="217">
        <v>5</v>
      </c>
      <c r="AD24" s="217">
        <v>7</v>
      </c>
      <c r="AE24" s="217">
        <v>4</v>
      </c>
      <c r="AF24" s="217">
        <v>11</v>
      </c>
      <c r="AG24" s="217">
        <v>5</v>
      </c>
      <c r="AH24" s="217">
        <v>4</v>
      </c>
      <c r="AI24" s="217">
        <v>1</v>
      </c>
      <c r="AJ24" s="217">
        <v>3</v>
      </c>
      <c r="AK24" s="217">
        <v>4</v>
      </c>
      <c r="AL24" s="217">
        <v>4</v>
      </c>
      <c r="AM24" s="217">
        <v>11</v>
      </c>
      <c r="AN24" s="217">
        <v>2</v>
      </c>
      <c r="AO24" s="217">
        <v>2</v>
      </c>
      <c r="AP24" s="217">
        <v>14</v>
      </c>
      <c r="AQ24" s="217">
        <v>5</v>
      </c>
      <c r="AR24" s="217">
        <v>5</v>
      </c>
      <c r="AS24" s="217">
        <v>7</v>
      </c>
      <c r="AT24" s="217">
        <v>16</v>
      </c>
      <c r="AU24" s="217">
        <v>6</v>
      </c>
      <c r="AV24" s="217">
        <v>6</v>
      </c>
      <c r="AW24" s="217">
        <v>7</v>
      </c>
      <c r="AX24" s="217">
        <v>9</v>
      </c>
      <c r="AY24" s="217">
        <v>5</v>
      </c>
      <c r="AZ24" s="217">
        <v>4</v>
      </c>
      <c r="BA24" s="217">
        <v>4</v>
      </c>
      <c r="BB24" s="217">
        <v>14</v>
      </c>
      <c r="BC24" s="217">
        <v>7</v>
      </c>
      <c r="BD24" s="217">
        <v>9</v>
      </c>
      <c r="BE24" s="217">
        <v>6</v>
      </c>
      <c r="BF24" s="217">
        <v>10</v>
      </c>
      <c r="BG24" s="227">
        <v>7</v>
      </c>
      <c r="BH24" s="217">
        <v>6</v>
      </c>
      <c r="BI24" s="217">
        <v>10</v>
      </c>
      <c r="BJ24" s="217">
        <v>6</v>
      </c>
      <c r="BK24" s="217">
        <v>1</v>
      </c>
      <c r="BL24" s="227">
        <v>6</v>
      </c>
      <c r="BM24" s="227">
        <v>3</v>
      </c>
      <c r="BN24" s="218">
        <v>8</v>
      </c>
      <c r="BO24" s="218">
        <v>7</v>
      </c>
      <c r="BP24" s="227">
        <v>8</v>
      </c>
      <c r="BQ24" s="227">
        <v>12</v>
      </c>
      <c r="BR24" s="227">
        <v>12</v>
      </c>
      <c r="BS24" s="227">
        <v>4</v>
      </c>
      <c r="BT24" s="227">
        <v>4</v>
      </c>
      <c r="BU24" s="227">
        <v>7</v>
      </c>
      <c r="BV24" s="227">
        <v>5</v>
      </c>
      <c r="BW24" s="139">
        <v>4</v>
      </c>
      <c r="BX24" s="139">
        <v>8</v>
      </c>
      <c r="BY24" s="139">
        <v>1</v>
      </c>
      <c r="BZ24" s="139">
        <v>5</v>
      </c>
      <c r="CA24" s="228">
        <v>6</v>
      </c>
      <c r="CB24" s="228">
        <v>8</v>
      </c>
      <c r="CC24" s="227">
        <v>8</v>
      </c>
      <c r="CD24" s="227">
        <v>8</v>
      </c>
      <c r="CE24" s="227">
        <v>7</v>
      </c>
      <c r="CF24" s="218">
        <v>2</v>
      </c>
      <c r="CG24" s="227">
        <v>5</v>
      </c>
      <c r="CH24" s="228">
        <v>3</v>
      </c>
      <c r="CI24" s="228">
        <v>3</v>
      </c>
      <c r="CJ24" s="227">
        <v>10</v>
      </c>
      <c r="CK24" s="228">
        <v>5</v>
      </c>
      <c r="CL24" s="228">
        <v>10</v>
      </c>
      <c r="CM24" s="228">
        <v>10</v>
      </c>
      <c r="CN24" s="228">
        <v>3</v>
      </c>
      <c r="CO24" s="228">
        <v>7</v>
      </c>
      <c r="CP24" s="228">
        <v>12</v>
      </c>
      <c r="CQ24" s="227">
        <v>7</v>
      </c>
      <c r="CR24" s="228">
        <v>10</v>
      </c>
      <c r="CS24" s="228">
        <v>15</v>
      </c>
      <c r="CT24" s="228">
        <v>18</v>
      </c>
      <c r="CU24" s="227">
        <v>7</v>
      </c>
      <c r="CV24" s="228">
        <v>21</v>
      </c>
      <c r="CW24" s="228">
        <v>15</v>
      </c>
      <c r="CX24" s="228">
        <v>9</v>
      </c>
      <c r="CY24" s="228">
        <v>10</v>
      </c>
      <c r="CZ24" s="227">
        <v>8</v>
      </c>
      <c r="DA24" s="228">
        <v>4</v>
      </c>
      <c r="DB24" s="227">
        <v>8</v>
      </c>
      <c r="DC24" s="228">
        <v>17</v>
      </c>
      <c r="DD24" s="228">
        <v>30</v>
      </c>
      <c r="DE24" s="228">
        <v>23</v>
      </c>
      <c r="DF24" s="228">
        <v>12</v>
      </c>
      <c r="DG24" s="228">
        <v>12</v>
      </c>
      <c r="DH24" s="228">
        <v>10</v>
      </c>
      <c r="DI24" s="227">
        <v>10</v>
      </c>
      <c r="DJ24" s="227">
        <v>10</v>
      </c>
      <c r="DK24" s="227">
        <v>11</v>
      </c>
      <c r="DL24" s="227">
        <v>7</v>
      </c>
      <c r="DM24" s="227">
        <v>10</v>
      </c>
      <c r="DN24" s="227">
        <v>7</v>
      </c>
      <c r="DO24" s="227">
        <v>10</v>
      </c>
      <c r="DP24" s="227">
        <v>5</v>
      </c>
      <c r="DQ24" s="227">
        <v>10</v>
      </c>
      <c r="DR24" s="227">
        <v>4</v>
      </c>
      <c r="DS24" s="227">
        <v>15</v>
      </c>
      <c r="DT24" s="227">
        <v>15</v>
      </c>
      <c r="DU24" s="227">
        <v>10</v>
      </c>
      <c r="DV24" s="227">
        <v>7</v>
      </c>
      <c r="DW24" s="227">
        <v>5</v>
      </c>
      <c r="DX24" s="227">
        <v>17</v>
      </c>
      <c r="DY24" s="227">
        <v>8</v>
      </c>
      <c r="DZ24" s="227">
        <v>14</v>
      </c>
      <c r="EA24" s="227">
        <v>15</v>
      </c>
      <c r="EB24" s="227">
        <v>9</v>
      </c>
      <c r="EC24" s="218">
        <v>8</v>
      </c>
      <c r="ED24" s="227">
        <v>9</v>
      </c>
      <c r="EE24" s="227">
        <v>5</v>
      </c>
      <c r="EF24" s="229">
        <v>7</v>
      </c>
      <c r="EG24" s="229">
        <v>6</v>
      </c>
      <c r="EH24" s="230">
        <v>8</v>
      </c>
      <c r="EI24" s="227">
        <v>4</v>
      </c>
      <c r="EJ24" s="229">
        <v>6</v>
      </c>
      <c r="EK24" s="229">
        <v>11</v>
      </c>
      <c r="EL24" s="229">
        <v>4</v>
      </c>
      <c r="EM24" s="229">
        <v>6</v>
      </c>
      <c r="EN24" s="229">
        <v>8</v>
      </c>
      <c r="EO24" s="229">
        <v>8</v>
      </c>
      <c r="EP24" s="229">
        <v>10</v>
      </c>
      <c r="EQ24" s="229">
        <v>6</v>
      </c>
      <c r="ER24" s="229">
        <v>12</v>
      </c>
      <c r="ES24" s="229">
        <v>9</v>
      </c>
      <c r="ET24" s="229">
        <v>23</v>
      </c>
      <c r="EU24" s="229">
        <v>16</v>
      </c>
      <c r="EV24" s="227">
        <v>11</v>
      </c>
      <c r="EW24" s="229">
        <v>4</v>
      </c>
      <c r="EX24" s="229">
        <v>18</v>
      </c>
      <c r="EY24" s="229">
        <v>12</v>
      </c>
      <c r="EZ24" s="229">
        <v>12</v>
      </c>
      <c r="FA24" s="229">
        <v>6</v>
      </c>
      <c r="FB24" s="229">
        <v>7</v>
      </c>
      <c r="FC24" s="229">
        <v>19</v>
      </c>
      <c r="FD24" s="229">
        <v>17</v>
      </c>
      <c r="FE24" s="229">
        <v>10</v>
      </c>
      <c r="FF24" s="229">
        <v>13</v>
      </c>
      <c r="FG24" s="229">
        <v>19</v>
      </c>
      <c r="FH24" s="207">
        <v>10</v>
      </c>
      <c r="FI24" s="229">
        <v>11</v>
      </c>
      <c r="FJ24" s="229">
        <v>4</v>
      </c>
      <c r="FK24" s="231">
        <v>11</v>
      </c>
      <c r="FL24" s="229">
        <v>18</v>
      </c>
      <c r="FM24" s="230">
        <v>4</v>
      </c>
      <c r="FN24" s="230">
        <v>10</v>
      </c>
      <c r="FO24" s="230">
        <v>15</v>
      </c>
      <c r="FP24" s="230">
        <v>11</v>
      </c>
      <c r="FQ24" s="230">
        <v>7</v>
      </c>
      <c r="FR24" s="227">
        <v>5</v>
      </c>
      <c r="FS24" s="230">
        <v>11</v>
      </c>
      <c r="FT24" s="227">
        <v>19</v>
      </c>
      <c r="FU24" s="227">
        <v>8</v>
      </c>
      <c r="FV24" s="227">
        <v>7</v>
      </c>
      <c r="FW24" s="227">
        <v>35</v>
      </c>
      <c r="FX24" s="227">
        <v>13</v>
      </c>
      <c r="FY24" s="227">
        <v>115</v>
      </c>
      <c r="FZ24" s="227">
        <v>106</v>
      </c>
      <c r="GA24" s="227">
        <v>21</v>
      </c>
      <c r="GB24" s="227">
        <v>91</v>
      </c>
      <c r="GC24" s="227">
        <v>12</v>
      </c>
      <c r="GD24" s="227">
        <v>51</v>
      </c>
      <c r="GE24" s="133">
        <v>22</v>
      </c>
      <c r="GF24" s="133">
        <v>158</v>
      </c>
      <c r="GG24" s="133">
        <v>71</v>
      </c>
      <c r="GH24" s="133">
        <v>32</v>
      </c>
      <c r="GI24" s="133">
        <v>14</v>
      </c>
      <c r="GJ24" s="133">
        <v>18</v>
      </c>
      <c r="GK24" s="133">
        <v>12</v>
      </c>
      <c r="GL24" s="133">
        <v>26</v>
      </c>
      <c r="GM24" s="133">
        <v>15</v>
      </c>
      <c r="GN24" s="122">
        <v>10</v>
      </c>
      <c r="GO24" s="133">
        <v>13</v>
      </c>
      <c r="GP24" s="209">
        <v>81</v>
      </c>
      <c r="GQ24" s="133">
        <v>95</v>
      </c>
      <c r="GR24" s="133">
        <v>24</v>
      </c>
      <c r="GS24" s="133">
        <v>17</v>
      </c>
      <c r="GT24" s="133">
        <v>11</v>
      </c>
      <c r="GU24" s="133">
        <v>27</v>
      </c>
      <c r="GV24" s="133">
        <v>29</v>
      </c>
      <c r="GW24" s="133">
        <v>120</v>
      </c>
      <c r="GX24" s="133">
        <v>64</v>
      </c>
      <c r="GY24" s="133">
        <v>22</v>
      </c>
      <c r="GZ24" s="133">
        <v>28</v>
      </c>
      <c r="HA24" s="133">
        <v>21</v>
      </c>
      <c r="HB24" s="133">
        <v>23</v>
      </c>
      <c r="HC24" s="133">
        <v>23</v>
      </c>
      <c r="HD24" s="133">
        <v>15</v>
      </c>
      <c r="HE24" s="133">
        <v>10</v>
      </c>
      <c r="HF24" s="133">
        <v>9</v>
      </c>
      <c r="HG24" s="133">
        <v>19</v>
      </c>
      <c r="HH24" s="133">
        <v>14</v>
      </c>
      <c r="HI24" s="133">
        <v>12</v>
      </c>
      <c r="HJ24" s="133">
        <v>13</v>
      </c>
      <c r="HK24" s="133">
        <v>10</v>
      </c>
      <c r="HL24" s="133">
        <v>13</v>
      </c>
      <c r="HM24" s="133">
        <v>14</v>
      </c>
      <c r="HN24" s="133">
        <v>9</v>
      </c>
      <c r="HO24" s="133">
        <v>15</v>
      </c>
      <c r="HP24" s="133">
        <v>12</v>
      </c>
      <c r="HQ24" s="133">
        <v>13</v>
      </c>
      <c r="HR24" s="133">
        <v>10</v>
      </c>
      <c r="HS24" s="133">
        <v>7</v>
      </c>
      <c r="HT24" s="133">
        <v>18</v>
      </c>
      <c r="HU24" s="133">
        <v>15</v>
      </c>
      <c r="HV24" s="133">
        <v>7</v>
      </c>
      <c r="HW24" s="133">
        <v>10</v>
      </c>
      <c r="HX24" s="133">
        <v>6</v>
      </c>
      <c r="HY24" s="133">
        <v>6</v>
      </c>
      <c r="HZ24" s="133">
        <v>11</v>
      </c>
      <c r="IA24" s="133">
        <v>5</v>
      </c>
      <c r="IB24" s="133">
        <v>13</v>
      </c>
      <c r="IC24" s="133">
        <v>12</v>
      </c>
      <c r="ID24" s="133">
        <v>8</v>
      </c>
      <c r="IE24" s="133">
        <v>12</v>
      </c>
      <c r="IF24" s="133">
        <v>7</v>
      </c>
      <c r="IG24" s="133">
        <v>12</v>
      </c>
      <c r="IH24" s="133">
        <v>7</v>
      </c>
      <c r="II24" s="133">
        <v>3</v>
      </c>
      <c r="IJ24" s="133">
        <v>11</v>
      </c>
      <c r="IK24" s="133">
        <v>5</v>
      </c>
      <c r="IL24" s="133">
        <v>9</v>
      </c>
      <c r="IM24" s="133">
        <v>8</v>
      </c>
      <c r="IN24" s="133">
        <v>9</v>
      </c>
      <c r="IO24" s="133">
        <v>7</v>
      </c>
      <c r="IP24" s="133">
        <v>4</v>
      </c>
      <c r="IQ24" s="133">
        <v>9</v>
      </c>
      <c r="IR24" s="133">
        <v>6</v>
      </c>
      <c r="IS24" s="133">
        <v>4</v>
      </c>
      <c r="IT24" s="133">
        <v>5</v>
      </c>
      <c r="IU24" s="133">
        <v>5</v>
      </c>
      <c r="IV24" s="133">
        <v>5</v>
      </c>
      <c r="IW24" s="133">
        <v>6</v>
      </c>
      <c r="IX24" s="133">
        <v>11</v>
      </c>
      <c r="IY24" s="133">
        <v>18</v>
      </c>
      <c r="IZ24" s="133">
        <v>12</v>
      </c>
      <c r="JA24" s="133">
        <v>8</v>
      </c>
      <c r="JB24" s="133">
        <v>6</v>
      </c>
      <c r="JC24" s="133">
        <v>11</v>
      </c>
      <c r="JD24" s="133">
        <v>11</v>
      </c>
      <c r="JE24" s="219">
        <v>11</v>
      </c>
      <c r="JF24" s="122">
        <v>9</v>
      </c>
      <c r="JG24" s="133">
        <v>8</v>
      </c>
      <c r="JH24" s="133">
        <v>11</v>
      </c>
      <c r="JI24" s="133">
        <v>6</v>
      </c>
      <c r="JJ24" s="133">
        <v>8</v>
      </c>
      <c r="JK24" s="133">
        <v>8</v>
      </c>
      <c r="JL24" s="133">
        <v>8</v>
      </c>
      <c r="JM24" s="122">
        <v>6</v>
      </c>
      <c r="JN24" s="133">
        <v>7</v>
      </c>
      <c r="JO24" s="133">
        <v>3</v>
      </c>
      <c r="JP24" s="133">
        <v>14</v>
      </c>
      <c r="JQ24" s="133">
        <v>9</v>
      </c>
      <c r="JR24" s="133">
        <v>6</v>
      </c>
      <c r="JS24" s="133">
        <v>6</v>
      </c>
      <c r="JT24" s="133">
        <v>13</v>
      </c>
      <c r="JU24" s="133">
        <v>11</v>
      </c>
      <c r="JV24" s="133">
        <v>5</v>
      </c>
      <c r="JW24" s="133">
        <v>10</v>
      </c>
      <c r="JX24" s="133">
        <v>7</v>
      </c>
      <c r="JY24" s="122">
        <v>5</v>
      </c>
      <c r="JZ24" s="122">
        <v>6</v>
      </c>
      <c r="KA24" s="133">
        <v>5</v>
      </c>
      <c r="KB24" s="133">
        <v>3</v>
      </c>
      <c r="KC24" s="133">
        <v>10</v>
      </c>
      <c r="KD24" s="133">
        <v>6</v>
      </c>
      <c r="KE24" s="133">
        <v>6</v>
      </c>
      <c r="KF24" s="133">
        <v>6</v>
      </c>
      <c r="KG24" s="133">
        <v>3</v>
      </c>
      <c r="KH24" s="133">
        <v>9</v>
      </c>
      <c r="KI24" s="133">
        <v>4</v>
      </c>
      <c r="KJ24" s="133">
        <v>7</v>
      </c>
      <c r="KK24" s="133">
        <v>11</v>
      </c>
      <c r="KL24" s="133">
        <v>10</v>
      </c>
      <c r="KM24" s="133">
        <v>12</v>
      </c>
      <c r="KN24" s="133">
        <v>9</v>
      </c>
      <c r="KO24" s="137">
        <v>7</v>
      </c>
      <c r="KP24" s="133">
        <v>19</v>
      </c>
      <c r="KQ24" s="133">
        <v>15</v>
      </c>
      <c r="KR24" s="133">
        <v>10</v>
      </c>
      <c r="KS24" s="133">
        <v>11</v>
      </c>
      <c r="KT24" s="133">
        <v>6</v>
      </c>
      <c r="KU24" s="133">
        <v>10</v>
      </c>
      <c r="KV24" s="133">
        <v>6</v>
      </c>
      <c r="KW24" s="133">
        <v>8</v>
      </c>
      <c r="KX24" s="133">
        <v>11</v>
      </c>
      <c r="KY24" s="133">
        <v>7</v>
      </c>
      <c r="KZ24" s="133">
        <v>6</v>
      </c>
      <c r="LA24" s="133">
        <v>7</v>
      </c>
      <c r="LB24" s="133">
        <v>6</v>
      </c>
      <c r="LC24" s="122">
        <v>18</v>
      </c>
      <c r="LD24" s="133">
        <v>14</v>
      </c>
      <c r="LE24" s="133">
        <v>10</v>
      </c>
      <c r="LF24" s="133">
        <v>10</v>
      </c>
      <c r="LG24" s="133">
        <v>9</v>
      </c>
      <c r="LH24" s="133">
        <v>10</v>
      </c>
      <c r="LI24" s="133">
        <v>10</v>
      </c>
      <c r="LJ24" s="133">
        <v>10</v>
      </c>
      <c r="LK24" s="133">
        <v>6</v>
      </c>
      <c r="LL24" s="133">
        <v>12</v>
      </c>
      <c r="LM24" s="133">
        <v>12</v>
      </c>
      <c r="LN24" s="133">
        <v>8</v>
      </c>
      <c r="LO24" s="133">
        <v>11</v>
      </c>
      <c r="LP24" s="133">
        <v>12</v>
      </c>
      <c r="LQ24" s="133">
        <v>9</v>
      </c>
      <c r="LR24" s="133">
        <v>11</v>
      </c>
      <c r="LS24" s="133">
        <v>8</v>
      </c>
      <c r="LT24" s="133">
        <v>6</v>
      </c>
      <c r="LU24" s="133">
        <v>7</v>
      </c>
      <c r="LV24" s="133">
        <v>9</v>
      </c>
      <c r="LW24" s="133">
        <v>4</v>
      </c>
      <c r="LX24" s="133">
        <v>7</v>
      </c>
      <c r="LY24" s="133">
        <v>6</v>
      </c>
      <c r="LZ24" s="133">
        <v>4</v>
      </c>
      <c r="MA24" s="133">
        <v>6</v>
      </c>
      <c r="MB24" s="133">
        <v>11</v>
      </c>
      <c r="MC24" s="133">
        <v>6</v>
      </c>
      <c r="MD24" s="133">
        <v>8</v>
      </c>
      <c r="ME24" s="133">
        <v>8</v>
      </c>
      <c r="MF24" s="133">
        <v>6</v>
      </c>
      <c r="MG24" s="133">
        <v>3</v>
      </c>
      <c r="MH24" s="133">
        <v>8</v>
      </c>
      <c r="MI24" s="133">
        <v>9</v>
      </c>
      <c r="MJ24" s="133">
        <v>12</v>
      </c>
      <c r="MK24" s="133">
        <v>1</v>
      </c>
      <c r="ML24" s="133">
        <v>10</v>
      </c>
      <c r="MM24" s="133">
        <v>8</v>
      </c>
      <c r="MN24" s="133">
        <v>11</v>
      </c>
      <c r="MO24" s="133">
        <v>5</v>
      </c>
      <c r="MP24" s="133">
        <v>12</v>
      </c>
      <c r="MQ24" s="133">
        <v>15</v>
      </c>
      <c r="MR24" s="133">
        <v>7</v>
      </c>
      <c r="MS24" s="133">
        <v>10</v>
      </c>
      <c r="MT24" s="133">
        <v>6</v>
      </c>
      <c r="MU24" s="133">
        <v>10</v>
      </c>
      <c r="MV24" s="133">
        <v>7</v>
      </c>
      <c r="MW24" s="133">
        <v>7</v>
      </c>
      <c r="MX24" s="133">
        <v>10</v>
      </c>
      <c r="MY24" s="133">
        <v>17</v>
      </c>
      <c r="MZ24" s="133">
        <v>7</v>
      </c>
      <c r="NA24" s="133">
        <v>5</v>
      </c>
      <c r="NB24" s="133">
        <v>13</v>
      </c>
      <c r="NC24" s="133">
        <v>7</v>
      </c>
      <c r="ND24" s="133">
        <v>9</v>
      </c>
      <c r="NE24" s="133">
        <v>16</v>
      </c>
      <c r="NF24" s="133">
        <v>6</v>
      </c>
      <c r="NG24" s="133">
        <v>15</v>
      </c>
      <c r="NH24" s="133">
        <v>9</v>
      </c>
      <c r="NI24" s="133">
        <v>7</v>
      </c>
      <c r="NJ24" s="211">
        <v>12</v>
      </c>
      <c r="NK24" s="133">
        <v>7</v>
      </c>
      <c r="NL24" s="133">
        <v>6</v>
      </c>
      <c r="NM24" s="133">
        <v>6</v>
      </c>
      <c r="NN24" s="133">
        <v>11</v>
      </c>
      <c r="NO24" s="133">
        <v>15</v>
      </c>
      <c r="NP24" s="133">
        <v>7</v>
      </c>
      <c r="NQ24" s="133">
        <v>8</v>
      </c>
      <c r="NR24" s="133">
        <v>8</v>
      </c>
      <c r="NS24" s="133">
        <v>12</v>
      </c>
      <c r="NT24" s="133">
        <v>5</v>
      </c>
      <c r="NU24" s="133">
        <v>11</v>
      </c>
      <c r="NV24" s="133">
        <v>6</v>
      </c>
      <c r="NW24" s="133">
        <v>4</v>
      </c>
      <c r="NX24" s="133">
        <v>9</v>
      </c>
      <c r="NY24" s="133">
        <v>11</v>
      </c>
      <c r="NZ24" s="133">
        <v>11</v>
      </c>
      <c r="OA24" s="133">
        <v>9</v>
      </c>
      <c r="OB24" s="133">
        <v>10</v>
      </c>
      <c r="OC24" s="133">
        <v>9</v>
      </c>
      <c r="OD24" s="133">
        <v>13</v>
      </c>
      <c r="OE24" s="133">
        <v>9</v>
      </c>
      <c r="OF24" s="133">
        <v>6</v>
      </c>
      <c r="OG24" s="133">
        <v>10</v>
      </c>
      <c r="OH24" s="133">
        <v>13</v>
      </c>
      <c r="OI24" s="133">
        <v>9</v>
      </c>
      <c r="OJ24" s="133">
        <v>5</v>
      </c>
      <c r="OK24" s="133">
        <v>8</v>
      </c>
      <c r="OL24" s="133">
        <v>9</v>
      </c>
      <c r="OM24" s="133">
        <v>6</v>
      </c>
      <c r="ON24" s="133">
        <v>13</v>
      </c>
      <c r="OO24" s="133">
        <v>5</v>
      </c>
      <c r="OP24" s="133">
        <v>6</v>
      </c>
      <c r="OQ24" s="133">
        <v>12</v>
      </c>
      <c r="OR24" s="133">
        <v>10</v>
      </c>
      <c r="OS24" s="133">
        <v>10</v>
      </c>
      <c r="OT24" s="133">
        <v>7</v>
      </c>
      <c r="OU24" s="133">
        <v>7</v>
      </c>
      <c r="OV24" s="133">
        <v>12</v>
      </c>
      <c r="OW24" s="133">
        <v>7</v>
      </c>
      <c r="OX24" s="133">
        <v>8</v>
      </c>
      <c r="OY24" s="133">
        <v>7</v>
      </c>
      <c r="OZ24" s="133">
        <v>11</v>
      </c>
      <c r="PA24" s="133">
        <v>9</v>
      </c>
      <c r="PB24" s="133">
        <v>4</v>
      </c>
      <c r="PC24" s="133">
        <v>12</v>
      </c>
      <c r="PD24" s="133">
        <v>11</v>
      </c>
      <c r="PE24" s="133">
        <v>6</v>
      </c>
      <c r="PF24" s="133">
        <v>7</v>
      </c>
      <c r="PG24" s="133">
        <v>7</v>
      </c>
      <c r="PH24" s="133">
        <v>13</v>
      </c>
      <c r="PI24" s="133">
        <v>5</v>
      </c>
      <c r="PJ24" s="133">
        <v>10</v>
      </c>
      <c r="PK24" s="133">
        <v>10</v>
      </c>
      <c r="PL24" s="133">
        <v>7</v>
      </c>
      <c r="PM24" s="133">
        <v>9</v>
      </c>
      <c r="PN24" s="133">
        <v>3</v>
      </c>
      <c r="PO24" s="133">
        <v>4</v>
      </c>
      <c r="PP24" s="133">
        <v>8</v>
      </c>
      <c r="PQ24" s="133">
        <v>9</v>
      </c>
      <c r="PR24" s="133">
        <v>9</v>
      </c>
      <c r="PS24" s="133">
        <v>8</v>
      </c>
      <c r="PT24" s="133">
        <v>5</v>
      </c>
      <c r="PU24" s="133">
        <v>11</v>
      </c>
      <c r="PV24" s="133">
        <v>4</v>
      </c>
      <c r="PW24" s="133">
        <v>10</v>
      </c>
      <c r="PX24" s="122">
        <v>6</v>
      </c>
      <c r="PY24" s="122">
        <v>10</v>
      </c>
      <c r="PZ24" s="122">
        <v>10</v>
      </c>
      <c r="QA24" s="122">
        <v>7</v>
      </c>
      <c r="QB24" s="122">
        <v>3</v>
      </c>
      <c r="QC24" s="122">
        <v>8</v>
      </c>
      <c r="QD24" s="122">
        <v>6</v>
      </c>
      <c r="QE24" s="122">
        <v>8</v>
      </c>
      <c r="QF24" s="122">
        <v>7</v>
      </c>
      <c r="QG24" s="122">
        <v>10</v>
      </c>
      <c r="QH24" s="122">
        <v>15</v>
      </c>
      <c r="QI24" s="122">
        <v>11</v>
      </c>
      <c r="QJ24" s="122">
        <v>6</v>
      </c>
      <c r="QK24" s="122">
        <v>12</v>
      </c>
      <c r="QL24" s="122">
        <v>7</v>
      </c>
      <c r="QM24" s="122">
        <v>6</v>
      </c>
      <c r="QN24" s="122">
        <v>7</v>
      </c>
      <c r="QO24" s="122">
        <v>4</v>
      </c>
      <c r="QP24" s="122">
        <v>9</v>
      </c>
      <c r="QQ24" s="122">
        <v>7</v>
      </c>
      <c r="QR24" s="122">
        <v>6</v>
      </c>
      <c r="QS24" s="122">
        <v>6</v>
      </c>
      <c r="QT24" s="122">
        <v>7</v>
      </c>
      <c r="QU24" s="122">
        <v>11</v>
      </c>
      <c r="QV24" s="122">
        <v>9</v>
      </c>
      <c r="QW24" s="122">
        <v>6</v>
      </c>
      <c r="QX24" s="122">
        <v>7</v>
      </c>
      <c r="QY24" s="122">
        <v>6</v>
      </c>
      <c r="QZ24" s="122">
        <v>5</v>
      </c>
      <c r="RA24" s="122">
        <v>11</v>
      </c>
      <c r="RB24" s="122">
        <v>3</v>
      </c>
      <c r="RC24" s="122">
        <v>7</v>
      </c>
      <c r="RD24" s="122">
        <v>9</v>
      </c>
      <c r="RE24" s="122">
        <v>10</v>
      </c>
      <c r="RF24" s="122">
        <v>9</v>
      </c>
      <c r="RG24" s="122">
        <v>9</v>
      </c>
      <c r="RH24" s="122">
        <v>12</v>
      </c>
      <c r="RI24" s="122">
        <v>9</v>
      </c>
      <c r="RJ24" s="122">
        <v>3</v>
      </c>
      <c r="RK24" s="122">
        <v>7</v>
      </c>
      <c r="RL24" s="122">
        <v>8</v>
      </c>
      <c r="RM24" s="122">
        <v>13</v>
      </c>
      <c r="RN24" s="122">
        <v>8</v>
      </c>
      <c r="RO24" s="122">
        <v>5</v>
      </c>
      <c r="RP24" s="122">
        <v>4</v>
      </c>
      <c r="RQ24" s="122">
        <v>11</v>
      </c>
      <c r="RR24" s="122">
        <v>5</v>
      </c>
      <c r="RS24" s="212">
        <v>7</v>
      </c>
      <c r="RT24" s="122">
        <v>11</v>
      </c>
      <c r="RU24" s="122">
        <v>7</v>
      </c>
      <c r="RV24" s="122">
        <v>5</v>
      </c>
      <c r="RW24" s="122">
        <v>12</v>
      </c>
      <c r="RX24" s="122">
        <v>6</v>
      </c>
      <c r="RY24" s="122">
        <v>7</v>
      </c>
      <c r="RZ24" s="122">
        <v>14</v>
      </c>
      <c r="SA24" s="122">
        <v>7</v>
      </c>
      <c r="SB24" s="122">
        <v>12</v>
      </c>
      <c r="SC24" s="122">
        <v>6</v>
      </c>
      <c r="SD24" s="122">
        <v>14</v>
      </c>
      <c r="SE24" s="122">
        <v>16</v>
      </c>
      <c r="SF24" s="122">
        <v>6</v>
      </c>
      <c r="SG24" s="122">
        <v>6</v>
      </c>
      <c r="SH24" s="122">
        <v>15</v>
      </c>
      <c r="SI24" s="213">
        <v>6</v>
      </c>
      <c r="SJ24" s="122">
        <v>11</v>
      </c>
      <c r="SK24" s="122">
        <v>6</v>
      </c>
      <c r="SL24" s="122">
        <v>8</v>
      </c>
      <c r="SM24" s="122">
        <v>7</v>
      </c>
      <c r="SN24" s="122">
        <v>14</v>
      </c>
      <c r="SO24" s="122">
        <v>8</v>
      </c>
      <c r="SP24" s="122">
        <v>12</v>
      </c>
      <c r="SQ24" s="122">
        <v>11</v>
      </c>
      <c r="SR24" s="122">
        <v>3</v>
      </c>
      <c r="SS24" s="122">
        <v>14</v>
      </c>
      <c r="ST24" s="122">
        <v>6</v>
      </c>
      <c r="SU24" s="122">
        <v>15</v>
      </c>
      <c r="SV24" s="122">
        <v>4</v>
      </c>
      <c r="SW24" s="122">
        <v>5</v>
      </c>
      <c r="SX24" s="122">
        <v>8</v>
      </c>
      <c r="SY24" s="122">
        <v>15</v>
      </c>
      <c r="SZ24" s="122">
        <v>12</v>
      </c>
      <c r="TA24" s="122">
        <v>13</v>
      </c>
      <c r="TB24" s="122">
        <v>9</v>
      </c>
      <c r="TC24" s="122">
        <v>14</v>
      </c>
      <c r="TD24" s="122">
        <v>14</v>
      </c>
      <c r="TE24" s="122">
        <v>11</v>
      </c>
      <c r="TF24" s="122">
        <v>13</v>
      </c>
      <c r="TG24" s="122">
        <v>18</v>
      </c>
      <c r="TH24" s="122">
        <v>20</v>
      </c>
      <c r="TI24" s="122">
        <v>10</v>
      </c>
      <c r="TJ24" s="122">
        <v>9</v>
      </c>
      <c r="TK24" s="122">
        <v>10</v>
      </c>
      <c r="TL24" s="122">
        <v>10</v>
      </c>
      <c r="TM24" s="122">
        <v>7</v>
      </c>
      <c r="TN24" s="122">
        <v>6</v>
      </c>
      <c r="TO24" s="122">
        <v>4</v>
      </c>
      <c r="TP24" s="122">
        <v>5</v>
      </c>
      <c r="TQ24" s="122">
        <v>9</v>
      </c>
      <c r="TR24" s="122">
        <v>18</v>
      </c>
      <c r="TS24" s="122">
        <v>3</v>
      </c>
      <c r="TT24" s="122">
        <v>3</v>
      </c>
      <c r="TU24" s="122">
        <v>16</v>
      </c>
      <c r="TV24" s="122">
        <v>10</v>
      </c>
      <c r="TW24" s="122">
        <v>6</v>
      </c>
      <c r="TX24" s="122">
        <v>4</v>
      </c>
      <c r="TY24" s="122">
        <v>9</v>
      </c>
      <c r="TZ24" s="122">
        <v>10</v>
      </c>
      <c r="UA24" s="122">
        <v>5</v>
      </c>
      <c r="UB24" s="122">
        <v>9</v>
      </c>
      <c r="UC24" s="122">
        <v>8</v>
      </c>
      <c r="UD24" s="122">
        <v>5</v>
      </c>
      <c r="UE24" s="122">
        <v>8</v>
      </c>
      <c r="UF24" s="122">
        <v>12</v>
      </c>
      <c r="UG24" s="122">
        <v>9</v>
      </c>
      <c r="UH24" s="122">
        <v>8</v>
      </c>
      <c r="UI24" s="122">
        <v>8</v>
      </c>
      <c r="UJ24" s="122">
        <v>12</v>
      </c>
      <c r="UK24" s="122">
        <v>5</v>
      </c>
      <c r="UL24" s="122">
        <v>4</v>
      </c>
      <c r="UM24" s="122">
        <v>4</v>
      </c>
      <c r="UN24" s="122">
        <v>7</v>
      </c>
      <c r="UO24" s="122">
        <v>7</v>
      </c>
      <c r="UP24" s="122">
        <v>10</v>
      </c>
      <c r="UQ24" s="122">
        <v>7</v>
      </c>
      <c r="UR24" s="122">
        <v>4</v>
      </c>
      <c r="US24" s="213">
        <v>17</v>
      </c>
      <c r="UT24" s="213">
        <v>15</v>
      </c>
      <c r="UU24" s="122">
        <v>3</v>
      </c>
      <c r="UV24" s="122">
        <v>8</v>
      </c>
      <c r="UW24" s="122">
        <v>8</v>
      </c>
      <c r="UX24" s="122">
        <v>4</v>
      </c>
      <c r="UY24" s="213">
        <v>4</v>
      </c>
      <c r="UZ24" s="122">
        <v>7</v>
      </c>
      <c r="VA24" s="122">
        <v>7</v>
      </c>
      <c r="VB24" s="122">
        <v>11</v>
      </c>
      <c r="VC24" s="122">
        <v>4</v>
      </c>
      <c r="VD24" s="214">
        <v>18</v>
      </c>
      <c r="VE24" s="122">
        <v>25</v>
      </c>
      <c r="VF24" s="122">
        <v>14</v>
      </c>
      <c r="VG24" s="122">
        <v>14</v>
      </c>
      <c r="VH24" s="122">
        <v>19</v>
      </c>
      <c r="VI24" s="122">
        <v>13</v>
      </c>
      <c r="VJ24" s="122">
        <v>11</v>
      </c>
      <c r="VK24" s="122">
        <v>6</v>
      </c>
      <c r="VL24" s="122">
        <v>8</v>
      </c>
      <c r="VM24" s="122">
        <v>14</v>
      </c>
      <c r="VN24" s="214">
        <v>11</v>
      </c>
      <c r="VO24" s="122">
        <v>10</v>
      </c>
      <c r="VP24" s="122">
        <v>10</v>
      </c>
      <c r="VQ24" s="122">
        <v>8</v>
      </c>
      <c r="VR24" s="122">
        <v>8</v>
      </c>
      <c r="VS24" s="215">
        <v>8</v>
      </c>
      <c r="VT24" s="122">
        <v>7</v>
      </c>
      <c r="VU24" s="122">
        <v>2</v>
      </c>
      <c r="VV24" s="122">
        <v>10</v>
      </c>
      <c r="VW24" s="122">
        <v>5</v>
      </c>
      <c r="VX24" s="122">
        <v>16</v>
      </c>
      <c r="VY24" s="122">
        <v>7</v>
      </c>
      <c r="VZ24" s="122">
        <v>8</v>
      </c>
      <c r="WA24" s="122">
        <v>4</v>
      </c>
      <c r="WB24" s="122">
        <v>5</v>
      </c>
      <c r="WC24" s="122">
        <v>10</v>
      </c>
      <c r="WD24" s="215">
        <v>15</v>
      </c>
      <c r="WE24" s="122">
        <v>12</v>
      </c>
      <c r="WF24" s="133">
        <v>6</v>
      </c>
      <c r="WG24" s="122">
        <v>7</v>
      </c>
      <c r="WH24" s="122">
        <v>6</v>
      </c>
      <c r="WI24" s="122">
        <v>13</v>
      </c>
      <c r="WJ24" s="122">
        <v>19</v>
      </c>
      <c r="WK24" s="122">
        <v>10</v>
      </c>
      <c r="WL24" s="122">
        <v>8</v>
      </c>
      <c r="WM24" s="122">
        <v>12</v>
      </c>
      <c r="WN24" s="122">
        <v>15</v>
      </c>
      <c r="WO24" s="122">
        <v>4</v>
      </c>
      <c r="WP24" s="122">
        <v>14</v>
      </c>
      <c r="WQ24" s="122">
        <v>14</v>
      </c>
      <c r="WR24" s="122">
        <v>13</v>
      </c>
      <c r="WS24" s="122">
        <v>6</v>
      </c>
      <c r="WT24" s="122">
        <v>8</v>
      </c>
      <c r="WU24" s="122">
        <v>12</v>
      </c>
      <c r="WV24" s="122">
        <v>12</v>
      </c>
      <c r="WW24" s="122">
        <v>9</v>
      </c>
      <c r="WX24" s="133">
        <v>7</v>
      </c>
      <c r="WY24" s="122">
        <v>8</v>
      </c>
      <c r="WZ24" s="122">
        <v>9</v>
      </c>
      <c r="XA24" s="122">
        <v>12</v>
      </c>
      <c r="XB24" s="122">
        <v>5</v>
      </c>
      <c r="XC24" s="122">
        <v>6</v>
      </c>
      <c r="XD24" s="122">
        <v>9</v>
      </c>
      <c r="XE24" s="122">
        <v>9</v>
      </c>
      <c r="XF24" s="122">
        <v>13</v>
      </c>
      <c r="XG24" s="122">
        <v>5</v>
      </c>
      <c r="XH24" s="122">
        <v>6</v>
      </c>
      <c r="XI24" s="122">
        <v>9</v>
      </c>
      <c r="XJ24" s="122">
        <v>7</v>
      </c>
      <c r="XK24" s="213">
        <v>8</v>
      </c>
      <c r="XL24" s="213">
        <v>10</v>
      </c>
      <c r="XM24" s="213">
        <v>8</v>
      </c>
      <c r="XN24" s="213">
        <v>11</v>
      </c>
      <c r="XO24" s="216">
        <v>11</v>
      </c>
      <c r="XP24" s="214">
        <v>23</v>
      </c>
      <c r="XQ24" s="214">
        <v>22</v>
      </c>
      <c r="XR24" s="214">
        <v>5</v>
      </c>
      <c r="XS24" s="214">
        <v>9</v>
      </c>
      <c r="XT24" s="214">
        <v>4</v>
      </c>
      <c r="XU24" s="214">
        <v>15</v>
      </c>
      <c r="XV24" s="213">
        <v>17</v>
      </c>
      <c r="XW24" s="213">
        <v>8</v>
      </c>
      <c r="XX24" s="213">
        <v>8</v>
      </c>
      <c r="XY24" s="213">
        <v>6</v>
      </c>
      <c r="XZ24" s="213">
        <v>20</v>
      </c>
      <c r="YA24" s="213">
        <v>7</v>
      </c>
      <c r="YB24" s="213">
        <v>11</v>
      </c>
      <c r="YC24" s="213">
        <v>18</v>
      </c>
      <c r="YD24" s="213">
        <v>6</v>
      </c>
      <c r="YE24" s="213">
        <v>11</v>
      </c>
      <c r="YF24" s="213">
        <v>9</v>
      </c>
      <c r="YG24" s="213">
        <v>8</v>
      </c>
      <c r="YH24" s="213">
        <v>13</v>
      </c>
      <c r="YI24" s="213">
        <v>18</v>
      </c>
      <c r="YJ24" s="213">
        <v>16</v>
      </c>
      <c r="YK24" s="213">
        <v>8</v>
      </c>
      <c r="YL24" s="213">
        <v>15</v>
      </c>
      <c r="YM24" s="213">
        <v>12</v>
      </c>
      <c r="YN24" s="213">
        <v>12</v>
      </c>
      <c r="YO24" s="213">
        <v>11</v>
      </c>
      <c r="YP24" s="213">
        <v>11</v>
      </c>
      <c r="YQ24" s="213">
        <v>9</v>
      </c>
      <c r="YR24" s="213">
        <v>18</v>
      </c>
      <c r="YS24" s="213">
        <v>10</v>
      </c>
      <c r="YT24" s="133">
        <v>8</v>
      </c>
      <c r="YU24" s="213">
        <v>6</v>
      </c>
      <c r="YV24" s="213">
        <v>29</v>
      </c>
      <c r="YW24" s="213">
        <v>9</v>
      </c>
      <c r="YX24" s="213">
        <v>12</v>
      </c>
      <c r="YY24" s="213">
        <v>6</v>
      </c>
      <c r="YZ24" s="213">
        <v>12</v>
      </c>
      <c r="ZA24" s="213">
        <v>17</v>
      </c>
      <c r="ZB24" s="213">
        <v>10</v>
      </c>
      <c r="ZC24" s="213">
        <v>9</v>
      </c>
      <c r="ZD24" s="213">
        <v>8</v>
      </c>
      <c r="ZE24" s="211">
        <v>7</v>
      </c>
      <c r="ZF24" s="211">
        <v>14</v>
      </c>
      <c r="ZG24" s="211">
        <v>8</v>
      </c>
      <c r="ZH24" s="211">
        <v>16</v>
      </c>
      <c r="ZI24" s="260">
        <v>12</v>
      </c>
      <c r="ZJ24" s="130">
        <v>10</v>
      </c>
      <c r="ZK24" s="130">
        <v>8</v>
      </c>
      <c r="ZL24" s="130">
        <v>11</v>
      </c>
      <c r="ZM24" s="130">
        <v>14</v>
      </c>
      <c r="ZN24" s="130">
        <v>11</v>
      </c>
      <c r="ZO24" s="130">
        <v>67</v>
      </c>
      <c r="ZP24" s="211">
        <v>139</v>
      </c>
      <c r="ZQ24" s="130">
        <v>270</v>
      </c>
      <c r="ZR24" s="130">
        <v>127</v>
      </c>
      <c r="ZS24" s="130">
        <v>214</v>
      </c>
      <c r="ZT24" s="130">
        <v>138</v>
      </c>
      <c r="ZU24" s="130">
        <v>168</v>
      </c>
      <c r="ZV24" s="130">
        <v>315</v>
      </c>
      <c r="ZW24" s="130">
        <v>435</v>
      </c>
      <c r="ZX24" s="130">
        <v>103</v>
      </c>
      <c r="ZY24" s="130">
        <v>79</v>
      </c>
      <c r="ZZ24" s="130">
        <v>52</v>
      </c>
      <c r="AAA24" s="130">
        <v>33</v>
      </c>
      <c r="AAB24" s="130">
        <v>47</v>
      </c>
      <c r="AAC24" s="130">
        <v>97</v>
      </c>
      <c r="AAD24" s="130">
        <v>68</v>
      </c>
      <c r="AAE24" s="255">
        <v>43</v>
      </c>
      <c r="AAF24" s="130">
        <v>44</v>
      </c>
      <c r="AAG24" s="130">
        <v>34</v>
      </c>
      <c r="AAH24" s="130">
        <v>43</v>
      </c>
      <c r="AAI24" s="130">
        <v>35</v>
      </c>
      <c r="AAJ24" s="130">
        <v>24</v>
      </c>
      <c r="AAK24" s="130">
        <v>21</v>
      </c>
      <c r="AAL24" s="130">
        <v>16</v>
      </c>
      <c r="AAM24" s="130">
        <v>17</v>
      </c>
      <c r="AAN24" s="130">
        <v>24</v>
      </c>
      <c r="AAO24" s="130">
        <v>19</v>
      </c>
      <c r="AAP24" s="130">
        <v>15</v>
      </c>
      <c r="AAQ24" s="130">
        <v>12</v>
      </c>
      <c r="AAR24" s="130">
        <v>13</v>
      </c>
      <c r="AAS24" s="130">
        <v>11</v>
      </c>
      <c r="AAT24" s="130">
        <v>10</v>
      </c>
      <c r="AAU24" s="130">
        <v>21</v>
      </c>
      <c r="AAV24" s="130">
        <v>40</v>
      </c>
      <c r="AAW24" s="130">
        <v>18</v>
      </c>
      <c r="AAX24" s="130">
        <v>21</v>
      </c>
      <c r="AAY24" s="130">
        <v>28</v>
      </c>
      <c r="AAZ24" s="130">
        <v>55</v>
      </c>
      <c r="ABA24" s="130">
        <v>13</v>
      </c>
      <c r="ABB24" s="130">
        <v>18</v>
      </c>
      <c r="ABC24" s="130">
        <v>7</v>
      </c>
      <c r="ABD24" s="130">
        <v>38</v>
      </c>
      <c r="ABE24" s="130">
        <v>39</v>
      </c>
      <c r="ABF24" s="130">
        <v>23</v>
      </c>
      <c r="ABG24" s="130">
        <v>16</v>
      </c>
      <c r="ABH24" s="130">
        <v>15</v>
      </c>
      <c r="ABI24" s="130">
        <v>14</v>
      </c>
      <c r="ABJ24" s="130">
        <v>11</v>
      </c>
      <c r="ABK24" s="130">
        <v>6</v>
      </c>
      <c r="ABL24" s="130">
        <v>13</v>
      </c>
      <c r="ABM24" s="130">
        <v>6</v>
      </c>
      <c r="ABN24" s="130">
        <v>13</v>
      </c>
      <c r="ABO24" s="130">
        <v>11</v>
      </c>
      <c r="ABP24" s="130">
        <v>5</v>
      </c>
      <c r="ABQ24" s="130">
        <v>11</v>
      </c>
      <c r="ABR24" s="130">
        <v>8</v>
      </c>
      <c r="ABS24" s="130">
        <v>16</v>
      </c>
      <c r="ABT24" s="130">
        <v>12</v>
      </c>
      <c r="ABU24" s="130">
        <v>12</v>
      </c>
      <c r="ABV24" s="130">
        <v>33</v>
      </c>
      <c r="ABW24" s="130">
        <v>54</v>
      </c>
      <c r="ABX24" s="130">
        <v>25</v>
      </c>
      <c r="ABY24" s="130">
        <v>18</v>
      </c>
      <c r="ABZ24" s="130">
        <v>7</v>
      </c>
      <c r="ACA24" s="130">
        <v>4</v>
      </c>
      <c r="ACB24" s="130">
        <v>8</v>
      </c>
      <c r="ACC24" s="130">
        <v>3</v>
      </c>
      <c r="ACD24" s="130">
        <v>4</v>
      </c>
      <c r="ACE24" s="130">
        <v>4</v>
      </c>
      <c r="ACF24" s="130">
        <v>8</v>
      </c>
      <c r="ACG24" s="130">
        <v>5</v>
      </c>
      <c r="ACH24" s="130">
        <v>3</v>
      </c>
      <c r="ACI24" s="130">
        <v>8</v>
      </c>
      <c r="ACJ24" s="130">
        <v>7</v>
      </c>
      <c r="ACK24" s="130">
        <v>3</v>
      </c>
      <c r="ACL24" s="130">
        <v>5</v>
      </c>
      <c r="ACM24" s="130">
        <v>2</v>
      </c>
      <c r="ACN24" s="130">
        <v>2</v>
      </c>
      <c r="ACO24" s="130">
        <v>7</v>
      </c>
      <c r="ACP24" s="130">
        <v>6</v>
      </c>
      <c r="ACQ24" s="130">
        <v>9</v>
      </c>
      <c r="ACR24" s="130">
        <v>17</v>
      </c>
      <c r="ACS24" s="130">
        <v>14</v>
      </c>
      <c r="ACT24" s="130">
        <v>2</v>
      </c>
      <c r="ACU24" s="130">
        <v>5</v>
      </c>
      <c r="ACV24" s="130">
        <v>7</v>
      </c>
      <c r="ACW24" s="130">
        <v>6</v>
      </c>
      <c r="ACX24" s="130">
        <v>4</v>
      </c>
      <c r="ACY24" s="130">
        <v>6</v>
      </c>
      <c r="ACZ24" s="130">
        <v>6</v>
      </c>
      <c r="ADA24" s="130">
        <v>5</v>
      </c>
      <c r="ADB24" s="130">
        <v>0</v>
      </c>
      <c r="ADC24" s="130">
        <v>5</v>
      </c>
      <c r="ADD24" s="130">
        <v>13</v>
      </c>
      <c r="ADE24" s="130">
        <v>15</v>
      </c>
      <c r="ADF24" s="130">
        <v>7</v>
      </c>
      <c r="ADG24" s="130">
        <v>6</v>
      </c>
      <c r="ADH24" s="130">
        <v>2</v>
      </c>
      <c r="ADI24" s="130">
        <v>6</v>
      </c>
      <c r="ADJ24" s="130">
        <v>5</v>
      </c>
      <c r="ADK24" s="130">
        <v>1</v>
      </c>
      <c r="ADL24" s="130">
        <v>1</v>
      </c>
      <c r="ADM24" s="130">
        <v>3</v>
      </c>
      <c r="ADN24" s="130">
        <v>3</v>
      </c>
      <c r="ADO24" s="130">
        <v>4</v>
      </c>
      <c r="ADP24" s="130">
        <v>5</v>
      </c>
      <c r="ADQ24" s="130">
        <v>3</v>
      </c>
      <c r="ADR24" s="130">
        <v>6</v>
      </c>
      <c r="ADS24" s="130">
        <v>8</v>
      </c>
      <c r="ADT24" s="130">
        <v>6</v>
      </c>
      <c r="ADU24" s="130">
        <v>2</v>
      </c>
      <c r="ADV24" s="130">
        <v>4</v>
      </c>
      <c r="ADW24" s="130">
        <v>1</v>
      </c>
      <c r="ADX24" s="130">
        <v>4</v>
      </c>
      <c r="ADY24" s="130">
        <v>5</v>
      </c>
      <c r="ADZ24" s="130">
        <v>7</v>
      </c>
      <c r="AEA24" s="130">
        <v>6</v>
      </c>
      <c r="AEB24" s="130">
        <v>10</v>
      </c>
      <c r="AEC24" s="130">
        <v>2</v>
      </c>
      <c r="AED24" s="130">
        <v>8</v>
      </c>
      <c r="AEE24" s="130">
        <v>3</v>
      </c>
      <c r="AEF24" s="130">
        <v>6</v>
      </c>
      <c r="AEG24" s="130">
        <v>3</v>
      </c>
      <c r="AEH24" s="130">
        <v>2</v>
      </c>
      <c r="AEI24" s="130">
        <v>5</v>
      </c>
      <c r="AEJ24" s="130">
        <v>1</v>
      </c>
      <c r="AEK24" s="130">
        <v>7</v>
      </c>
      <c r="AEL24" s="130">
        <v>4</v>
      </c>
      <c r="AEM24" s="130">
        <v>6</v>
      </c>
      <c r="AEN24" s="130">
        <v>5</v>
      </c>
      <c r="AEO24" s="130">
        <v>9</v>
      </c>
      <c r="AEP24" s="130">
        <v>4</v>
      </c>
      <c r="AEQ24" s="130">
        <v>2</v>
      </c>
      <c r="AER24" s="130">
        <v>8</v>
      </c>
      <c r="AES24" s="130">
        <v>10</v>
      </c>
      <c r="AET24" s="130">
        <v>23</v>
      </c>
      <c r="AEU24" s="130">
        <v>40</v>
      </c>
      <c r="AEV24" s="130">
        <v>37</v>
      </c>
      <c r="AEW24" s="130">
        <v>37</v>
      </c>
      <c r="AEX24" s="130">
        <v>48</v>
      </c>
      <c r="AEY24" s="130">
        <v>38</v>
      </c>
      <c r="AEZ24" s="130">
        <v>39</v>
      </c>
      <c r="AFA24" s="130">
        <v>48</v>
      </c>
      <c r="AFB24" s="130">
        <v>53</v>
      </c>
      <c r="AFC24" s="130">
        <v>62</v>
      </c>
      <c r="AFD24" s="130">
        <v>51</v>
      </c>
      <c r="AFE24" s="130">
        <v>57</v>
      </c>
      <c r="AFF24" s="130">
        <v>73</v>
      </c>
      <c r="AFG24" s="130">
        <v>183</v>
      </c>
      <c r="AFH24" s="130">
        <v>94</v>
      </c>
      <c r="AFI24" s="130">
        <v>83</v>
      </c>
      <c r="AFJ24" s="130">
        <v>49</v>
      </c>
      <c r="AFK24" s="130">
        <v>48</v>
      </c>
      <c r="AFL24" s="130">
        <v>42</v>
      </c>
      <c r="AFM24" s="130">
        <v>54</v>
      </c>
      <c r="AFN24" s="130">
        <v>58</v>
      </c>
      <c r="AFO24" s="130">
        <v>48</v>
      </c>
      <c r="AFP24" s="130">
        <v>161</v>
      </c>
      <c r="AFQ24" s="130">
        <v>96</v>
      </c>
      <c r="AFR24" s="130">
        <v>91</v>
      </c>
      <c r="AFS24" s="130">
        <v>52</v>
      </c>
      <c r="AFT24" s="130">
        <v>45</v>
      </c>
      <c r="AFU24" s="130">
        <v>67</v>
      </c>
      <c r="AFV24" s="130">
        <v>58</v>
      </c>
      <c r="AFW24" s="130">
        <v>58</v>
      </c>
      <c r="AFX24" s="130">
        <v>35</v>
      </c>
      <c r="AFY24" s="130">
        <v>44</v>
      </c>
      <c r="AFZ24" s="130">
        <v>35</v>
      </c>
      <c r="AGA24" s="130">
        <v>31</v>
      </c>
      <c r="AGB24" s="130">
        <v>31</v>
      </c>
      <c r="AGC24" s="130">
        <v>43</v>
      </c>
      <c r="AGD24" s="130">
        <v>87</v>
      </c>
      <c r="AGE24" s="130">
        <v>50</v>
      </c>
      <c r="AGF24" s="130">
        <v>49</v>
      </c>
      <c r="AGG24" s="130">
        <v>35</v>
      </c>
      <c r="AGH24" s="130">
        <v>41</v>
      </c>
      <c r="AGI24" s="130">
        <v>41</v>
      </c>
      <c r="AGJ24" s="130">
        <v>45</v>
      </c>
      <c r="AGK24" s="130">
        <v>28</v>
      </c>
      <c r="AGL24" s="130">
        <v>24</v>
      </c>
      <c r="AGM24" s="130">
        <v>34</v>
      </c>
      <c r="AGN24" s="130">
        <v>41</v>
      </c>
      <c r="AGO24" s="130">
        <v>35</v>
      </c>
      <c r="AGP24" s="130">
        <v>44</v>
      </c>
      <c r="AGQ24" s="130">
        <v>39</v>
      </c>
      <c r="AGR24" s="130">
        <v>46</v>
      </c>
      <c r="AGS24" s="130">
        <v>42</v>
      </c>
      <c r="AGT24" s="130">
        <v>38</v>
      </c>
      <c r="AGU24" s="130">
        <v>44</v>
      </c>
      <c r="AGV24" s="130">
        <v>29</v>
      </c>
      <c r="AGW24" s="130">
        <v>39</v>
      </c>
      <c r="AGX24" s="130">
        <v>49</v>
      </c>
      <c r="AGY24" s="130">
        <v>34</v>
      </c>
      <c r="AGZ24" s="130">
        <v>48</v>
      </c>
      <c r="AHA24" s="130">
        <v>65</v>
      </c>
      <c r="AHB24" s="130">
        <v>33</v>
      </c>
      <c r="AHC24" s="130">
        <v>49</v>
      </c>
      <c r="AHD24" s="130">
        <v>26</v>
      </c>
      <c r="AHE24" s="130">
        <v>44</v>
      </c>
      <c r="AHF24" s="241">
        <v>42</v>
      </c>
      <c r="AHG24">
        <v>56</v>
      </c>
      <c r="AHH24" s="130">
        <v>38</v>
      </c>
      <c r="AHI24" s="130">
        <v>53</v>
      </c>
      <c r="AHJ24">
        <v>61</v>
      </c>
      <c r="AHK24">
        <v>52</v>
      </c>
      <c r="AHL24">
        <v>40</v>
      </c>
      <c r="AHM24" s="130">
        <v>43</v>
      </c>
      <c r="AHN24" s="130">
        <v>38</v>
      </c>
      <c r="AHO24">
        <v>48</v>
      </c>
      <c r="AHP24">
        <v>48</v>
      </c>
      <c r="AHQ24">
        <v>44</v>
      </c>
      <c r="AHR24" s="130">
        <v>45</v>
      </c>
      <c r="AHS24" s="130">
        <v>43</v>
      </c>
      <c r="AHT24">
        <v>43</v>
      </c>
      <c r="AHU24" s="130"/>
      <c r="AHV24" s="130"/>
      <c r="AHW24" s="130"/>
      <c r="AHX24" s="130"/>
      <c r="AHY24" s="130"/>
      <c r="AHZ24" s="130"/>
      <c r="AIA24" s="130"/>
      <c r="AIB24" s="130"/>
      <c r="AIC24" s="130"/>
      <c r="AID24" s="130"/>
      <c r="AIE24" s="130"/>
      <c r="AIF24" s="130"/>
      <c r="AIG24" s="130"/>
      <c r="AIH24" s="130"/>
      <c r="AII24" s="130"/>
      <c r="AIJ24" s="130"/>
      <c r="AIK24" s="130"/>
      <c r="AIL24" s="130"/>
      <c r="AIM24" s="130"/>
      <c r="AIN24" s="130"/>
      <c r="AIO24" s="130"/>
      <c r="AIP24" s="130"/>
      <c r="AIQ24" s="130"/>
      <c r="AIR24" s="130"/>
      <c r="AIS24" s="130"/>
      <c r="AIT24" s="130"/>
      <c r="AIU24" s="130"/>
      <c r="AIV24" s="130"/>
      <c r="AIW24" s="130"/>
      <c r="AIX24" s="130"/>
      <c r="AIY24" s="130"/>
      <c r="AIZ24" s="130"/>
      <c r="AJA24" s="130"/>
      <c r="AJB24" s="130"/>
      <c r="AJC24" s="130"/>
      <c r="AJD24" s="130"/>
      <c r="AJE24" s="242"/>
    </row>
    <row r="25" spans="1:16383" ht="30" x14ac:dyDescent="0.25">
      <c r="A25" s="200">
        <v>56</v>
      </c>
      <c r="B25" s="233" t="s">
        <v>256</v>
      </c>
      <c r="C25" s="217">
        <v>843</v>
      </c>
      <c r="D25" s="217">
        <v>832</v>
      </c>
      <c r="E25" s="217">
        <v>728</v>
      </c>
      <c r="F25" s="217">
        <v>667</v>
      </c>
      <c r="G25" s="217">
        <v>605</v>
      </c>
      <c r="H25" s="217">
        <v>581</v>
      </c>
      <c r="I25" s="217">
        <v>554</v>
      </c>
      <c r="J25" s="217">
        <v>604</v>
      </c>
      <c r="K25" s="217">
        <v>580</v>
      </c>
      <c r="L25" s="217">
        <v>497</v>
      </c>
      <c r="M25" s="217">
        <v>523</v>
      </c>
      <c r="N25" s="217">
        <v>505</v>
      </c>
      <c r="O25" s="220">
        <v>642</v>
      </c>
      <c r="P25" s="217">
        <v>559</v>
      </c>
      <c r="Q25" s="217">
        <v>540</v>
      </c>
      <c r="R25" s="217">
        <v>562</v>
      </c>
      <c r="S25" s="217">
        <v>575</v>
      </c>
      <c r="T25" s="217">
        <v>533</v>
      </c>
      <c r="U25" s="217">
        <v>541</v>
      </c>
      <c r="V25" s="217">
        <v>479</v>
      </c>
      <c r="W25" s="217">
        <v>478</v>
      </c>
      <c r="X25" s="217">
        <v>515</v>
      </c>
      <c r="Y25" s="217">
        <v>485</v>
      </c>
      <c r="Z25" s="217">
        <v>494</v>
      </c>
      <c r="AA25" s="217">
        <v>496</v>
      </c>
      <c r="AB25" s="217">
        <v>607</v>
      </c>
      <c r="AC25" s="217">
        <v>587</v>
      </c>
      <c r="AD25" s="217">
        <v>486</v>
      </c>
      <c r="AE25" s="217">
        <v>443</v>
      </c>
      <c r="AF25" s="217">
        <v>530</v>
      </c>
      <c r="AG25" s="217">
        <v>493</v>
      </c>
      <c r="AH25" s="217">
        <v>457</v>
      </c>
      <c r="AI25" s="217">
        <v>442</v>
      </c>
      <c r="AJ25" s="217">
        <v>480</v>
      </c>
      <c r="AK25" s="217">
        <v>451</v>
      </c>
      <c r="AL25" s="217">
        <v>473</v>
      </c>
      <c r="AM25" s="217">
        <v>460</v>
      </c>
      <c r="AN25" s="217">
        <v>434</v>
      </c>
      <c r="AO25" s="217">
        <v>571</v>
      </c>
      <c r="AP25" s="217">
        <v>655</v>
      </c>
      <c r="AQ25" s="217">
        <v>691</v>
      </c>
      <c r="AR25" s="217">
        <v>629</v>
      </c>
      <c r="AS25" s="217">
        <v>669</v>
      </c>
      <c r="AT25" s="217">
        <v>783</v>
      </c>
      <c r="AU25" s="217">
        <v>784</v>
      </c>
      <c r="AV25" s="217">
        <v>637</v>
      </c>
      <c r="AW25" s="217">
        <v>1052</v>
      </c>
      <c r="AX25" s="217">
        <v>974</v>
      </c>
      <c r="AY25" s="217">
        <v>834</v>
      </c>
      <c r="AZ25" s="217">
        <v>853</v>
      </c>
      <c r="BA25" s="217">
        <v>755</v>
      </c>
      <c r="BB25" s="217">
        <v>907</v>
      </c>
      <c r="BC25" s="217">
        <v>1027</v>
      </c>
      <c r="BD25" s="217">
        <v>863</v>
      </c>
      <c r="BE25" s="217">
        <v>779</v>
      </c>
      <c r="BF25" s="217">
        <v>857</v>
      </c>
      <c r="BG25" s="227">
        <v>735</v>
      </c>
      <c r="BH25" s="217">
        <v>652</v>
      </c>
      <c r="BI25" s="217">
        <v>590</v>
      </c>
      <c r="BJ25" s="217">
        <v>618</v>
      </c>
      <c r="BK25" s="217">
        <v>663</v>
      </c>
      <c r="BL25" s="227">
        <v>658</v>
      </c>
      <c r="BM25" s="227">
        <v>611</v>
      </c>
      <c r="BN25" s="218">
        <v>577</v>
      </c>
      <c r="BO25" s="218">
        <v>645</v>
      </c>
      <c r="BP25" s="227">
        <v>688</v>
      </c>
      <c r="BQ25" s="227">
        <v>712</v>
      </c>
      <c r="BR25" s="227">
        <v>627</v>
      </c>
      <c r="BS25" s="227">
        <v>603</v>
      </c>
      <c r="BT25" s="227">
        <v>631</v>
      </c>
      <c r="BU25" s="227">
        <v>604</v>
      </c>
      <c r="BV25" s="227">
        <v>568</v>
      </c>
      <c r="BW25" s="139">
        <v>581</v>
      </c>
      <c r="BX25" s="139">
        <v>629</v>
      </c>
      <c r="BY25" s="139">
        <v>668</v>
      </c>
      <c r="BZ25" s="139">
        <v>620</v>
      </c>
      <c r="CA25" s="228">
        <v>614</v>
      </c>
      <c r="CB25" s="228">
        <v>602</v>
      </c>
      <c r="CC25" s="227">
        <v>851</v>
      </c>
      <c r="CD25" s="227">
        <v>610</v>
      </c>
      <c r="CE25" s="227">
        <v>607</v>
      </c>
      <c r="CF25" s="218">
        <v>609</v>
      </c>
      <c r="CG25" s="227">
        <v>627</v>
      </c>
      <c r="CH25" s="228">
        <v>667</v>
      </c>
      <c r="CI25" s="228">
        <v>572</v>
      </c>
      <c r="CJ25" s="227">
        <v>576</v>
      </c>
      <c r="CK25" s="228">
        <v>618</v>
      </c>
      <c r="CL25" s="228">
        <v>617</v>
      </c>
      <c r="CM25" s="228">
        <v>696</v>
      </c>
      <c r="CN25" s="228">
        <v>670</v>
      </c>
      <c r="CO25" s="228">
        <v>737</v>
      </c>
      <c r="CP25" s="228">
        <v>964</v>
      </c>
      <c r="CQ25" s="227">
        <v>935</v>
      </c>
      <c r="CR25" s="228">
        <v>1010</v>
      </c>
      <c r="CS25" s="228">
        <v>1051</v>
      </c>
      <c r="CT25" s="228">
        <v>1282</v>
      </c>
      <c r="CU25" s="227">
        <v>1148</v>
      </c>
      <c r="CV25" s="228">
        <v>1283</v>
      </c>
      <c r="CW25" s="228">
        <v>1202</v>
      </c>
      <c r="CX25" s="228">
        <v>1421</v>
      </c>
      <c r="CY25" s="228">
        <v>1278</v>
      </c>
      <c r="CZ25" s="227">
        <v>1375</v>
      </c>
      <c r="DA25" s="228">
        <v>1487</v>
      </c>
      <c r="DB25" s="227">
        <v>1192</v>
      </c>
      <c r="DC25" s="228">
        <v>1641</v>
      </c>
      <c r="DD25" s="228">
        <v>1521</v>
      </c>
      <c r="DE25" s="228">
        <v>1141</v>
      </c>
      <c r="DF25" s="228">
        <v>1286</v>
      </c>
      <c r="DG25" s="228">
        <v>1420</v>
      </c>
      <c r="DH25" s="228">
        <v>1268</v>
      </c>
      <c r="DI25" s="227">
        <v>1137</v>
      </c>
      <c r="DJ25" s="227">
        <v>1181</v>
      </c>
      <c r="DK25" s="227">
        <v>1199</v>
      </c>
      <c r="DL25" s="227">
        <v>1112</v>
      </c>
      <c r="DM25" s="227">
        <v>1077</v>
      </c>
      <c r="DN25" s="227">
        <v>1135</v>
      </c>
      <c r="DO25" s="227">
        <v>1101</v>
      </c>
      <c r="DP25" s="227">
        <v>1213</v>
      </c>
      <c r="DQ25" s="227">
        <v>997</v>
      </c>
      <c r="DR25" s="227">
        <v>957</v>
      </c>
      <c r="DS25" s="227">
        <v>986</v>
      </c>
      <c r="DT25" s="227">
        <v>910</v>
      </c>
      <c r="DU25" s="227">
        <v>1025</v>
      </c>
      <c r="DV25" s="227">
        <v>1007</v>
      </c>
      <c r="DW25" s="227">
        <v>829</v>
      </c>
      <c r="DX25" s="227">
        <v>984</v>
      </c>
      <c r="DY25" s="227">
        <v>871</v>
      </c>
      <c r="DZ25" s="227">
        <v>838</v>
      </c>
      <c r="EA25" s="227">
        <v>834</v>
      </c>
      <c r="EB25" s="227">
        <v>855</v>
      </c>
      <c r="EC25" s="218">
        <v>1138</v>
      </c>
      <c r="ED25" s="227">
        <v>891</v>
      </c>
      <c r="EE25" s="227">
        <v>824</v>
      </c>
      <c r="EF25" s="229">
        <v>835</v>
      </c>
      <c r="EG25" s="229">
        <v>1043</v>
      </c>
      <c r="EH25" s="230">
        <v>880</v>
      </c>
      <c r="EI25" s="227">
        <v>851</v>
      </c>
      <c r="EJ25" s="229">
        <v>799</v>
      </c>
      <c r="EK25" s="229">
        <v>900</v>
      </c>
      <c r="EL25" s="229">
        <v>797</v>
      </c>
      <c r="EM25" s="229">
        <v>933</v>
      </c>
      <c r="EN25" s="229">
        <v>787</v>
      </c>
      <c r="EO25" s="229">
        <v>944</v>
      </c>
      <c r="EP25" s="229">
        <v>1081</v>
      </c>
      <c r="EQ25" s="229">
        <v>928</v>
      </c>
      <c r="ER25" s="229">
        <v>1036</v>
      </c>
      <c r="ES25" s="229">
        <v>1062</v>
      </c>
      <c r="ET25" s="229">
        <v>1247</v>
      </c>
      <c r="EU25" s="229">
        <v>1134</v>
      </c>
      <c r="EV25" s="227">
        <v>1335</v>
      </c>
      <c r="EW25" s="229">
        <v>956</v>
      </c>
      <c r="EX25" s="229">
        <v>1451</v>
      </c>
      <c r="EY25" s="229">
        <v>1282</v>
      </c>
      <c r="EZ25" s="229">
        <v>1282</v>
      </c>
      <c r="FA25" s="229">
        <v>1002</v>
      </c>
      <c r="FB25" s="229">
        <v>1188</v>
      </c>
      <c r="FC25" s="229">
        <v>1382</v>
      </c>
      <c r="FD25" s="229">
        <v>1121</v>
      </c>
      <c r="FE25" s="229">
        <v>941</v>
      </c>
      <c r="FF25" s="229">
        <v>953</v>
      </c>
      <c r="FG25" s="229">
        <v>928</v>
      </c>
      <c r="FH25" s="207">
        <v>927</v>
      </c>
      <c r="FI25" s="229">
        <v>830</v>
      </c>
      <c r="FJ25" s="229">
        <v>889</v>
      </c>
      <c r="FK25" s="231">
        <v>847</v>
      </c>
      <c r="FL25" s="229">
        <v>796</v>
      </c>
      <c r="FM25" s="230">
        <v>744</v>
      </c>
      <c r="FN25" s="230">
        <v>732</v>
      </c>
      <c r="FO25" s="230">
        <v>771</v>
      </c>
      <c r="FP25" s="230">
        <v>941</v>
      </c>
      <c r="FQ25" s="230">
        <v>743</v>
      </c>
      <c r="FR25" s="227">
        <v>798</v>
      </c>
      <c r="FS25" s="230">
        <v>725</v>
      </c>
      <c r="FT25" s="227">
        <v>806</v>
      </c>
      <c r="FU25" s="227">
        <v>730</v>
      </c>
      <c r="FV25" s="227">
        <v>676</v>
      </c>
      <c r="FW25" s="227">
        <v>722</v>
      </c>
      <c r="FX25" s="227">
        <v>734</v>
      </c>
      <c r="FY25" s="227">
        <v>766</v>
      </c>
      <c r="FZ25" s="227">
        <v>656</v>
      </c>
      <c r="GA25" s="227">
        <v>680</v>
      </c>
      <c r="GB25" s="227">
        <v>772</v>
      </c>
      <c r="GC25" s="227">
        <v>808</v>
      </c>
      <c r="GD25" s="227">
        <v>792</v>
      </c>
      <c r="GE25" s="133">
        <v>664</v>
      </c>
      <c r="GF25" s="133">
        <v>689</v>
      </c>
      <c r="GG25" s="133">
        <v>765</v>
      </c>
      <c r="GH25" s="133">
        <v>698</v>
      </c>
      <c r="GI25" s="133">
        <v>690</v>
      </c>
      <c r="GJ25" s="133">
        <v>705</v>
      </c>
      <c r="GK25" s="133">
        <v>789</v>
      </c>
      <c r="GL25" s="133">
        <v>673</v>
      </c>
      <c r="GM25" s="133">
        <v>768</v>
      </c>
      <c r="GN25" s="122">
        <v>692</v>
      </c>
      <c r="GO25" s="133">
        <v>765</v>
      </c>
      <c r="GP25" s="209">
        <v>1004</v>
      </c>
      <c r="GQ25" s="133">
        <v>879</v>
      </c>
      <c r="GR25" s="133">
        <v>879</v>
      </c>
      <c r="GS25" s="133">
        <v>946</v>
      </c>
      <c r="GT25" s="133">
        <v>1049</v>
      </c>
      <c r="GU25" s="133">
        <v>960</v>
      </c>
      <c r="GV25" s="133">
        <v>1137</v>
      </c>
      <c r="GW25" s="133">
        <v>1052</v>
      </c>
      <c r="GX25" s="133">
        <v>1651</v>
      </c>
      <c r="GY25" s="133">
        <v>1094</v>
      </c>
      <c r="GZ25" s="133">
        <v>1175</v>
      </c>
      <c r="HA25" s="133">
        <v>970</v>
      </c>
      <c r="HB25" s="133">
        <v>1101</v>
      </c>
      <c r="HC25" s="133">
        <v>1573</v>
      </c>
      <c r="HD25" s="133">
        <v>1063</v>
      </c>
      <c r="HE25" s="133">
        <v>870</v>
      </c>
      <c r="HF25" s="133">
        <v>886</v>
      </c>
      <c r="HG25" s="133">
        <v>851</v>
      </c>
      <c r="HH25" s="133">
        <v>791</v>
      </c>
      <c r="HI25" s="133">
        <v>714</v>
      </c>
      <c r="HJ25" s="133">
        <v>764</v>
      </c>
      <c r="HK25" s="133">
        <v>941</v>
      </c>
      <c r="HL25" s="133">
        <v>880</v>
      </c>
      <c r="HM25" s="133">
        <v>765</v>
      </c>
      <c r="HN25" s="133">
        <v>719</v>
      </c>
      <c r="HO25" s="133">
        <v>730</v>
      </c>
      <c r="HP25" s="133">
        <v>964</v>
      </c>
      <c r="HQ25" s="133">
        <v>810</v>
      </c>
      <c r="HR25" s="133">
        <v>699</v>
      </c>
      <c r="HS25" s="133">
        <v>740</v>
      </c>
      <c r="HT25" s="133">
        <v>816</v>
      </c>
      <c r="HU25" s="133">
        <v>783</v>
      </c>
      <c r="HV25" s="133">
        <v>682</v>
      </c>
      <c r="HW25" s="133">
        <v>706</v>
      </c>
      <c r="HX25" s="133">
        <v>693</v>
      </c>
      <c r="HY25" s="133">
        <v>704</v>
      </c>
      <c r="HZ25" s="133">
        <v>606</v>
      </c>
      <c r="IA25" s="133">
        <v>608</v>
      </c>
      <c r="IB25" s="133">
        <v>768</v>
      </c>
      <c r="IC25" s="133">
        <v>806</v>
      </c>
      <c r="ID25" s="133">
        <v>769</v>
      </c>
      <c r="IE25" s="133">
        <v>712</v>
      </c>
      <c r="IF25" s="133">
        <v>687</v>
      </c>
      <c r="IG25" s="133">
        <v>806</v>
      </c>
      <c r="IH25" s="133">
        <v>752</v>
      </c>
      <c r="II25" s="133">
        <v>652</v>
      </c>
      <c r="IJ25" s="133">
        <v>575</v>
      </c>
      <c r="IK25" s="133">
        <v>733</v>
      </c>
      <c r="IL25" s="133">
        <v>687</v>
      </c>
      <c r="IM25" s="133">
        <v>719</v>
      </c>
      <c r="IN25" s="133">
        <v>699</v>
      </c>
      <c r="IO25" s="133">
        <v>1034</v>
      </c>
      <c r="IP25" s="133">
        <v>1651</v>
      </c>
      <c r="IQ25" s="133">
        <v>1009</v>
      </c>
      <c r="IR25" s="133">
        <v>873</v>
      </c>
      <c r="IS25" s="133">
        <v>926</v>
      </c>
      <c r="IT25" s="133">
        <v>1125</v>
      </c>
      <c r="IU25" s="133">
        <v>879</v>
      </c>
      <c r="IV25" s="133">
        <v>1146</v>
      </c>
      <c r="IW25" s="133">
        <v>1036</v>
      </c>
      <c r="IX25" s="133">
        <v>1357</v>
      </c>
      <c r="IY25" s="133">
        <v>1008</v>
      </c>
      <c r="IZ25" s="133">
        <v>1175</v>
      </c>
      <c r="JA25" s="133">
        <v>1174</v>
      </c>
      <c r="JB25" s="133">
        <v>1078</v>
      </c>
      <c r="JC25" s="133">
        <v>1407</v>
      </c>
      <c r="JD25" s="133">
        <v>1038</v>
      </c>
      <c r="JE25" s="219">
        <v>955</v>
      </c>
      <c r="JF25" s="122">
        <v>1279</v>
      </c>
      <c r="JG25" s="133">
        <v>948</v>
      </c>
      <c r="JH25" s="133">
        <v>954</v>
      </c>
      <c r="JI25" s="133">
        <v>903</v>
      </c>
      <c r="JJ25" s="133">
        <v>831</v>
      </c>
      <c r="JK25" s="133">
        <v>833</v>
      </c>
      <c r="JL25" s="133">
        <v>794</v>
      </c>
      <c r="JM25" s="122">
        <v>810</v>
      </c>
      <c r="JN25" s="133">
        <v>793</v>
      </c>
      <c r="JO25" s="133">
        <v>775</v>
      </c>
      <c r="JP25" s="133">
        <v>1009</v>
      </c>
      <c r="JQ25" s="133">
        <v>835</v>
      </c>
      <c r="JR25" s="133">
        <v>695</v>
      </c>
      <c r="JS25" s="133">
        <v>615</v>
      </c>
      <c r="JT25" s="133">
        <v>737</v>
      </c>
      <c r="JU25" s="133">
        <v>648</v>
      </c>
      <c r="JV25" s="133">
        <v>680</v>
      </c>
      <c r="JW25" s="133">
        <v>711</v>
      </c>
      <c r="JX25" s="133">
        <v>668</v>
      </c>
      <c r="JY25" s="122">
        <v>744</v>
      </c>
      <c r="JZ25" s="122">
        <v>686</v>
      </c>
      <c r="KA25" s="133">
        <v>764</v>
      </c>
      <c r="KB25" s="133">
        <v>715</v>
      </c>
      <c r="KC25" s="133">
        <v>952</v>
      </c>
      <c r="KD25" s="133">
        <v>874</v>
      </c>
      <c r="KE25" s="133">
        <v>632</v>
      </c>
      <c r="KF25" s="133">
        <v>693</v>
      </c>
      <c r="KG25" s="133">
        <v>786</v>
      </c>
      <c r="KH25" s="133">
        <v>703</v>
      </c>
      <c r="KI25" s="133">
        <v>602</v>
      </c>
      <c r="KJ25" s="133">
        <v>615</v>
      </c>
      <c r="KK25" s="133">
        <v>615</v>
      </c>
      <c r="KL25" s="133">
        <v>706</v>
      </c>
      <c r="KM25" s="133">
        <v>707</v>
      </c>
      <c r="KN25" s="133">
        <v>614</v>
      </c>
      <c r="KO25" s="137">
        <v>650</v>
      </c>
      <c r="KP25" s="133">
        <v>845</v>
      </c>
      <c r="KQ25" s="133">
        <v>937</v>
      </c>
      <c r="KR25" s="133">
        <v>805</v>
      </c>
      <c r="KS25" s="133">
        <v>784</v>
      </c>
      <c r="KT25" s="133">
        <v>946</v>
      </c>
      <c r="KU25" s="133">
        <v>958</v>
      </c>
      <c r="KV25" s="133">
        <v>933</v>
      </c>
      <c r="KW25" s="133">
        <v>1010</v>
      </c>
      <c r="KX25" s="133">
        <v>1192</v>
      </c>
      <c r="KY25" s="133">
        <v>974</v>
      </c>
      <c r="KZ25" s="133">
        <v>1006</v>
      </c>
      <c r="LA25" s="133">
        <v>1005</v>
      </c>
      <c r="LB25" s="133">
        <v>952</v>
      </c>
      <c r="LC25" s="122">
        <v>1224</v>
      </c>
      <c r="LD25" s="133">
        <v>1235</v>
      </c>
      <c r="LE25" s="133">
        <v>952</v>
      </c>
      <c r="LF25" s="133">
        <v>891</v>
      </c>
      <c r="LG25" s="133">
        <v>957</v>
      </c>
      <c r="LH25" s="133">
        <v>911</v>
      </c>
      <c r="LI25" s="133">
        <v>778</v>
      </c>
      <c r="LJ25" s="133">
        <v>735</v>
      </c>
      <c r="LK25" s="133">
        <v>846</v>
      </c>
      <c r="LL25" s="133">
        <v>795</v>
      </c>
      <c r="LM25" s="133">
        <v>733</v>
      </c>
      <c r="LN25" s="133">
        <v>691</v>
      </c>
      <c r="LO25" s="133">
        <v>781</v>
      </c>
      <c r="LP25" s="133">
        <v>848</v>
      </c>
      <c r="LQ25" s="133">
        <v>897</v>
      </c>
      <c r="LR25" s="133">
        <v>909</v>
      </c>
      <c r="LS25" s="133">
        <v>767</v>
      </c>
      <c r="LT25" s="133">
        <v>698</v>
      </c>
      <c r="LU25" s="133">
        <v>644</v>
      </c>
      <c r="LV25" s="133">
        <v>611</v>
      </c>
      <c r="LW25" s="133">
        <v>625</v>
      </c>
      <c r="LX25" s="133">
        <v>661</v>
      </c>
      <c r="LY25" s="133">
        <v>679</v>
      </c>
      <c r="LZ25" s="133">
        <v>548</v>
      </c>
      <c r="MA25" s="133">
        <v>630</v>
      </c>
      <c r="MB25" s="133">
        <v>659</v>
      </c>
      <c r="MC25" s="133">
        <v>702</v>
      </c>
      <c r="MD25" s="133">
        <v>807</v>
      </c>
      <c r="ME25" s="133">
        <v>612</v>
      </c>
      <c r="MF25" s="133">
        <v>633</v>
      </c>
      <c r="MG25" s="133">
        <v>631</v>
      </c>
      <c r="MH25" s="133">
        <v>690</v>
      </c>
      <c r="MI25" s="133">
        <v>630</v>
      </c>
      <c r="MJ25" s="133">
        <v>606</v>
      </c>
      <c r="MK25" s="133">
        <v>546</v>
      </c>
      <c r="ML25" s="133">
        <v>547</v>
      </c>
      <c r="MM25" s="133">
        <v>598</v>
      </c>
      <c r="MN25" s="133">
        <v>571</v>
      </c>
      <c r="MO25" s="133">
        <v>600</v>
      </c>
      <c r="MP25" s="133">
        <v>901</v>
      </c>
      <c r="MQ25" s="133">
        <v>909</v>
      </c>
      <c r="MR25" s="133">
        <v>1148</v>
      </c>
      <c r="MS25" s="133">
        <v>760</v>
      </c>
      <c r="MT25" s="133">
        <v>784</v>
      </c>
      <c r="MU25" s="133">
        <v>913</v>
      </c>
      <c r="MV25" s="133">
        <v>772</v>
      </c>
      <c r="MW25" s="133">
        <v>919</v>
      </c>
      <c r="MX25" s="133">
        <v>845</v>
      </c>
      <c r="MY25" s="133">
        <v>1345</v>
      </c>
      <c r="MZ25" s="133">
        <v>1075</v>
      </c>
      <c r="NA25" s="133">
        <v>825</v>
      </c>
      <c r="NB25" s="133">
        <v>973</v>
      </c>
      <c r="NC25" s="133">
        <v>1110</v>
      </c>
      <c r="ND25" s="133">
        <v>1187</v>
      </c>
      <c r="NE25" s="133">
        <v>963</v>
      </c>
      <c r="NF25" s="133">
        <v>774</v>
      </c>
      <c r="NG25" s="133">
        <v>860</v>
      </c>
      <c r="NH25" s="133">
        <v>883</v>
      </c>
      <c r="NI25" s="133">
        <v>844</v>
      </c>
      <c r="NJ25" s="211">
        <v>656</v>
      </c>
      <c r="NK25" s="133">
        <v>745</v>
      </c>
      <c r="NL25" s="133">
        <v>798</v>
      </c>
      <c r="NM25" s="133">
        <v>722</v>
      </c>
      <c r="NN25" s="133">
        <v>619</v>
      </c>
      <c r="NO25" s="133">
        <v>645</v>
      </c>
      <c r="NP25" s="133">
        <v>674</v>
      </c>
      <c r="NQ25" s="133">
        <v>783</v>
      </c>
      <c r="NR25" s="133">
        <v>673</v>
      </c>
      <c r="NS25" s="133">
        <v>678</v>
      </c>
      <c r="NT25" s="133">
        <v>682</v>
      </c>
      <c r="NU25" s="133">
        <v>627</v>
      </c>
      <c r="NV25" s="133">
        <v>624</v>
      </c>
      <c r="NW25" s="133">
        <v>523</v>
      </c>
      <c r="NX25" s="133">
        <v>605</v>
      </c>
      <c r="NY25" s="133">
        <v>663</v>
      </c>
      <c r="NZ25" s="133">
        <v>495</v>
      </c>
      <c r="OA25" s="133">
        <v>572</v>
      </c>
      <c r="OB25" s="133">
        <v>577</v>
      </c>
      <c r="OC25" s="133">
        <v>624</v>
      </c>
      <c r="OD25" s="133">
        <v>720</v>
      </c>
      <c r="OE25" s="133">
        <v>528</v>
      </c>
      <c r="OF25" s="133">
        <v>588</v>
      </c>
      <c r="OG25" s="133">
        <v>541</v>
      </c>
      <c r="OH25" s="133">
        <v>592</v>
      </c>
      <c r="OI25" s="133">
        <v>591</v>
      </c>
      <c r="OJ25" s="133">
        <v>633</v>
      </c>
      <c r="OK25" s="133">
        <v>594</v>
      </c>
      <c r="OL25" s="133">
        <v>608</v>
      </c>
      <c r="OM25" s="133">
        <v>645</v>
      </c>
      <c r="ON25" s="133">
        <v>545</v>
      </c>
      <c r="OO25" s="133">
        <v>592</v>
      </c>
      <c r="OP25" s="133">
        <v>620</v>
      </c>
      <c r="OQ25" s="133">
        <v>778</v>
      </c>
      <c r="OR25" s="133">
        <v>577</v>
      </c>
      <c r="OS25" s="133">
        <v>697</v>
      </c>
      <c r="OT25" s="133">
        <v>757</v>
      </c>
      <c r="OU25" s="133">
        <v>845</v>
      </c>
      <c r="OV25" s="133">
        <v>779</v>
      </c>
      <c r="OW25" s="133">
        <v>915</v>
      </c>
      <c r="OX25" s="133">
        <v>756</v>
      </c>
      <c r="OY25" s="133">
        <v>1166</v>
      </c>
      <c r="OZ25" s="133">
        <v>755</v>
      </c>
      <c r="PA25" s="133">
        <v>854</v>
      </c>
      <c r="PB25" s="133">
        <v>807</v>
      </c>
      <c r="PC25" s="133">
        <v>907</v>
      </c>
      <c r="PD25" s="133">
        <v>1104</v>
      </c>
      <c r="PE25" s="133">
        <v>808</v>
      </c>
      <c r="PF25" s="133">
        <v>707</v>
      </c>
      <c r="PG25" s="133">
        <v>700</v>
      </c>
      <c r="PH25" s="133">
        <v>697</v>
      </c>
      <c r="PI25" s="133">
        <v>650</v>
      </c>
      <c r="PJ25" s="133">
        <v>522</v>
      </c>
      <c r="PK25" s="133">
        <v>595</v>
      </c>
      <c r="PL25" s="133">
        <v>635</v>
      </c>
      <c r="PM25" s="133">
        <v>541</v>
      </c>
      <c r="PN25" s="133">
        <v>550</v>
      </c>
      <c r="PO25" s="133">
        <v>477</v>
      </c>
      <c r="PP25" s="133">
        <v>548</v>
      </c>
      <c r="PQ25" s="133">
        <v>707</v>
      </c>
      <c r="PR25" s="133">
        <v>513</v>
      </c>
      <c r="PS25" s="133">
        <v>470</v>
      </c>
      <c r="PT25" s="133">
        <v>563</v>
      </c>
      <c r="PU25" s="133">
        <v>590</v>
      </c>
      <c r="PV25" s="133">
        <v>518</v>
      </c>
      <c r="PW25" s="133">
        <v>494</v>
      </c>
      <c r="PX25" s="122">
        <v>412</v>
      </c>
      <c r="PY25" s="122">
        <v>558</v>
      </c>
      <c r="PZ25" s="122">
        <v>460</v>
      </c>
      <c r="QA25" s="122">
        <v>504</v>
      </c>
      <c r="QB25" s="122">
        <v>448</v>
      </c>
      <c r="QC25" s="122">
        <v>599</v>
      </c>
      <c r="QD25" s="122">
        <v>718</v>
      </c>
      <c r="QE25" s="122">
        <v>478</v>
      </c>
      <c r="QF25" s="122">
        <v>491</v>
      </c>
      <c r="QG25" s="122">
        <v>544</v>
      </c>
      <c r="QH25" s="122">
        <v>558</v>
      </c>
      <c r="QI25" s="122">
        <v>447</v>
      </c>
      <c r="QJ25" s="122">
        <v>469</v>
      </c>
      <c r="QK25" s="122">
        <v>470</v>
      </c>
      <c r="QL25" s="122">
        <v>541</v>
      </c>
      <c r="QM25" s="122">
        <v>462</v>
      </c>
      <c r="QN25" s="122">
        <v>499</v>
      </c>
      <c r="QO25" s="122">
        <v>466</v>
      </c>
      <c r="QP25" s="122">
        <v>523</v>
      </c>
      <c r="QQ25" s="122">
        <v>643</v>
      </c>
      <c r="QR25" s="122">
        <v>579</v>
      </c>
      <c r="QS25" s="122">
        <v>625</v>
      </c>
      <c r="QT25" s="122">
        <v>636</v>
      </c>
      <c r="QU25" s="122">
        <v>721</v>
      </c>
      <c r="QV25" s="122">
        <v>687</v>
      </c>
      <c r="QW25" s="122">
        <v>838</v>
      </c>
      <c r="QX25" s="122">
        <v>737</v>
      </c>
      <c r="QY25" s="122">
        <v>950</v>
      </c>
      <c r="QZ25" s="122">
        <v>758</v>
      </c>
      <c r="RA25" s="122">
        <v>773</v>
      </c>
      <c r="RB25" s="122">
        <v>830</v>
      </c>
      <c r="RC25" s="122">
        <v>854</v>
      </c>
      <c r="RD25" s="122">
        <v>1081</v>
      </c>
      <c r="RE25" s="122">
        <v>750</v>
      </c>
      <c r="RF25" s="122">
        <v>692</v>
      </c>
      <c r="RG25" s="122">
        <v>649</v>
      </c>
      <c r="RH25" s="122">
        <v>694</v>
      </c>
      <c r="RI25" s="122">
        <v>557</v>
      </c>
      <c r="RJ25" s="122">
        <v>554</v>
      </c>
      <c r="RK25" s="122">
        <v>493</v>
      </c>
      <c r="RL25" s="122">
        <v>550</v>
      </c>
      <c r="RM25" s="122">
        <v>567</v>
      </c>
      <c r="RN25" s="122">
        <v>513</v>
      </c>
      <c r="RO25" s="122">
        <v>484</v>
      </c>
      <c r="RP25" s="122">
        <v>498</v>
      </c>
      <c r="RQ25" s="122">
        <v>592</v>
      </c>
      <c r="RR25" s="122">
        <v>548</v>
      </c>
      <c r="RS25" s="212">
        <v>471</v>
      </c>
      <c r="RT25" s="122">
        <v>500</v>
      </c>
      <c r="RU25" s="122">
        <v>581</v>
      </c>
      <c r="RV25" s="122">
        <v>477</v>
      </c>
      <c r="RW25" s="122">
        <v>438</v>
      </c>
      <c r="RX25" s="122">
        <v>462</v>
      </c>
      <c r="RY25" s="122">
        <v>441</v>
      </c>
      <c r="RZ25" s="122">
        <v>462</v>
      </c>
      <c r="SA25" s="122">
        <v>428</v>
      </c>
      <c r="SB25" s="122">
        <v>439</v>
      </c>
      <c r="SC25" s="122">
        <v>463</v>
      </c>
      <c r="SD25" s="122">
        <v>559</v>
      </c>
      <c r="SE25" s="122">
        <v>528</v>
      </c>
      <c r="SF25" s="122">
        <v>453</v>
      </c>
      <c r="SG25" s="122">
        <v>428</v>
      </c>
      <c r="SH25" s="122">
        <v>514</v>
      </c>
      <c r="SI25" s="213">
        <v>449</v>
      </c>
      <c r="SJ25" s="122">
        <v>430</v>
      </c>
      <c r="SK25" s="122">
        <v>448</v>
      </c>
      <c r="SL25" s="122">
        <v>449</v>
      </c>
      <c r="SM25" s="122">
        <v>389</v>
      </c>
      <c r="SN25" s="122">
        <v>405</v>
      </c>
      <c r="SO25" s="122">
        <v>415</v>
      </c>
      <c r="SP25" s="122">
        <v>413</v>
      </c>
      <c r="SQ25" s="122">
        <v>622</v>
      </c>
      <c r="SR25" s="122">
        <v>514</v>
      </c>
      <c r="SS25" s="122">
        <v>531</v>
      </c>
      <c r="ST25" s="122">
        <v>558</v>
      </c>
      <c r="SU25" s="122">
        <v>644</v>
      </c>
      <c r="SV25" s="122">
        <v>574</v>
      </c>
      <c r="SW25" s="122">
        <v>718</v>
      </c>
      <c r="SX25" s="122">
        <v>599</v>
      </c>
      <c r="SY25" s="122">
        <v>875</v>
      </c>
      <c r="SZ25" s="122">
        <v>814</v>
      </c>
      <c r="TA25" s="122">
        <v>837</v>
      </c>
      <c r="TB25" s="122">
        <v>801</v>
      </c>
      <c r="TC25" s="122">
        <v>695</v>
      </c>
      <c r="TD25" s="122">
        <v>620</v>
      </c>
      <c r="TE25" s="122">
        <v>658</v>
      </c>
      <c r="TF25" s="122">
        <v>553</v>
      </c>
      <c r="TG25" s="122">
        <v>527</v>
      </c>
      <c r="TH25" s="122">
        <v>524</v>
      </c>
      <c r="TI25" s="122">
        <v>532</v>
      </c>
      <c r="TJ25" s="122">
        <v>476</v>
      </c>
      <c r="TK25" s="122">
        <v>404</v>
      </c>
      <c r="TL25" s="122">
        <v>439</v>
      </c>
      <c r="TM25" s="122">
        <v>442</v>
      </c>
      <c r="TN25" s="122">
        <v>425</v>
      </c>
      <c r="TO25" s="122">
        <v>394</v>
      </c>
      <c r="TP25" s="122">
        <v>393</v>
      </c>
      <c r="TQ25" s="122">
        <v>503</v>
      </c>
      <c r="TR25" s="122">
        <v>510</v>
      </c>
      <c r="TS25" s="122">
        <v>368</v>
      </c>
      <c r="TT25" s="122">
        <v>355</v>
      </c>
      <c r="TU25" s="122">
        <v>392</v>
      </c>
      <c r="TV25" s="122">
        <v>393</v>
      </c>
      <c r="TW25" s="122">
        <v>333</v>
      </c>
      <c r="TX25" s="122">
        <v>354</v>
      </c>
      <c r="TY25" s="122">
        <v>359</v>
      </c>
      <c r="TZ25" s="122">
        <v>329</v>
      </c>
      <c r="UA25" s="122">
        <v>322</v>
      </c>
      <c r="UB25" s="122">
        <v>344</v>
      </c>
      <c r="UC25" s="122">
        <v>330</v>
      </c>
      <c r="UD25" s="122">
        <v>436</v>
      </c>
      <c r="UE25" s="122">
        <v>379</v>
      </c>
      <c r="UF25" s="122">
        <v>364</v>
      </c>
      <c r="UG25" s="122">
        <v>346</v>
      </c>
      <c r="UH25" s="122">
        <v>398</v>
      </c>
      <c r="UI25" s="122">
        <v>345</v>
      </c>
      <c r="UJ25" s="122">
        <v>321</v>
      </c>
      <c r="UK25" s="122">
        <v>307</v>
      </c>
      <c r="UL25" s="122">
        <v>343</v>
      </c>
      <c r="UM25" s="122">
        <v>320</v>
      </c>
      <c r="UN25" s="122">
        <v>341</v>
      </c>
      <c r="UO25" s="122">
        <v>337</v>
      </c>
      <c r="UP25" s="122">
        <v>302</v>
      </c>
      <c r="UQ25" s="122">
        <v>492</v>
      </c>
      <c r="UR25" s="122">
        <v>355</v>
      </c>
      <c r="US25" s="213">
        <v>421</v>
      </c>
      <c r="UT25" s="213">
        <v>421</v>
      </c>
      <c r="UU25" s="122">
        <v>487</v>
      </c>
      <c r="UV25" s="122">
        <v>497</v>
      </c>
      <c r="UW25" s="122">
        <v>573</v>
      </c>
      <c r="UX25" s="122">
        <v>497</v>
      </c>
      <c r="UY25" s="213">
        <v>629</v>
      </c>
      <c r="UZ25" s="122">
        <v>605</v>
      </c>
      <c r="VA25" s="122">
        <v>573</v>
      </c>
      <c r="VB25" s="122">
        <v>619</v>
      </c>
      <c r="VC25" s="122">
        <v>533</v>
      </c>
      <c r="VD25" s="214">
        <v>529</v>
      </c>
      <c r="VE25" s="122">
        <v>822</v>
      </c>
      <c r="VF25" s="122">
        <v>574</v>
      </c>
      <c r="VG25" s="122">
        <v>614</v>
      </c>
      <c r="VH25" s="122">
        <v>562</v>
      </c>
      <c r="VI25" s="122">
        <v>573</v>
      </c>
      <c r="VJ25" s="122">
        <v>497</v>
      </c>
      <c r="VK25" s="122">
        <v>460</v>
      </c>
      <c r="VL25" s="122">
        <v>549</v>
      </c>
      <c r="VM25" s="122">
        <v>460</v>
      </c>
      <c r="VN25" s="214">
        <v>400</v>
      </c>
      <c r="VO25" s="122">
        <v>425</v>
      </c>
      <c r="VP25" s="122">
        <v>393</v>
      </c>
      <c r="VQ25" s="122">
        <v>491</v>
      </c>
      <c r="VR25" s="122">
        <v>445</v>
      </c>
      <c r="VS25" s="215">
        <v>437</v>
      </c>
      <c r="VT25" s="122">
        <v>401</v>
      </c>
      <c r="VU25" s="122">
        <v>398</v>
      </c>
      <c r="VV25" s="122">
        <v>391</v>
      </c>
      <c r="VW25" s="122">
        <v>391</v>
      </c>
      <c r="VX25" s="122">
        <v>402</v>
      </c>
      <c r="VY25" s="122">
        <v>373</v>
      </c>
      <c r="VZ25" s="122">
        <v>492</v>
      </c>
      <c r="WA25" s="122">
        <v>391</v>
      </c>
      <c r="WB25" s="122">
        <v>390</v>
      </c>
      <c r="WC25" s="122">
        <v>363</v>
      </c>
      <c r="WD25" s="215">
        <v>492</v>
      </c>
      <c r="WE25" s="122">
        <v>448</v>
      </c>
      <c r="WF25" s="133">
        <v>364</v>
      </c>
      <c r="WG25" s="122">
        <v>355</v>
      </c>
      <c r="WH25" s="122">
        <v>490</v>
      </c>
      <c r="WI25" s="122">
        <v>400</v>
      </c>
      <c r="WJ25" s="122">
        <v>370</v>
      </c>
      <c r="WK25" s="122">
        <v>394</v>
      </c>
      <c r="WL25" s="122">
        <v>401</v>
      </c>
      <c r="WM25" s="122">
        <v>379</v>
      </c>
      <c r="WN25" s="122">
        <v>441</v>
      </c>
      <c r="WO25" s="122">
        <v>408</v>
      </c>
      <c r="WP25" s="122">
        <v>356</v>
      </c>
      <c r="WQ25" s="122">
        <v>512</v>
      </c>
      <c r="WR25" s="122">
        <v>590</v>
      </c>
      <c r="WS25" s="122">
        <v>532</v>
      </c>
      <c r="WT25" s="122">
        <v>518</v>
      </c>
      <c r="WU25" s="122">
        <v>634</v>
      </c>
      <c r="WV25" s="122">
        <v>697</v>
      </c>
      <c r="WW25" s="122">
        <v>668</v>
      </c>
      <c r="WX25" s="133">
        <v>602</v>
      </c>
      <c r="WY25" s="122">
        <v>889</v>
      </c>
      <c r="WZ25" s="122">
        <v>773</v>
      </c>
      <c r="XA25" s="122">
        <v>775</v>
      </c>
      <c r="XB25" s="122">
        <v>806</v>
      </c>
      <c r="XC25" s="122">
        <v>677</v>
      </c>
      <c r="XD25" s="122">
        <v>821</v>
      </c>
      <c r="XE25" s="122">
        <v>772</v>
      </c>
      <c r="XF25" s="122">
        <v>592</v>
      </c>
      <c r="XG25" s="122">
        <v>579</v>
      </c>
      <c r="XH25" s="122">
        <v>589</v>
      </c>
      <c r="XI25" s="122">
        <v>938</v>
      </c>
      <c r="XJ25" s="122">
        <v>854</v>
      </c>
      <c r="XK25" s="213">
        <v>585</v>
      </c>
      <c r="XL25" s="213">
        <v>550</v>
      </c>
      <c r="XM25" s="213">
        <v>536</v>
      </c>
      <c r="XN25" s="213">
        <v>470</v>
      </c>
      <c r="XO25" s="216">
        <v>406</v>
      </c>
      <c r="XP25" s="214">
        <v>445</v>
      </c>
      <c r="XQ25" s="214">
        <v>434</v>
      </c>
      <c r="XR25" s="214">
        <v>527</v>
      </c>
      <c r="XS25" s="214">
        <v>437</v>
      </c>
      <c r="XT25" s="214">
        <v>430</v>
      </c>
      <c r="XU25" s="214">
        <v>404</v>
      </c>
      <c r="XV25" s="213">
        <v>380</v>
      </c>
      <c r="XW25" s="213">
        <v>462</v>
      </c>
      <c r="XX25" s="213">
        <v>424</v>
      </c>
      <c r="XY25" s="213">
        <v>306</v>
      </c>
      <c r="XZ25" s="213">
        <v>417</v>
      </c>
      <c r="YA25" s="213">
        <v>386</v>
      </c>
      <c r="YB25" s="213">
        <v>389</v>
      </c>
      <c r="YC25" s="213">
        <v>451</v>
      </c>
      <c r="YD25" s="213">
        <v>410</v>
      </c>
      <c r="YE25" s="213">
        <v>529</v>
      </c>
      <c r="YF25" s="213">
        <v>384</v>
      </c>
      <c r="YG25" s="213">
        <v>368</v>
      </c>
      <c r="YH25" s="213">
        <v>431</v>
      </c>
      <c r="YI25" s="213">
        <v>429</v>
      </c>
      <c r="YJ25" s="213">
        <v>373</v>
      </c>
      <c r="YK25" s="213">
        <v>358</v>
      </c>
      <c r="YL25" s="213">
        <v>391</v>
      </c>
      <c r="YM25" s="213">
        <v>381</v>
      </c>
      <c r="YN25" s="213">
        <v>408</v>
      </c>
      <c r="YO25" s="213">
        <v>395</v>
      </c>
      <c r="YP25" s="213">
        <v>404</v>
      </c>
      <c r="YQ25" s="213">
        <v>509</v>
      </c>
      <c r="YR25" s="213">
        <v>569</v>
      </c>
      <c r="YS25" s="213">
        <v>533</v>
      </c>
      <c r="YT25" s="133">
        <v>540</v>
      </c>
      <c r="YU25" s="213">
        <v>527</v>
      </c>
      <c r="YV25" s="213">
        <v>635</v>
      </c>
      <c r="YW25" s="213">
        <v>649</v>
      </c>
      <c r="YX25" s="213">
        <v>758</v>
      </c>
      <c r="YY25" s="213">
        <v>696</v>
      </c>
      <c r="YZ25" s="213">
        <v>966</v>
      </c>
      <c r="ZA25" s="213">
        <v>719</v>
      </c>
      <c r="ZB25" s="213">
        <v>789</v>
      </c>
      <c r="ZC25" s="213">
        <v>709</v>
      </c>
      <c r="ZD25" s="213">
        <v>841</v>
      </c>
      <c r="ZE25" s="211">
        <v>815</v>
      </c>
      <c r="ZF25" s="211">
        <v>776</v>
      </c>
      <c r="ZG25" s="211">
        <v>685</v>
      </c>
      <c r="ZH25" s="211">
        <v>621</v>
      </c>
      <c r="ZI25" s="260">
        <v>594</v>
      </c>
      <c r="ZJ25" s="130">
        <v>513</v>
      </c>
      <c r="ZK25" s="130">
        <v>441</v>
      </c>
      <c r="ZL25" s="130">
        <v>476</v>
      </c>
      <c r="ZM25" s="130">
        <v>547</v>
      </c>
      <c r="ZN25" s="130">
        <v>864</v>
      </c>
      <c r="ZO25" s="130">
        <v>3568</v>
      </c>
      <c r="ZP25" s="211">
        <v>8580</v>
      </c>
      <c r="ZQ25" s="130">
        <v>8508</v>
      </c>
      <c r="ZR25" s="130">
        <v>6522</v>
      </c>
      <c r="ZS25" s="130">
        <v>4277</v>
      </c>
      <c r="ZT25" s="130">
        <v>5123</v>
      </c>
      <c r="ZU25" s="130">
        <v>5010</v>
      </c>
      <c r="ZV25" s="130">
        <v>5689</v>
      </c>
      <c r="ZW25" s="130">
        <v>6429</v>
      </c>
      <c r="ZX25" s="130">
        <v>2824</v>
      </c>
      <c r="ZY25" s="130">
        <v>1883</v>
      </c>
      <c r="ZZ25" s="130">
        <v>1792</v>
      </c>
      <c r="AAA25" s="130">
        <v>1725</v>
      </c>
      <c r="AAB25" s="130">
        <v>1725</v>
      </c>
      <c r="AAC25" s="130">
        <v>1819</v>
      </c>
      <c r="AAD25" s="130">
        <v>1659</v>
      </c>
      <c r="AAE25" s="255">
        <v>2242</v>
      </c>
      <c r="AAF25" s="130">
        <v>1690</v>
      </c>
      <c r="AAG25" s="130">
        <v>1653</v>
      </c>
      <c r="AAH25" s="130">
        <v>1410</v>
      </c>
      <c r="AAI25" s="130">
        <v>1267</v>
      </c>
      <c r="AAJ25" s="130">
        <v>1270</v>
      </c>
      <c r="AAK25" s="130">
        <v>1109</v>
      </c>
      <c r="AAL25" s="130">
        <v>1055</v>
      </c>
      <c r="AAM25" s="130">
        <v>1034</v>
      </c>
      <c r="AAN25" s="130">
        <v>1015</v>
      </c>
      <c r="AAO25" s="130">
        <v>1079</v>
      </c>
      <c r="AAP25" s="130">
        <v>1010</v>
      </c>
      <c r="AAQ25" s="130">
        <v>917</v>
      </c>
      <c r="AAR25" s="130">
        <v>1157</v>
      </c>
      <c r="AAS25" s="130">
        <v>955</v>
      </c>
      <c r="AAT25" s="130">
        <v>806</v>
      </c>
      <c r="AAU25" s="130">
        <v>858</v>
      </c>
      <c r="AAV25" s="130">
        <v>1764</v>
      </c>
      <c r="AAW25" s="130">
        <v>1001</v>
      </c>
      <c r="AAX25" s="130">
        <v>1293</v>
      </c>
      <c r="AAY25" s="130">
        <v>1051</v>
      </c>
      <c r="AAZ25" s="130">
        <v>1422</v>
      </c>
      <c r="ABA25" s="130">
        <v>1178</v>
      </c>
      <c r="ABB25" s="130">
        <v>1215</v>
      </c>
      <c r="ABC25" s="130">
        <v>1256</v>
      </c>
      <c r="ABD25" s="130">
        <v>1947</v>
      </c>
      <c r="ABE25" s="130">
        <v>1632</v>
      </c>
      <c r="ABF25" s="130">
        <v>1106</v>
      </c>
      <c r="ABG25" s="130">
        <v>1052</v>
      </c>
      <c r="ABH25" s="130">
        <v>1131</v>
      </c>
      <c r="ABI25" s="130">
        <v>1056</v>
      </c>
      <c r="ABJ25" s="130">
        <v>903</v>
      </c>
      <c r="ABK25" s="130">
        <v>888</v>
      </c>
      <c r="ABL25" s="130">
        <v>888</v>
      </c>
      <c r="ABM25" s="130">
        <v>814</v>
      </c>
      <c r="ABN25" s="130">
        <v>702</v>
      </c>
      <c r="ABO25" s="130">
        <v>689</v>
      </c>
      <c r="ABP25" s="130">
        <v>702</v>
      </c>
      <c r="ABQ25" s="130">
        <v>774</v>
      </c>
      <c r="ABR25" s="130">
        <v>873</v>
      </c>
      <c r="ABS25" s="130">
        <v>841</v>
      </c>
      <c r="ABT25" s="130">
        <v>807</v>
      </c>
      <c r="ABU25" s="130">
        <v>827</v>
      </c>
      <c r="ABV25" s="130">
        <v>1078</v>
      </c>
      <c r="ABW25" s="130">
        <v>1125</v>
      </c>
      <c r="ABX25" s="130">
        <v>732</v>
      </c>
      <c r="ABY25" s="130">
        <v>687</v>
      </c>
      <c r="ABZ25" s="130">
        <v>651</v>
      </c>
      <c r="ACA25" s="130">
        <v>494</v>
      </c>
      <c r="ACB25" s="130">
        <v>462</v>
      </c>
      <c r="ACC25" s="130">
        <v>491</v>
      </c>
      <c r="ACD25" s="130">
        <v>388</v>
      </c>
      <c r="ACE25" s="130">
        <v>381</v>
      </c>
      <c r="ACF25" s="130">
        <v>347</v>
      </c>
      <c r="ACG25" s="130">
        <v>308</v>
      </c>
      <c r="ACH25" s="130">
        <v>367</v>
      </c>
      <c r="ACI25" s="130">
        <v>370</v>
      </c>
      <c r="ACJ25" s="130">
        <v>389</v>
      </c>
      <c r="ACK25" s="130">
        <v>352</v>
      </c>
      <c r="ACL25" s="130">
        <v>323</v>
      </c>
      <c r="ACM25" s="130">
        <v>340</v>
      </c>
      <c r="ACN25" s="130">
        <v>325</v>
      </c>
      <c r="ACO25" s="130">
        <v>385</v>
      </c>
      <c r="ACP25" s="130">
        <v>387</v>
      </c>
      <c r="ACQ25" s="130">
        <v>346</v>
      </c>
      <c r="ACR25" s="130">
        <v>393</v>
      </c>
      <c r="ACS25" s="130">
        <v>370</v>
      </c>
      <c r="ACT25" s="130">
        <v>372</v>
      </c>
      <c r="ACU25" s="130">
        <v>364</v>
      </c>
      <c r="ACV25" s="130">
        <v>454</v>
      </c>
      <c r="ACW25" s="130">
        <v>411</v>
      </c>
      <c r="ACX25" s="130">
        <v>418</v>
      </c>
      <c r="ACY25" s="130">
        <v>398</v>
      </c>
      <c r="ACZ25" s="130">
        <v>551</v>
      </c>
      <c r="ADA25" s="130">
        <v>438</v>
      </c>
      <c r="ADB25" s="130">
        <v>457</v>
      </c>
      <c r="ADC25" s="130">
        <v>488</v>
      </c>
      <c r="ADD25" s="130">
        <v>742</v>
      </c>
      <c r="ADE25" s="130">
        <v>751</v>
      </c>
      <c r="ADF25" s="130">
        <v>460</v>
      </c>
      <c r="ADG25" s="130">
        <v>344</v>
      </c>
      <c r="ADH25" s="130">
        <v>366</v>
      </c>
      <c r="ADI25" s="130">
        <v>309</v>
      </c>
      <c r="ADJ25" s="130">
        <v>368</v>
      </c>
      <c r="ADK25" s="130">
        <v>310</v>
      </c>
      <c r="ADL25" s="130">
        <v>301</v>
      </c>
      <c r="ADM25" s="130">
        <v>375</v>
      </c>
      <c r="ADN25" s="130">
        <v>305</v>
      </c>
      <c r="ADO25" s="130">
        <v>282</v>
      </c>
      <c r="ADP25" s="130">
        <v>268</v>
      </c>
      <c r="ADQ25" s="130">
        <v>290</v>
      </c>
      <c r="ADR25" s="130">
        <v>321</v>
      </c>
      <c r="ADS25" s="130">
        <v>307</v>
      </c>
      <c r="ADT25" s="130">
        <v>291</v>
      </c>
      <c r="ADU25" s="130">
        <v>291</v>
      </c>
      <c r="ADV25" s="130">
        <v>319</v>
      </c>
      <c r="ADW25" s="130">
        <v>269</v>
      </c>
      <c r="ADX25" s="130">
        <v>211</v>
      </c>
      <c r="ADY25" s="130">
        <v>259</v>
      </c>
      <c r="ADZ25" s="130">
        <v>299</v>
      </c>
      <c r="AEA25" s="130">
        <v>267</v>
      </c>
      <c r="AEB25" s="130">
        <v>286</v>
      </c>
      <c r="AEC25" s="130">
        <v>313</v>
      </c>
      <c r="AED25" s="130">
        <v>313</v>
      </c>
      <c r="AEE25" s="130">
        <v>358</v>
      </c>
      <c r="AEF25" s="130">
        <v>315</v>
      </c>
      <c r="AEG25" s="130">
        <v>228</v>
      </c>
      <c r="AEH25" s="130">
        <v>283</v>
      </c>
      <c r="AEI25" s="130">
        <v>332</v>
      </c>
      <c r="AEJ25" s="130">
        <v>309</v>
      </c>
      <c r="AEK25" s="130">
        <v>304</v>
      </c>
      <c r="AEL25" s="130">
        <v>284</v>
      </c>
      <c r="AEM25" s="130">
        <v>309</v>
      </c>
      <c r="AEN25" s="130">
        <v>264</v>
      </c>
      <c r="AEO25" s="130">
        <v>287</v>
      </c>
      <c r="AEP25" s="130">
        <v>244</v>
      </c>
      <c r="AEQ25" s="130">
        <v>279</v>
      </c>
      <c r="AER25" s="130">
        <v>378</v>
      </c>
      <c r="AES25" s="130">
        <v>342</v>
      </c>
      <c r="AET25" s="130">
        <v>334</v>
      </c>
      <c r="AEU25" s="130">
        <v>368</v>
      </c>
      <c r="AEV25" s="130">
        <v>468</v>
      </c>
      <c r="AEW25" s="130">
        <v>523</v>
      </c>
      <c r="AEX25" s="130">
        <v>535</v>
      </c>
      <c r="AEY25" s="130">
        <v>456</v>
      </c>
      <c r="AEZ25" s="130">
        <v>666</v>
      </c>
      <c r="AFA25" s="130">
        <v>564</v>
      </c>
      <c r="AFB25" s="130">
        <v>491</v>
      </c>
      <c r="AFC25" s="130">
        <v>543</v>
      </c>
      <c r="AFD25" s="130">
        <v>585</v>
      </c>
      <c r="AFE25" s="130">
        <v>610</v>
      </c>
      <c r="AFF25" s="130">
        <v>426</v>
      </c>
      <c r="AFG25" s="130">
        <v>380</v>
      </c>
      <c r="AFH25" s="130">
        <v>386</v>
      </c>
      <c r="AFI25" s="130">
        <v>411</v>
      </c>
      <c r="AFJ25" s="130">
        <v>433</v>
      </c>
      <c r="AFK25" s="130">
        <v>389</v>
      </c>
      <c r="AFL25" s="130">
        <v>346</v>
      </c>
      <c r="AFM25" s="130">
        <v>412</v>
      </c>
      <c r="AFN25" s="130">
        <v>345</v>
      </c>
      <c r="AFO25" s="130">
        <v>351</v>
      </c>
      <c r="AFP25" s="130">
        <v>367</v>
      </c>
      <c r="AFQ25" s="130">
        <v>322</v>
      </c>
      <c r="AFR25" s="130">
        <v>411</v>
      </c>
      <c r="AFS25" s="130">
        <v>381</v>
      </c>
      <c r="AFT25" s="130">
        <v>330</v>
      </c>
      <c r="AFU25" s="130">
        <v>325</v>
      </c>
      <c r="AFV25" s="130">
        <v>423</v>
      </c>
      <c r="AFW25" s="130">
        <v>339</v>
      </c>
      <c r="AFX25" s="130">
        <v>319</v>
      </c>
      <c r="AFY25" s="130">
        <v>286</v>
      </c>
      <c r="AFZ25" s="130">
        <v>319</v>
      </c>
      <c r="AGA25" s="130">
        <v>363</v>
      </c>
      <c r="AGB25" s="130">
        <v>333</v>
      </c>
      <c r="AGC25" s="130">
        <v>334</v>
      </c>
      <c r="AGD25" s="130">
        <v>419</v>
      </c>
      <c r="AGE25" s="130">
        <v>418</v>
      </c>
      <c r="AGF25" s="130">
        <v>390</v>
      </c>
      <c r="AGG25" s="130">
        <v>331</v>
      </c>
      <c r="AGH25" s="130">
        <v>334</v>
      </c>
      <c r="AGI25" s="130">
        <v>395</v>
      </c>
      <c r="AGJ25" s="130">
        <v>332</v>
      </c>
      <c r="AGK25" s="130">
        <v>302</v>
      </c>
      <c r="AGL25" s="130">
        <v>280</v>
      </c>
      <c r="AGM25" s="130">
        <v>331</v>
      </c>
      <c r="AGN25" s="130">
        <v>325</v>
      </c>
      <c r="AGO25" s="130">
        <v>327</v>
      </c>
      <c r="AGP25" s="130">
        <v>308</v>
      </c>
      <c r="AGQ25" s="130">
        <v>337</v>
      </c>
      <c r="AGR25" s="130">
        <v>383</v>
      </c>
      <c r="AGS25" s="130">
        <v>346</v>
      </c>
      <c r="AGT25" s="130">
        <v>403</v>
      </c>
      <c r="AGU25" s="130">
        <v>394</v>
      </c>
      <c r="AGV25" s="130">
        <v>474</v>
      </c>
      <c r="AGW25" s="130">
        <v>468</v>
      </c>
      <c r="AGX25" s="130">
        <v>517</v>
      </c>
      <c r="AGY25" s="130">
        <v>390</v>
      </c>
      <c r="AGZ25" s="130">
        <v>636</v>
      </c>
      <c r="AHA25" s="130">
        <v>538</v>
      </c>
      <c r="AHB25" s="130">
        <v>512</v>
      </c>
      <c r="AHC25" s="130">
        <v>543</v>
      </c>
      <c r="AHD25" s="130">
        <v>476</v>
      </c>
      <c r="AHE25" s="130">
        <v>595</v>
      </c>
      <c r="AHF25" s="241">
        <v>456</v>
      </c>
      <c r="AHG25" s="384">
        <v>437</v>
      </c>
      <c r="AHH25" s="130">
        <v>479</v>
      </c>
      <c r="AHI25" s="130">
        <v>425</v>
      </c>
      <c r="AHJ25">
        <v>387</v>
      </c>
      <c r="AHK25">
        <v>357</v>
      </c>
      <c r="AHL25">
        <v>362</v>
      </c>
      <c r="AHM25" s="130">
        <v>345</v>
      </c>
      <c r="AHN25" s="130">
        <v>404</v>
      </c>
      <c r="AHO25">
        <v>349</v>
      </c>
      <c r="AHP25">
        <v>335</v>
      </c>
      <c r="AHQ25">
        <v>314</v>
      </c>
      <c r="AHR25" s="130">
        <v>362</v>
      </c>
      <c r="AHS25" s="130">
        <v>391</v>
      </c>
      <c r="AHT25">
        <v>352</v>
      </c>
      <c r="AHU25" s="130"/>
      <c r="AHV25" s="130"/>
      <c r="AHW25" s="130"/>
      <c r="AHX25" s="130"/>
      <c r="AHY25" s="130"/>
      <c r="AHZ25" s="130"/>
      <c r="AIA25" s="130"/>
      <c r="AIB25" s="130"/>
      <c r="AIC25" s="130"/>
      <c r="AID25" s="130"/>
      <c r="AIE25" s="130"/>
      <c r="AIF25" s="130"/>
      <c r="AIG25" s="130"/>
      <c r="AIH25" s="130"/>
      <c r="AII25" s="130"/>
      <c r="AIJ25" s="130"/>
      <c r="AIK25" s="130"/>
      <c r="AIL25" s="130"/>
      <c r="AIM25" s="130"/>
      <c r="AIN25" s="130"/>
      <c r="AIO25" s="130"/>
      <c r="AIP25" s="130"/>
      <c r="AIQ25" s="130"/>
      <c r="AIR25" s="130"/>
      <c r="AIS25" s="130"/>
      <c r="AIT25" s="130"/>
      <c r="AIU25" s="130"/>
      <c r="AIV25" s="130"/>
      <c r="AIW25" s="130"/>
      <c r="AIX25" s="130"/>
      <c r="AIY25" s="130"/>
      <c r="AIZ25" s="130"/>
      <c r="AJA25" s="130"/>
      <c r="AJB25" s="130"/>
      <c r="AJC25" s="130"/>
      <c r="AJD25" s="130"/>
      <c r="AJE25" s="242"/>
    </row>
    <row r="26" spans="1:16383" ht="12.75" customHeight="1" x14ac:dyDescent="0.25">
      <c r="A26" s="200">
        <v>61</v>
      </c>
      <c r="B26" s="201" t="s">
        <v>194</v>
      </c>
      <c r="C26" s="217">
        <v>103</v>
      </c>
      <c r="D26" s="217">
        <v>102</v>
      </c>
      <c r="E26" s="217">
        <v>100</v>
      </c>
      <c r="F26" s="217">
        <v>75</v>
      </c>
      <c r="G26" s="217">
        <v>75</v>
      </c>
      <c r="H26" s="217">
        <v>88</v>
      </c>
      <c r="I26" s="217">
        <v>79</v>
      </c>
      <c r="J26" s="217">
        <v>84</v>
      </c>
      <c r="K26" s="217">
        <v>81</v>
      </c>
      <c r="L26" s="217">
        <v>80</v>
      </c>
      <c r="M26" s="217">
        <v>84</v>
      </c>
      <c r="N26" s="217">
        <v>89</v>
      </c>
      <c r="O26" s="220">
        <v>110</v>
      </c>
      <c r="P26" s="217">
        <v>118</v>
      </c>
      <c r="Q26" s="217">
        <v>74</v>
      </c>
      <c r="R26" s="217">
        <v>76</v>
      </c>
      <c r="S26" s="217">
        <v>81</v>
      </c>
      <c r="T26" s="217">
        <v>80</v>
      </c>
      <c r="U26" s="217">
        <v>85</v>
      </c>
      <c r="V26" s="217">
        <v>83</v>
      </c>
      <c r="W26" s="217">
        <v>94</v>
      </c>
      <c r="X26" s="217">
        <v>132</v>
      </c>
      <c r="Y26" s="217">
        <v>204</v>
      </c>
      <c r="Z26" s="217">
        <v>272</v>
      </c>
      <c r="AA26" s="217">
        <v>253</v>
      </c>
      <c r="AB26" s="217">
        <v>304</v>
      </c>
      <c r="AC26" s="217">
        <v>157</v>
      </c>
      <c r="AD26" s="217">
        <v>142</v>
      </c>
      <c r="AE26" s="217">
        <v>112</v>
      </c>
      <c r="AF26" s="217">
        <v>121</v>
      </c>
      <c r="AG26" s="217">
        <v>134</v>
      </c>
      <c r="AH26" s="217">
        <v>145</v>
      </c>
      <c r="AI26" s="217">
        <v>144</v>
      </c>
      <c r="AJ26" s="217">
        <v>210</v>
      </c>
      <c r="AK26" s="217">
        <v>210</v>
      </c>
      <c r="AL26" s="217">
        <v>132</v>
      </c>
      <c r="AM26" s="217">
        <v>104</v>
      </c>
      <c r="AN26" s="217">
        <v>97</v>
      </c>
      <c r="AO26" s="217">
        <v>104</v>
      </c>
      <c r="AP26" s="217">
        <v>118</v>
      </c>
      <c r="AQ26" s="217">
        <v>89</v>
      </c>
      <c r="AR26" s="217">
        <v>91</v>
      </c>
      <c r="AS26" s="217">
        <v>108</v>
      </c>
      <c r="AT26" s="217">
        <v>110</v>
      </c>
      <c r="AU26" s="217">
        <v>86</v>
      </c>
      <c r="AV26" s="217">
        <v>74</v>
      </c>
      <c r="AW26" s="217">
        <v>113</v>
      </c>
      <c r="AX26" s="217">
        <v>112</v>
      </c>
      <c r="AY26" s="217">
        <v>134</v>
      </c>
      <c r="AZ26" s="217">
        <v>118</v>
      </c>
      <c r="BA26" s="217">
        <v>97</v>
      </c>
      <c r="BB26" s="217">
        <v>133</v>
      </c>
      <c r="BC26" s="217">
        <v>102</v>
      </c>
      <c r="BD26" s="217">
        <v>102</v>
      </c>
      <c r="BE26" s="217">
        <v>90</v>
      </c>
      <c r="BF26" s="217">
        <v>106</v>
      </c>
      <c r="BG26" s="227">
        <v>124</v>
      </c>
      <c r="BH26" s="217">
        <v>76</v>
      </c>
      <c r="BI26" s="217">
        <v>76</v>
      </c>
      <c r="BJ26" s="217">
        <v>73</v>
      </c>
      <c r="BK26" s="217">
        <v>79</v>
      </c>
      <c r="BL26" s="227">
        <v>77</v>
      </c>
      <c r="BM26" s="227">
        <v>91</v>
      </c>
      <c r="BN26" s="218">
        <v>90</v>
      </c>
      <c r="BO26" s="218">
        <v>117</v>
      </c>
      <c r="BP26" s="227">
        <v>110</v>
      </c>
      <c r="BQ26" s="227">
        <v>79</v>
      </c>
      <c r="BR26" s="227">
        <v>62</v>
      </c>
      <c r="BS26" s="227">
        <v>72</v>
      </c>
      <c r="BT26" s="227">
        <v>83</v>
      </c>
      <c r="BU26" s="227">
        <v>73</v>
      </c>
      <c r="BV26" s="227">
        <v>88</v>
      </c>
      <c r="BW26" s="139">
        <v>77</v>
      </c>
      <c r="BX26" s="139">
        <v>123</v>
      </c>
      <c r="BY26" s="139">
        <v>227</v>
      </c>
      <c r="BZ26" s="139">
        <v>310</v>
      </c>
      <c r="CA26" s="228">
        <v>296</v>
      </c>
      <c r="CB26" s="228">
        <v>212</v>
      </c>
      <c r="CC26" s="227">
        <v>283</v>
      </c>
      <c r="CD26" s="227">
        <v>165</v>
      </c>
      <c r="CE26" s="227">
        <v>164</v>
      </c>
      <c r="CF26" s="218">
        <v>167</v>
      </c>
      <c r="CG26" s="227">
        <v>163</v>
      </c>
      <c r="CH26" s="228">
        <v>127</v>
      </c>
      <c r="CI26" s="228">
        <v>144</v>
      </c>
      <c r="CJ26" s="227">
        <v>175</v>
      </c>
      <c r="CK26" s="228">
        <v>246</v>
      </c>
      <c r="CL26" s="228">
        <v>264</v>
      </c>
      <c r="CM26" s="228">
        <v>137</v>
      </c>
      <c r="CN26" s="228">
        <v>126</v>
      </c>
      <c r="CO26" s="228">
        <v>125</v>
      </c>
      <c r="CP26" s="228">
        <v>149</v>
      </c>
      <c r="CQ26" s="227">
        <v>113</v>
      </c>
      <c r="CR26" s="228">
        <v>99</v>
      </c>
      <c r="CS26" s="228">
        <v>130</v>
      </c>
      <c r="CT26" s="228">
        <v>146</v>
      </c>
      <c r="CU26" s="227">
        <v>139</v>
      </c>
      <c r="CV26" s="228">
        <v>135</v>
      </c>
      <c r="CW26" s="228">
        <v>101</v>
      </c>
      <c r="CX26" s="228">
        <v>155</v>
      </c>
      <c r="CY26" s="228">
        <v>138</v>
      </c>
      <c r="CZ26" s="227">
        <v>136</v>
      </c>
      <c r="DA26" s="228">
        <v>159</v>
      </c>
      <c r="DB26" s="227">
        <v>123</v>
      </c>
      <c r="DC26" s="228">
        <v>162</v>
      </c>
      <c r="DD26" s="228">
        <v>213</v>
      </c>
      <c r="DE26" s="228">
        <v>133</v>
      </c>
      <c r="DF26" s="228">
        <v>137</v>
      </c>
      <c r="DG26" s="228">
        <v>175</v>
      </c>
      <c r="DH26" s="228">
        <v>133</v>
      </c>
      <c r="DI26" s="227">
        <v>140</v>
      </c>
      <c r="DJ26" s="227">
        <v>118</v>
      </c>
      <c r="DK26" s="227">
        <v>145</v>
      </c>
      <c r="DL26" s="227">
        <v>118</v>
      </c>
      <c r="DM26" s="227">
        <v>144</v>
      </c>
      <c r="DN26" s="227">
        <v>159</v>
      </c>
      <c r="DO26" s="227">
        <v>159</v>
      </c>
      <c r="DP26" s="227">
        <v>187</v>
      </c>
      <c r="DQ26" s="227">
        <v>133</v>
      </c>
      <c r="DR26" s="227">
        <v>104</v>
      </c>
      <c r="DS26" s="227">
        <v>123</v>
      </c>
      <c r="DT26" s="227">
        <v>151</v>
      </c>
      <c r="DU26" s="227">
        <v>200</v>
      </c>
      <c r="DV26" s="227">
        <v>203</v>
      </c>
      <c r="DW26" s="227">
        <v>157</v>
      </c>
      <c r="DX26" s="227">
        <v>259</v>
      </c>
      <c r="DY26" s="227">
        <v>367</v>
      </c>
      <c r="DZ26" s="227">
        <v>680</v>
      </c>
      <c r="EA26" s="227">
        <v>843</v>
      </c>
      <c r="EB26" s="227">
        <v>553</v>
      </c>
      <c r="EC26" s="218">
        <v>619</v>
      </c>
      <c r="ED26" s="227">
        <v>340</v>
      </c>
      <c r="EE26" s="227">
        <v>235</v>
      </c>
      <c r="EF26" s="229">
        <v>219</v>
      </c>
      <c r="EG26" s="229">
        <v>287</v>
      </c>
      <c r="EH26" s="230">
        <v>249</v>
      </c>
      <c r="EI26" s="227">
        <v>259</v>
      </c>
      <c r="EJ26" s="229">
        <v>351</v>
      </c>
      <c r="EK26" s="229">
        <v>780</v>
      </c>
      <c r="EL26" s="229">
        <v>516</v>
      </c>
      <c r="EM26" s="229">
        <v>260</v>
      </c>
      <c r="EN26" s="229">
        <v>187</v>
      </c>
      <c r="EO26" s="229">
        <v>213</v>
      </c>
      <c r="EP26" s="229">
        <v>270</v>
      </c>
      <c r="EQ26" s="229">
        <v>196</v>
      </c>
      <c r="ER26" s="229">
        <v>204</v>
      </c>
      <c r="ES26" s="229">
        <v>158</v>
      </c>
      <c r="ET26" s="229">
        <v>243</v>
      </c>
      <c r="EU26" s="229">
        <v>203</v>
      </c>
      <c r="EV26" s="227">
        <v>184</v>
      </c>
      <c r="EW26" s="229">
        <v>145</v>
      </c>
      <c r="EX26" s="229">
        <v>272</v>
      </c>
      <c r="EY26" s="229">
        <v>169</v>
      </c>
      <c r="EZ26" s="229">
        <v>229</v>
      </c>
      <c r="FA26" s="229">
        <v>205</v>
      </c>
      <c r="FB26" s="229">
        <v>225</v>
      </c>
      <c r="FC26" s="229">
        <v>246</v>
      </c>
      <c r="FD26" s="229">
        <v>188</v>
      </c>
      <c r="FE26" s="229">
        <v>161</v>
      </c>
      <c r="FF26" s="229">
        <v>191</v>
      </c>
      <c r="FG26" s="229">
        <v>150</v>
      </c>
      <c r="FH26" s="207">
        <v>157</v>
      </c>
      <c r="FI26" s="229">
        <v>137</v>
      </c>
      <c r="FJ26" s="229">
        <v>162</v>
      </c>
      <c r="FK26" s="231">
        <v>151</v>
      </c>
      <c r="FL26" s="229">
        <v>148</v>
      </c>
      <c r="FM26" s="230">
        <v>123</v>
      </c>
      <c r="FN26" s="230">
        <v>197</v>
      </c>
      <c r="FO26" s="230">
        <v>163</v>
      </c>
      <c r="FP26" s="230">
        <v>192</v>
      </c>
      <c r="FQ26" s="230">
        <v>169</v>
      </c>
      <c r="FR26" s="227">
        <v>132</v>
      </c>
      <c r="FS26" s="230">
        <v>119</v>
      </c>
      <c r="FT26" s="227">
        <v>145</v>
      </c>
      <c r="FU26" s="227">
        <v>115</v>
      </c>
      <c r="FV26" s="227">
        <v>145</v>
      </c>
      <c r="FW26" s="227">
        <v>155</v>
      </c>
      <c r="FX26" s="227">
        <v>173</v>
      </c>
      <c r="FY26" s="227">
        <v>290</v>
      </c>
      <c r="FZ26" s="227">
        <v>405</v>
      </c>
      <c r="GA26" s="227">
        <v>564</v>
      </c>
      <c r="GB26" s="227">
        <v>421</v>
      </c>
      <c r="GC26" s="227">
        <v>398</v>
      </c>
      <c r="GD26" s="227">
        <v>288</v>
      </c>
      <c r="GE26" s="133">
        <v>219</v>
      </c>
      <c r="GF26" s="133">
        <v>179</v>
      </c>
      <c r="GG26" s="133">
        <v>228</v>
      </c>
      <c r="GH26" s="133">
        <v>191</v>
      </c>
      <c r="GI26" s="133">
        <v>218</v>
      </c>
      <c r="GJ26" s="133">
        <v>222</v>
      </c>
      <c r="GK26" s="133">
        <v>350</v>
      </c>
      <c r="GL26" s="133">
        <v>296</v>
      </c>
      <c r="GM26" s="133">
        <v>259</v>
      </c>
      <c r="GN26" s="122">
        <v>160</v>
      </c>
      <c r="GO26" s="133">
        <v>172</v>
      </c>
      <c r="GP26" s="209">
        <v>229</v>
      </c>
      <c r="GQ26" s="133">
        <v>154</v>
      </c>
      <c r="GR26" s="133">
        <v>166</v>
      </c>
      <c r="GS26" s="133">
        <v>141</v>
      </c>
      <c r="GT26" s="133">
        <v>188</v>
      </c>
      <c r="GU26" s="133">
        <v>165</v>
      </c>
      <c r="GV26" s="133">
        <v>190</v>
      </c>
      <c r="GW26" s="133">
        <v>91</v>
      </c>
      <c r="GX26" s="133">
        <v>250</v>
      </c>
      <c r="GY26" s="133">
        <v>178</v>
      </c>
      <c r="GZ26" s="133">
        <v>225</v>
      </c>
      <c r="HA26" s="133">
        <v>211</v>
      </c>
      <c r="HB26" s="133">
        <v>222</v>
      </c>
      <c r="HC26" s="133">
        <v>270</v>
      </c>
      <c r="HD26" s="133">
        <v>172</v>
      </c>
      <c r="HE26" s="133">
        <v>128</v>
      </c>
      <c r="HF26" s="133">
        <v>149</v>
      </c>
      <c r="HG26" s="133">
        <v>172</v>
      </c>
      <c r="HH26" s="133">
        <v>139</v>
      </c>
      <c r="HI26" s="133">
        <v>127</v>
      </c>
      <c r="HJ26" s="133">
        <v>107</v>
      </c>
      <c r="HK26" s="133">
        <v>143</v>
      </c>
      <c r="HL26" s="133">
        <v>139</v>
      </c>
      <c r="HM26" s="133">
        <v>137</v>
      </c>
      <c r="HN26" s="133">
        <v>149</v>
      </c>
      <c r="HO26" s="133">
        <v>176</v>
      </c>
      <c r="HP26" s="133">
        <v>183</v>
      </c>
      <c r="HQ26" s="133">
        <v>167</v>
      </c>
      <c r="HR26" s="133">
        <v>142</v>
      </c>
      <c r="HS26" s="133">
        <v>132</v>
      </c>
      <c r="HT26" s="133">
        <v>151</v>
      </c>
      <c r="HU26" s="133">
        <v>148</v>
      </c>
      <c r="HV26" s="133">
        <v>134</v>
      </c>
      <c r="HW26" s="133">
        <v>153</v>
      </c>
      <c r="HX26" s="133">
        <v>183</v>
      </c>
      <c r="HY26" s="133">
        <v>260</v>
      </c>
      <c r="HZ26" s="133">
        <v>492</v>
      </c>
      <c r="IA26" s="133">
        <v>737</v>
      </c>
      <c r="IB26" s="133">
        <v>658</v>
      </c>
      <c r="IC26" s="133">
        <v>523</v>
      </c>
      <c r="ID26" s="133">
        <v>320</v>
      </c>
      <c r="IE26" s="133">
        <v>268</v>
      </c>
      <c r="IF26" s="133">
        <v>200</v>
      </c>
      <c r="IG26" s="133">
        <v>261</v>
      </c>
      <c r="IH26" s="133">
        <v>249</v>
      </c>
      <c r="II26" s="133">
        <v>247</v>
      </c>
      <c r="IJ26" s="133">
        <v>200</v>
      </c>
      <c r="IK26" s="133">
        <v>378</v>
      </c>
      <c r="IL26" s="133">
        <v>287</v>
      </c>
      <c r="IM26" s="133">
        <v>383</v>
      </c>
      <c r="IN26" s="133">
        <v>220</v>
      </c>
      <c r="IO26" s="133">
        <v>188</v>
      </c>
      <c r="IP26" s="133">
        <v>227</v>
      </c>
      <c r="IQ26" s="133">
        <v>216</v>
      </c>
      <c r="IR26" s="133">
        <v>148</v>
      </c>
      <c r="IS26" s="133">
        <v>156</v>
      </c>
      <c r="IT26" s="133">
        <v>172</v>
      </c>
      <c r="IU26" s="133">
        <v>165</v>
      </c>
      <c r="IV26" s="133">
        <v>179</v>
      </c>
      <c r="IW26" s="133">
        <v>120</v>
      </c>
      <c r="IX26" s="133">
        <v>221</v>
      </c>
      <c r="IY26" s="133">
        <v>176</v>
      </c>
      <c r="IZ26" s="133">
        <v>219</v>
      </c>
      <c r="JA26" s="133">
        <v>208</v>
      </c>
      <c r="JB26" s="133">
        <v>197</v>
      </c>
      <c r="JC26" s="133">
        <v>193</v>
      </c>
      <c r="JD26" s="133">
        <v>157</v>
      </c>
      <c r="JE26" s="219">
        <v>126</v>
      </c>
      <c r="JF26" s="122">
        <v>207</v>
      </c>
      <c r="JG26" s="133">
        <v>156</v>
      </c>
      <c r="JH26" s="133">
        <v>132</v>
      </c>
      <c r="JI26" s="133">
        <v>115</v>
      </c>
      <c r="JJ26" s="133">
        <v>104</v>
      </c>
      <c r="JK26" s="133">
        <v>157</v>
      </c>
      <c r="JL26" s="133">
        <v>133</v>
      </c>
      <c r="JM26" s="122">
        <v>126</v>
      </c>
      <c r="JN26" s="133">
        <v>122</v>
      </c>
      <c r="JO26" s="133">
        <v>138</v>
      </c>
      <c r="JP26" s="133">
        <v>198</v>
      </c>
      <c r="JQ26" s="133">
        <v>151</v>
      </c>
      <c r="JR26" s="133">
        <v>110</v>
      </c>
      <c r="JS26" s="133">
        <v>123</v>
      </c>
      <c r="JT26" s="133">
        <v>128</v>
      </c>
      <c r="JU26" s="133">
        <v>144</v>
      </c>
      <c r="JV26" s="133">
        <v>133</v>
      </c>
      <c r="JW26" s="133">
        <v>121</v>
      </c>
      <c r="JX26" s="133">
        <v>164</v>
      </c>
      <c r="JY26" s="122">
        <v>210</v>
      </c>
      <c r="JZ26" s="122">
        <v>297</v>
      </c>
      <c r="KA26" s="133">
        <v>454</v>
      </c>
      <c r="KB26" s="133">
        <v>334</v>
      </c>
      <c r="KC26" s="133">
        <v>395</v>
      </c>
      <c r="KD26" s="133">
        <v>282</v>
      </c>
      <c r="KE26" s="133">
        <v>189</v>
      </c>
      <c r="KF26" s="133">
        <v>156</v>
      </c>
      <c r="KG26" s="133">
        <v>176</v>
      </c>
      <c r="KH26" s="133">
        <v>187</v>
      </c>
      <c r="KI26" s="133">
        <v>162</v>
      </c>
      <c r="KJ26" s="133">
        <v>180</v>
      </c>
      <c r="KK26" s="133">
        <v>208</v>
      </c>
      <c r="KL26" s="133">
        <v>274</v>
      </c>
      <c r="KM26" s="133">
        <v>205</v>
      </c>
      <c r="KN26" s="133">
        <v>139</v>
      </c>
      <c r="KO26" s="137">
        <v>161</v>
      </c>
      <c r="KP26" s="133">
        <v>172</v>
      </c>
      <c r="KQ26" s="133">
        <v>173</v>
      </c>
      <c r="KR26" s="133">
        <v>144</v>
      </c>
      <c r="KS26" s="133">
        <v>137</v>
      </c>
      <c r="KT26" s="133">
        <v>165</v>
      </c>
      <c r="KU26" s="133">
        <v>134</v>
      </c>
      <c r="KV26" s="133">
        <v>117</v>
      </c>
      <c r="KW26" s="133">
        <v>121</v>
      </c>
      <c r="KX26" s="133">
        <v>154</v>
      </c>
      <c r="KY26" s="133">
        <v>124</v>
      </c>
      <c r="KZ26" s="133">
        <v>165</v>
      </c>
      <c r="LA26" s="133">
        <v>174</v>
      </c>
      <c r="LB26" s="133">
        <v>168</v>
      </c>
      <c r="LC26" s="122">
        <v>192</v>
      </c>
      <c r="LD26" s="133">
        <v>177</v>
      </c>
      <c r="LE26" s="133">
        <v>117</v>
      </c>
      <c r="LF26" s="133">
        <v>92</v>
      </c>
      <c r="LG26" s="133">
        <v>124</v>
      </c>
      <c r="LH26" s="133">
        <v>118</v>
      </c>
      <c r="LI26" s="133">
        <v>106</v>
      </c>
      <c r="LJ26" s="133">
        <v>110</v>
      </c>
      <c r="LK26" s="133">
        <v>112</v>
      </c>
      <c r="LL26" s="133">
        <v>114</v>
      </c>
      <c r="LM26" s="133">
        <v>114</v>
      </c>
      <c r="LN26" s="133">
        <v>126</v>
      </c>
      <c r="LO26" s="133">
        <v>121</v>
      </c>
      <c r="LP26" s="133">
        <v>133</v>
      </c>
      <c r="LQ26" s="133">
        <v>126</v>
      </c>
      <c r="LR26" s="133">
        <v>91</v>
      </c>
      <c r="LS26" s="133">
        <v>114</v>
      </c>
      <c r="LT26" s="133">
        <v>104</v>
      </c>
      <c r="LU26" s="133">
        <v>128</v>
      </c>
      <c r="LV26" s="133">
        <v>104</v>
      </c>
      <c r="LW26" s="133">
        <v>128</v>
      </c>
      <c r="LX26" s="133">
        <v>96</v>
      </c>
      <c r="LY26" s="133">
        <v>145</v>
      </c>
      <c r="LZ26" s="133">
        <v>255</v>
      </c>
      <c r="MA26" s="133">
        <v>399</v>
      </c>
      <c r="MB26" s="133">
        <v>317</v>
      </c>
      <c r="MC26" s="133">
        <v>237</v>
      </c>
      <c r="MD26" s="133">
        <v>276</v>
      </c>
      <c r="ME26" s="133">
        <v>190</v>
      </c>
      <c r="MF26" s="133">
        <v>154</v>
      </c>
      <c r="MG26" s="133">
        <v>152</v>
      </c>
      <c r="MH26" s="133">
        <v>178</v>
      </c>
      <c r="MI26" s="133">
        <v>161</v>
      </c>
      <c r="MJ26" s="133">
        <v>169</v>
      </c>
      <c r="MK26" s="133">
        <v>169</v>
      </c>
      <c r="ML26" s="133">
        <v>199</v>
      </c>
      <c r="MM26" s="133">
        <v>212</v>
      </c>
      <c r="MN26" s="133">
        <v>126</v>
      </c>
      <c r="MO26" s="133">
        <v>106</v>
      </c>
      <c r="MP26" s="133">
        <v>173</v>
      </c>
      <c r="MQ26" s="133">
        <v>188</v>
      </c>
      <c r="MR26" s="133">
        <v>113</v>
      </c>
      <c r="MS26" s="133">
        <v>117</v>
      </c>
      <c r="MT26" s="133">
        <v>97</v>
      </c>
      <c r="MU26" s="133">
        <v>118</v>
      </c>
      <c r="MV26" s="133">
        <v>99</v>
      </c>
      <c r="MW26" s="133">
        <v>119</v>
      </c>
      <c r="MX26" s="133">
        <v>89</v>
      </c>
      <c r="MY26" s="133">
        <v>178</v>
      </c>
      <c r="MZ26" s="133">
        <v>171</v>
      </c>
      <c r="NA26" s="133">
        <v>141</v>
      </c>
      <c r="NB26" s="133">
        <v>137</v>
      </c>
      <c r="NC26" s="133">
        <v>161</v>
      </c>
      <c r="ND26" s="133">
        <v>163</v>
      </c>
      <c r="NE26" s="133">
        <v>137</v>
      </c>
      <c r="NF26" s="133">
        <v>90</v>
      </c>
      <c r="NG26" s="133">
        <v>101</v>
      </c>
      <c r="NH26" s="133">
        <v>95</v>
      </c>
      <c r="NI26" s="133">
        <v>99</v>
      </c>
      <c r="NJ26" s="211">
        <v>88</v>
      </c>
      <c r="NK26" s="133">
        <v>105</v>
      </c>
      <c r="NL26" s="133">
        <v>100</v>
      </c>
      <c r="NM26" s="133">
        <v>88</v>
      </c>
      <c r="NN26" s="133">
        <v>98</v>
      </c>
      <c r="NO26" s="133">
        <v>127</v>
      </c>
      <c r="NP26" s="133">
        <v>122</v>
      </c>
      <c r="NQ26" s="133">
        <v>141</v>
      </c>
      <c r="NR26" s="133">
        <v>94</v>
      </c>
      <c r="NS26" s="133">
        <v>87</v>
      </c>
      <c r="NT26" s="133">
        <v>94</v>
      </c>
      <c r="NU26" s="133">
        <v>101</v>
      </c>
      <c r="NV26" s="133">
        <v>106</v>
      </c>
      <c r="NW26" s="133">
        <v>68</v>
      </c>
      <c r="NX26" s="133">
        <v>102</v>
      </c>
      <c r="NY26" s="133">
        <v>112</v>
      </c>
      <c r="NZ26" s="133">
        <v>222</v>
      </c>
      <c r="OA26" s="133">
        <v>345</v>
      </c>
      <c r="OB26" s="133">
        <v>290</v>
      </c>
      <c r="OC26" s="133">
        <v>237</v>
      </c>
      <c r="OD26" s="133">
        <v>222</v>
      </c>
      <c r="OE26" s="133">
        <v>158</v>
      </c>
      <c r="OF26" s="133">
        <v>137</v>
      </c>
      <c r="OG26" s="133">
        <v>179</v>
      </c>
      <c r="OH26" s="133">
        <v>157</v>
      </c>
      <c r="OI26" s="133">
        <v>129</v>
      </c>
      <c r="OJ26" s="133">
        <v>140</v>
      </c>
      <c r="OK26" s="133">
        <v>182</v>
      </c>
      <c r="OL26" s="133">
        <v>246</v>
      </c>
      <c r="OM26" s="133">
        <v>162</v>
      </c>
      <c r="ON26" s="133">
        <v>145</v>
      </c>
      <c r="OO26" s="133">
        <v>123</v>
      </c>
      <c r="OP26" s="133">
        <v>124</v>
      </c>
      <c r="OQ26" s="133">
        <v>126</v>
      </c>
      <c r="OR26" s="133">
        <v>101</v>
      </c>
      <c r="OS26" s="133">
        <v>97</v>
      </c>
      <c r="OT26" s="133">
        <v>90</v>
      </c>
      <c r="OU26" s="133">
        <v>102</v>
      </c>
      <c r="OV26" s="133">
        <v>93</v>
      </c>
      <c r="OW26" s="133">
        <v>92</v>
      </c>
      <c r="OX26" s="133">
        <v>70</v>
      </c>
      <c r="OY26" s="133">
        <v>121</v>
      </c>
      <c r="OZ26" s="133">
        <v>127</v>
      </c>
      <c r="PA26" s="133">
        <v>180</v>
      </c>
      <c r="PB26" s="133">
        <v>119</v>
      </c>
      <c r="PC26" s="133">
        <v>103</v>
      </c>
      <c r="PD26" s="133">
        <v>161</v>
      </c>
      <c r="PE26" s="133">
        <v>103</v>
      </c>
      <c r="PF26" s="133">
        <v>91</v>
      </c>
      <c r="PG26" s="133">
        <v>94</v>
      </c>
      <c r="PH26" s="133">
        <v>88</v>
      </c>
      <c r="PI26" s="133">
        <v>81</v>
      </c>
      <c r="PJ26" s="133">
        <v>85</v>
      </c>
      <c r="PK26" s="133">
        <v>99</v>
      </c>
      <c r="PL26" s="133">
        <v>87</v>
      </c>
      <c r="PM26" s="133">
        <v>68</v>
      </c>
      <c r="PN26" s="133">
        <v>85</v>
      </c>
      <c r="PO26" s="133">
        <v>113</v>
      </c>
      <c r="PP26" s="133">
        <v>104</v>
      </c>
      <c r="PQ26" s="133">
        <v>102</v>
      </c>
      <c r="PR26" s="133">
        <v>84</v>
      </c>
      <c r="PS26" s="133">
        <v>68</v>
      </c>
      <c r="PT26" s="133">
        <v>68</v>
      </c>
      <c r="PU26" s="133">
        <v>106</v>
      </c>
      <c r="PV26" s="133">
        <v>68</v>
      </c>
      <c r="PW26" s="133">
        <v>79</v>
      </c>
      <c r="PX26" s="122">
        <v>77</v>
      </c>
      <c r="PY26" s="122">
        <v>109</v>
      </c>
      <c r="PZ26" s="122">
        <v>132</v>
      </c>
      <c r="QA26" s="122">
        <v>314</v>
      </c>
      <c r="QB26" s="122">
        <v>272</v>
      </c>
      <c r="QC26" s="122">
        <v>239</v>
      </c>
      <c r="QD26" s="122">
        <v>206</v>
      </c>
      <c r="QE26" s="122">
        <v>161</v>
      </c>
      <c r="QF26" s="122">
        <v>129</v>
      </c>
      <c r="QG26" s="122">
        <v>112</v>
      </c>
      <c r="QH26" s="122">
        <v>144</v>
      </c>
      <c r="QI26" s="122">
        <v>104</v>
      </c>
      <c r="QJ26" s="122">
        <v>152</v>
      </c>
      <c r="QK26" s="122">
        <v>157</v>
      </c>
      <c r="QL26" s="122">
        <v>213</v>
      </c>
      <c r="QM26" s="122">
        <v>150</v>
      </c>
      <c r="QN26" s="122">
        <v>155</v>
      </c>
      <c r="QO26" s="122">
        <v>128</v>
      </c>
      <c r="QP26" s="122">
        <v>104</v>
      </c>
      <c r="QQ26" s="122">
        <v>137</v>
      </c>
      <c r="QR26" s="122">
        <v>80</v>
      </c>
      <c r="QS26" s="122">
        <v>97</v>
      </c>
      <c r="QT26" s="122">
        <v>84</v>
      </c>
      <c r="QU26" s="122">
        <v>121</v>
      </c>
      <c r="QV26" s="122">
        <v>85</v>
      </c>
      <c r="QW26" s="122">
        <v>77</v>
      </c>
      <c r="QX26" s="122">
        <v>86</v>
      </c>
      <c r="QY26" s="122">
        <v>125</v>
      </c>
      <c r="QZ26" s="122">
        <v>121</v>
      </c>
      <c r="RA26" s="122">
        <v>176</v>
      </c>
      <c r="RB26" s="122">
        <v>113</v>
      </c>
      <c r="RC26" s="122">
        <v>117</v>
      </c>
      <c r="RD26" s="122">
        <v>148</v>
      </c>
      <c r="RE26" s="122">
        <v>99</v>
      </c>
      <c r="RF26" s="122">
        <v>96</v>
      </c>
      <c r="RG26" s="122">
        <v>62</v>
      </c>
      <c r="RH26" s="122">
        <v>99</v>
      </c>
      <c r="RI26" s="122">
        <v>65</v>
      </c>
      <c r="RJ26" s="122">
        <v>74</v>
      </c>
      <c r="RK26" s="122">
        <v>68</v>
      </c>
      <c r="RL26" s="122">
        <v>74</v>
      </c>
      <c r="RM26" s="122">
        <v>73</v>
      </c>
      <c r="RN26" s="122">
        <v>105</v>
      </c>
      <c r="RO26" s="122">
        <v>113</v>
      </c>
      <c r="RP26" s="122">
        <v>90</v>
      </c>
      <c r="RQ26" s="122">
        <v>97</v>
      </c>
      <c r="RR26" s="122">
        <v>84</v>
      </c>
      <c r="RS26" s="212">
        <v>70</v>
      </c>
      <c r="RT26" s="122">
        <v>85</v>
      </c>
      <c r="RU26" s="122">
        <v>84</v>
      </c>
      <c r="RV26" s="122">
        <v>83</v>
      </c>
      <c r="RW26" s="122">
        <v>85</v>
      </c>
      <c r="RX26" s="122">
        <v>78</v>
      </c>
      <c r="RY26" s="122">
        <v>102</v>
      </c>
      <c r="RZ26" s="122">
        <v>141</v>
      </c>
      <c r="SA26" s="122">
        <v>237</v>
      </c>
      <c r="SB26" s="122">
        <v>377</v>
      </c>
      <c r="SC26" s="122">
        <v>222</v>
      </c>
      <c r="SD26" s="122">
        <v>263</v>
      </c>
      <c r="SE26" s="122">
        <v>147</v>
      </c>
      <c r="SF26" s="122">
        <v>115</v>
      </c>
      <c r="SG26" s="122">
        <v>106</v>
      </c>
      <c r="SH26" s="122">
        <v>143</v>
      </c>
      <c r="SI26" s="213">
        <v>112</v>
      </c>
      <c r="SJ26" s="122">
        <v>141</v>
      </c>
      <c r="SK26" s="122">
        <v>196</v>
      </c>
      <c r="SL26" s="122">
        <v>197</v>
      </c>
      <c r="SM26" s="122">
        <v>162</v>
      </c>
      <c r="SN26" s="122">
        <v>132</v>
      </c>
      <c r="SO26" s="122">
        <v>105</v>
      </c>
      <c r="SP26" s="122">
        <v>85</v>
      </c>
      <c r="SQ26" s="122">
        <v>128</v>
      </c>
      <c r="SR26" s="122">
        <v>74</v>
      </c>
      <c r="SS26" s="122">
        <v>90</v>
      </c>
      <c r="ST26" s="122">
        <v>85</v>
      </c>
      <c r="SU26" s="122">
        <v>107</v>
      </c>
      <c r="SV26" s="122">
        <v>65</v>
      </c>
      <c r="SW26" s="122">
        <v>116</v>
      </c>
      <c r="SX26" s="122">
        <v>60</v>
      </c>
      <c r="SY26" s="122">
        <v>87</v>
      </c>
      <c r="SZ26" s="122">
        <v>117</v>
      </c>
      <c r="TA26" s="122">
        <v>163</v>
      </c>
      <c r="TB26" s="122">
        <v>154</v>
      </c>
      <c r="TC26" s="122">
        <v>109</v>
      </c>
      <c r="TD26" s="122">
        <v>90</v>
      </c>
      <c r="TE26" s="122">
        <v>95</v>
      </c>
      <c r="TF26" s="122">
        <v>79</v>
      </c>
      <c r="TG26" s="122">
        <v>79</v>
      </c>
      <c r="TH26" s="122">
        <v>104</v>
      </c>
      <c r="TI26" s="122">
        <v>76</v>
      </c>
      <c r="TJ26" s="122">
        <v>64</v>
      </c>
      <c r="TK26" s="122">
        <v>60</v>
      </c>
      <c r="TL26" s="122">
        <v>63</v>
      </c>
      <c r="TM26" s="122">
        <v>65</v>
      </c>
      <c r="TN26" s="122">
        <v>81</v>
      </c>
      <c r="TO26" s="122">
        <v>79</v>
      </c>
      <c r="TP26" s="122">
        <v>93</v>
      </c>
      <c r="TQ26" s="122">
        <v>87</v>
      </c>
      <c r="TR26" s="122">
        <v>89</v>
      </c>
      <c r="TS26" s="122">
        <v>50</v>
      </c>
      <c r="TT26" s="122">
        <v>55</v>
      </c>
      <c r="TU26" s="122">
        <v>73</v>
      </c>
      <c r="TV26" s="122">
        <v>57</v>
      </c>
      <c r="TW26" s="122">
        <v>64</v>
      </c>
      <c r="TX26" s="122">
        <v>38</v>
      </c>
      <c r="TY26" s="122">
        <v>50</v>
      </c>
      <c r="TZ26" s="122">
        <v>79</v>
      </c>
      <c r="UA26" s="122">
        <v>146</v>
      </c>
      <c r="UB26" s="122">
        <v>246</v>
      </c>
      <c r="UC26" s="122">
        <v>207</v>
      </c>
      <c r="UD26" s="122">
        <v>176</v>
      </c>
      <c r="UE26" s="122">
        <v>160</v>
      </c>
      <c r="UF26" s="122">
        <v>131</v>
      </c>
      <c r="UG26" s="122">
        <v>100</v>
      </c>
      <c r="UH26" s="122">
        <v>99</v>
      </c>
      <c r="UI26" s="122">
        <v>92</v>
      </c>
      <c r="UJ26" s="122">
        <v>109</v>
      </c>
      <c r="UK26" s="122">
        <v>128</v>
      </c>
      <c r="UL26" s="122">
        <v>135</v>
      </c>
      <c r="UM26" s="122">
        <v>113</v>
      </c>
      <c r="UN26" s="122">
        <v>126</v>
      </c>
      <c r="UO26" s="122">
        <v>98</v>
      </c>
      <c r="UP26" s="122">
        <v>66</v>
      </c>
      <c r="UQ26" s="122">
        <v>105</v>
      </c>
      <c r="UR26" s="122">
        <v>60</v>
      </c>
      <c r="US26" s="213">
        <v>76</v>
      </c>
      <c r="UT26" s="213">
        <v>54</v>
      </c>
      <c r="UU26" s="122">
        <v>64</v>
      </c>
      <c r="UV26" s="122">
        <v>50</v>
      </c>
      <c r="UW26" s="122">
        <v>76</v>
      </c>
      <c r="UX26" s="122">
        <v>45</v>
      </c>
      <c r="UY26" s="213">
        <v>61</v>
      </c>
      <c r="UZ26" s="122">
        <v>91</v>
      </c>
      <c r="VA26" s="122">
        <v>127</v>
      </c>
      <c r="VB26" s="122">
        <v>124</v>
      </c>
      <c r="VC26" s="122">
        <v>60</v>
      </c>
      <c r="VD26" s="214">
        <v>63</v>
      </c>
      <c r="VE26" s="122">
        <v>114</v>
      </c>
      <c r="VF26" s="122">
        <v>82</v>
      </c>
      <c r="VG26" s="122">
        <v>85</v>
      </c>
      <c r="VH26" s="122">
        <v>74</v>
      </c>
      <c r="VI26" s="122">
        <v>84</v>
      </c>
      <c r="VJ26" s="122">
        <v>76</v>
      </c>
      <c r="VK26" s="122">
        <v>66</v>
      </c>
      <c r="VL26" s="122">
        <v>65</v>
      </c>
      <c r="VM26" s="122">
        <v>79</v>
      </c>
      <c r="VN26" s="214">
        <v>86</v>
      </c>
      <c r="VO26" s="122">
        <v>112</v>
      </c>
      <c r="VP26" s="122">
        <v>103</v>
      </c>
      <c r="VQ26" s="122">
        <v>107</v>
      </c>
      <c r="VR26" s="122">
        <v>80</v>
      </c>
      <c r="VS26" s="215">
        <v>94</v>
      </c>
      <c r="VT26" s="122">
        <v>65</v>
      </c>
      <c r="VU26" s="122">
        <v>92</v>
      </c>
      <c r="VV26" s="122">
        <v>83</v>
      </c>
      <c r="VW26" s="122">
        <v>79</v>
      </c>
      <c r="VX26" s="122">
        <v>77</v>
      </c>
      <c r="VY26" s="122">
        <v>80</v>
      </c>
      <c r="VZ26" s="122">
        <v>107</v>
      </c>
      <c r="WA26" s="122">
        <v>188</v>
      </c>
      <c r="WB26" s="122">
        <v>271</v>
      </c>
      <c r="WC26" s="122">
        <v>256</v>
      </c>
      <c r="WD26" s="215">
        <v>203</v>
      </c>
      <c r="WE26" s="122">
        <v>152</v>
      </c>
      <c r="WF26" s="133">
        <v>110</v>
      </c>
      <c r="WG26" s="122">
        <v>108</v>
      </c>
      <c r="WH26" s="122">
        <v>111</v>
      </c>
      <c r="WI26" s="122">
        <v>116</v>
      </c>
      <c r="WJ26" s="122">
        <v>138</v>
      </c>
      <c r="WK26" s="122">
        <v>137</v>
      </c>
      <c r="WL26" s="122">
        <v>271</v>
      </c>
      <c r="WM26" s="122">
        <v>285</v>
      </c>
      <c r="WN26" s="122">
        <v>142</v>
      </c>
      <c r="WO26" s="122">
        <v>109</v>
      </c>
      <c r="WP26" s="122">
        <v>106</v>
      </c>
      <c r="WQ26" s="122">
        <v>114</v>
      </c>
      <c r="WR26" s="122">
        <v>92</v>
      </c>
      <c r="WS26" s="122">
        <v>79</v>
      </c>
      <c r="WT26" s="122">
        <v>63</v>
      </c>
      <c r="WU26" s="122">
        <v>71</v>
      </c>
      <c r="WV26" s="122">
        <v>89</v>
      </c>
      <c r="WW26" s="122">
        <v>85</v>
      </c>
      <c r="WX26" s="133">
        <v>72</v>
      </c>
      <c r="WY26" s="122">
        <v>99</v>
      </c>
      <c r="WZ26" s="122">
        <v>127</v>
      </c>
      <c r="XA26" s="122">
        <v>144</v>
      </c>
      <c r="XB26" s="122">
        <v>157</v>
      </c>
      <c r="XC26" s="122">
        <v>88</v>
      </c>
      <c r="XD26" s="122">
        <v>124</v>
      </c>
      <c r="XE26" s="122">
        <v>101</v>
      </c>
      <c r="XF26" s="122">
        <v>110</v>
      </c>
      <c r="XG26" s="122">
        <v>78</v>
      </c>
      <c r="XH26" s="122">
        <v>93</v>
      </c>
      <c r="XI26" s="122">
        <v>102</v>
      </c>
      <c r="XJ26" s="122">
        <v>83</v>
      </c>
      <c r="XK26" s="213">
        <v>72</v>
      </c>
      <c r="XL26" s="213">
        <v>64</v>
      </c>
      <c r="XM26" s="213">
        <v>88</v>
      </c>
      <c r="XN26" s="213">
        <v>99</v>
      </c>
      <c r="XO26" s="216">
        <v>93</v>
      </c>
      <c r="XP26" s="214">
        <v>126</v>
      </c>
      <c r="XQ26" s="214">
        <v>112</v>
      </c>
      <c r="XR26" s="214">
        <v>88</v>
      </c>
      <c r="XS26" s="214">
        <v>77</v>
      </c>
      <c r="XT26" s="214">
        <v>81</v>
      </c>
      <c r="XU26" s="214">
        <v>74</v>
      </c>
      <c r="XV26" s="213">
        <v>63</v>
      </c>
      <c r="XW26" s="213">
        <v>64</v>
      </c>
      <c r="XX26" s="213">
        <v>91</v>
      </c>
      <c r="XY26" s="213">
        <v>66</v>
      </c>
      <c r="XZ26" s="213">
        <v>91</v>
      </c>
      <c r="YA26" s="213">
        <v>151</v>
      </c>
      <c r="YB26" s="213">
        <v>290</v>
      </c>
      <c r="YC26" s="213">
        <v>289</v>
      </c>
      <c r="YD26" s="213">
        <v>262</v>
      </c>
      <c r="YE26" s="213">
        <v>207</v>
      </c>
      <c r="YF26" s="213">
        <v>139</v>
      </c>
      <c r="YG26" s="213">
        <v>95</v>
      </c>
      <c r="YH26" s="213">
        <v>115</v>
      </c>
      <c r="YI26" s="213">
        <v>134</v>
      </c>
      <c r="YJ26" s="213">
        <v>120</v>
      </c>
      <c r="YK26" s="213">
        <v>149</v>
      </c>
      <c r="YL26" s="213">
        <v>144</v>
      </c>
      <c r="YM26" s="213">
        <v>228</v>
      </c>
      <c r="YN26" s="213">
        <v>131</v>
      </c>
      <c r="YO26" s="213">
        <v>109</v>
      </c>
      <c r="YP26" s="213">
        <v>95</v>
      </c>
      <c r="YQ26" s="213">
        <v>100</v>
      </c>
      <c r="YR26" s="213">
        <v>100</v>
      </c>
      <c r="YS26" s="213">
        <v>86</v>
      </c>
      <c r="YT26" s="133">
        <v>85</v>
      </c>
      <c r="YU26" s="213">
        <v>104</v>
      </c>
      <c r="YV26" s="213">
        <v>98</v>
      </c>
      <c r="YW26" s="213">
        <v>77</v>
      </c>
      <c r="YX26" s="213">
        <v>83</v>
      </c>
      <c r="YY26" s="213">
        <v>59</v>
      </c>
      <c r="YZ26" s="213">
        <v>114</v>
      </c>
      <c r="ZA26" s="213">
        <v>128</v>
      </c>
      <c r="ZB26" s="213">
        <v>178</v>
      </c>
      <c r="ZC26" s="213">
        <v>112</v>
      </c>
      <c r="ZD26" s="213">
        <v>124</v>
      </c>
      <c r="ZE26" s="211">
        <v>99</v>
      </c>
      <c r="ZF26" s="211">
        <v>84</v>
      </c>
      <c r="ZG26" s="211">
        <v>89</v>
      </c>
      <c r="ZH26" s="211">
        <v>93</v>
      </c>
      <c r="ZI26" s="260">
        <v>92</v>
      </c>
      <c r="ZJ26" s="130">
        <v>71</v>
      </c>
      <c r="ZK26" s="130">
        <v>72</v>
      </c>
      <c r="ZL26" s="130">
        <v>62</v>
      </c>
      <c r="ZM26" s="130">
        <v>82</v>
      </c>
      <c r="ZN26" s="130">
        <v>549</v>
      </c>
      <c r="ZO26" s="130">
        <v>4873</v>
      </c>
      <c r="ZP26" s="211">
        <v>4387</v>
      </c>
      <c r="ZQ26" s="130">
        <v>3556</v>
      </c>
      <c r="ZR26" s="130">
        <v>2665</v>
      </c>
      <c r="ZS26" s="130">
        <v>2170</v>
      </c>
      <c r="ZT26" s="130">
        <v>4036</v>
      </c>
      <c r="ZU26" s="130">
        <v>4348</v>
      </c>
      <c r="ZV26" s="130">
        <v>10161</v>
      </c>
      <c r="ZW26" s="130">
        <v>17054</v>
      </c>
      <c r="ZX26" s="130">
        <v>3109</v>
      </c>
      <c r="ZY26" s="130">
        <v>1324</v>
      </c>
      <c r="ZZ26" s="130">
        <v>1358</v>
      </c>
      <c r="AAA26" s="130">
        <v>1252</v>
      </c>
      <c r="AAB26" s="130">
        <v>1706</v>
      </c>
      <c r="AAC26" s="130">
        <v>1979</v>
      </c>
      <c r="AAD26" s="130">
        <v>1846</v>
      </c>
      <c r="AAE26" s="255">
        <v>2032</v>
      </c>
      <c r="AAF26" s="130">
        <v>1359</v>
      </c>
      <c r="AAG26" s="130">
        <v>2114</v>
      </c>
      <c r="AAH26" s="130">
        <v>1646</v>
      </c>
      <c r="AAI26" s="130">
        <v>1269</v>
      </c>
      <c r="AAJ26" s="130">
        <v>1107</v>
      </c>
      <c r="AAK26" s="130">
        <v>1205</v>
      </c>
      <c r="AAL26" s="130">
        <v>1669</v>
      </c>
      <c r="AAM26" s="130">
        <v>2601</v>
      </c>
      <c r="AAN26" s="130">
        <v>1751</v>
      </c>
      <c r="AAO26" s="130">
        <v>1460</v>
      </c>
      <c r="AAP26" s="130">
        <v>1217</v>
      </c>
      <c r="AAQ26" s="130">
        <v>949</v>
      </c>
      <c r="AAR26" s="130">
        <v>1062</v>
      </c>
      <c r="AAS26" s="130">
        <v>791</v>
      </c>
      <c r="AAT26" s="130">
        <v>522</v>
      </c>
      <c r="AAU26" s="130">
        <v>472</v>
      </c>
      <c r="AAV26" s="130">
        <v>915</v>
      </c>
      <c r="AAW26" s="130">
        <v>511</v>
      </c>
      <c r="AAX26" s="130">
        <v>872</v>
      </c>
      <c r="AAY26" s="130">
        <v>499</v>
      </c>
      <c r="AAZ26" s="130">
        <v>884</v>
      </c>
      <c r="ABA26" s="130">
        <v>567</v>
      </c>
      <c r="ABB26" s="130">
        <v>568</v>
      </c>
      <c r="ABC26" s="130">
        <v>581</v>
      </c>
      <c r="ABD26" s="130">
        <v>1236</v>
      </c>
      <c r="ABE26" s="130">
        <v>802</v>
      </c>
      <c r="ABF26" s="130">
        <v>494</v>
      </c>
      <c r="ABG26" s="130">
        <v>381</v>
      </c>
      <c r="ABH26" s="130">
        <v>426</v>
      </c>
      <c r="ABI26" s="130">
        <v>429</v>
      </c>
      <c r="ABJ26" s="130">
        <v>349</v>
      </c>
      <c r="ABK26" s="130">
        <v>346</v>
      </c>
      <c r="ABL26" s="130">
        <v>433</v>
      </c>
      <c r="ABM26" s="130">
        <v>268</v>
      </c>
      <c r="ABN26" s="130">
        <v>263</v>
      </c>
      <c r="ABO26" s="130">
        <v>289</v>
      </c>
      <c r="ABP26" s="130">
        <v>394</v>
      </c>
      <c r="ABQ26" s="130">
        <v>370</v>
      </c>
      <c r="ABR26" s="130">
        <v>446</v>
      </c>
      <c r="ABS26" s="130">
        <v>608</v>
      </c>
      <c r="ABT26" s="130">
        <v>389</v>
      </c>
      <c r="ABU26" s="130">
        <v>226</v>
      </c>
      <c r="ABV26" s="130">
        <v>470</v>
      </c>
      <c r="ABW26" s="130">
        <v>886</v>
      </c>
      <c r="ABX26" s="130">
        <v>481</v>
      </c>
      <c r="ABY26" s="130">
        <v>281</v>
      </c>
      <c r="ABZ26" s="130">
        <v>267</v>
      </c>
      <c r="ACA26" s="130">
        <v>215</v>
      </c>
      <c r="ACB26" s="130">
        <v>380</v>
      </c>
      <c r="ACC26" s="130">
        <v>543</v>
      </c>
      <c r="ACD26" s="130">
        <v>413</v>
      </c>
      <c r="ACE26" s="130">
        <v>231</v>
      </c>
      <c r="ACF26" s="130">
        <v>151</v>
      </c>
      <c r="ACG26" s="130">
        <v>106</v>
      </c>
      <c r="ACH26" s="130">
        <v>86</v>
      </c>
      <c r="ACI26" s="130">
        <v>111</v>
      </c>
      <c r="ACJ26" s="130">
        <v>132</v>
      </c>
      <c r="ACK26" s="130">
        <v>151</v>
      </c>
      <c r="ACL26" s="130">
        <v>176</v>
      </c>
      <c r="ACM26" s="130">
        <v>179</v>
      </c>
      <c r="ACN26" s="130">
        <v>150</v>
      </c>
      <c r="ACO26" s="130">
        <v>125</v>
      </c>
      <c r="ACP26" s="130">
        <v>91</v>
      </c>
      <c r="ACQ26" s="130">
        <v>89</v>
      </c>
      <c r="ACR26" s="130">
        <v>94</v>
      </c>
      <c r="ACS26" s="130">
        <v>101</v>
      </c>
      <c r="ACT26" s="130">
        <v>168</v>
      </c>
      <c r="ACU26" s="130">
        <v>102</v>
      </c>
      <c r="ACV26" s="130">
        <v>95</v>
      </c>
      <c r="ACW26" s="130">
        <v>65</v>
      </c>
      <c r="ACX26" s="130">
        <v>56</v>
      </c>
      <c r="ACY26" s="130">
        <v>46</v>
      </c>
      <c r="ACZ26" s="130">
        <v>86</v>
      </c>
      <c r="ADA26" s="130">
        <v>68</v>
      </c>
      <c r="ADB26" s="130">
        <v>159</v>
      </c>
      <c r="ADC26" s="130">
        <v>131</v>
      </c>
      <c r="ADD26" s="130">
        <v>138</v>
      </c>
      <c r="ADE26" s="130">
        <v>94</v>
      </c>
      <c r="ADF26" s="130">
        <v>72</v>
      </c>
      <c r="ADG26" s="130">
        <v>60</v>
      </c>
      <c r="ADH26" s="130">
        <v>61</v>
      </c>
      <c r="ADI26" s="130">
        <v>58</v>
      </c>
      <c r="ADJ26" s="130">
        <v>57</v>
      </c>
      <c r="ADK26" s="130">
        <v>55</v>
      </c>
      <c r="ADL26" s="130">
        <v>43</v>
      </c>
      <c r="ADM26" s="130">
        <v>56</v>
      </c>
      <c r="ADN26" s="130">
        <v>51</v>
      </c>
      <c r="ADO26" s="130">
        <v>59</v>
      </c>
      <c r="ADP26" s="130">
        <v>113</v>
      </c>
      <c r="ADQ26" s="130">
        <v>104</v>
      </c>
      <c r="ADR26" s="130">
        <v>90</v>
      </c>
      <c r="ADS26" s="130">
        <v>65</v>
      </c>
      <c r="ADT26" s="130">
        <v>49</v>
      </c>
      <c r="ADU26" s="130">
        <v>51</v>
      </c>
      <c r="ADV26" s="130">
        <v>60</v>
      </c>
      <c r="ADW26" s="130">
        <v>54</v>
      </c>
      <c r="ADX26" s="130">
        <v>59</v>
      </c>
      <c r="ADY26" s="130">
        <v>43</v>
      </c>
      <c r="ADZ26" s="130">
        <v>56</v>
      </c>
      <c r="AEA26" s="130">
        <v>69</v>
      </c>
      <c r="AEB26" s="130">
        <v>136</v>
      </c>
      <c r="AEC26" s="130">
        <v>341</v>
      </c>
      <c r="AED26" s="130">
        <v>265</v>
      </c>
      <c r="AEE26" s="130">
        <v>155</v>
      </c>
      <c r="AEF26" s="130">
        <v>88</v>
      </c>
      <c r="AEG26" s="130">
        <v>60</v>
      </c>
      <c r="AEH26" s="130">
        <v>71</v>
      </c>
      <c r="AEI26" s="130">
        <v>75</v>
      </c>
      <c r="AEJ26" s="130">
        <v>73</v>
      </c>
      <c r="AEK26" s="130">
        <v>91</v>
      </c>
      <c r="AEL26" s="130">
        <v>111</v>
      </c>
      <c r="AEM26" s="130">
        <v>158</v>
      </c>
      <c r="AEN26" s="130">
        <v>98</v>
      </c>
      <c r="AEO26" s="130">
        <v>70</v>
      </c>
      <c r="AEP26" s="130">
        <v>52</v>
      </c>
      <c r="AEQ26" s="130">
        <v>59</v>
      </c>
      <c r="AER26" s="130">
        <v>77</v>
      </c>
      <c r="AES26" s="130">
        <v>62</v>
      </c>
      <c r="AET26" s="130">
        <v>50</v>
      </c>
      <c r="AEU26" s="130">
        <v>56</v>
      </c>
      <c r="AEV26" s="130">
        <v>56</v>
      </c>
      <c r="AEW26" s="130">
        <v>65</v>
      </c>
      <c r="AEX26" s="130">
        <v>82</v>
      </c>
      <c r="AEY26" s="130">
        <v>35</v>
      </c>
      <c r="AEZ26" s="130">
        <v>72</v>
      </c>
      <c r="AFA26" s="130">
        <v>77</v>
      </c>
      <c r="AFB26" s="130">
        <v>166</v>
      </c>
      <c r="AFC26" s="130">
        <v>140</v>
      </c>
      <c r="AFD26" s="130">
        <v>93</v>
      </c>
      <c r="AFE26" s="130">
        <v>103</v>
      </c>
      <c r="AFF26" s="130">
        <v>67</v>
      </c>
      <c r="AFG26" s="130">
        <v>55</v>
      </c>
      <c r="AFH26" s="130">
        <v>57</v>
      </c>
      <c r="AFI26" s="130">
        <v>56</v>
      </c>
      <c r="AFJ26" s="130">
        <v>73</v>
      </c>
      <c r="AFK26" s="130">
        <v>58</v>
      </c>
      <c r="AFL26" s="130">
        <v>63</v>
      </c>
      <c r="AFM26" s="130">
        <v>59</v>
      </c>
      <c r="AFN26" s="130">
        <v>52</v>
      </c>
      <c r="AFO26" s="130">
        <v>66</v>
      </c>
      <c r="AFP26" s="130">
        <v>95</v>
      </c>
      <c r="AFQ26" s="130">
        <v>105</v>
      </c>
      <c r="AFR26" s="130">
        <v>114</v>
      </c>
      <c r="AFS26" s="130">
        <v>74</v>
      </c>
      <c r="AFT26" s="130">
        <v>64</v>
      </c>
      <c r="AFU26" s="130">
        <v>56</v>
      </c>
      <c r="AFV26" s="130">
        <v>52</v>
      </c>
      <c r="AFW26" s="130">
        <v>65</v>
      </c>
      <c r="AFX26" s="130">
        <v>57</v>
      </c>
      <c r="AFY26" s="130">
        <v>48</v>
      </c>
      <c r="AFZ26" s="130">
        <v>82</v>
      </c>
      <c r="AGA26" s="130">
        <v>104</v>
      </c>
      <c r="AGB26" s="130">
        <v>147</v>
      </c>
      <c r="AGC26" s="130">
        <v>362</v>
      </c>
      <c r="AGD26" s="130">
        <v>276</v>
      </c>
      <c r="AGE26" s="130">
        <v>269</v>
      </c>
      <c r="AGF26" s="130">
        <v>118</v>
      </c>
      <c r="AGG26" s="130">
        <v>66</v>
      </c>
      <c r="AGH26" s="130">
        <v>49</v>
      </c>
      <c r="AGI26" s="130">
        <v>91</v>
      </c>
      <c r="AGJ26" s="130">
        <v>94</v>
      </c>
      <c r="AGK26" s="130">
        <v>78</v>
      </c>
      <c r="AGL26" s="130">
        <v>101</v>
      </c>
      <c r="AGM26" s="130">
        <v>159</v>
      </c>
      <c r="AGN26" s="130">
        <v>179</v>
      </c>
      <c r="AGO26" s="130">
        <v>102</v>
      </c>
      <c r="AGP26" s="130">
        <v>46</v>
      </c>
      <c r="AGQ26" s="130">
        <v>69</v>
      </c>
      <c r="AGR26" s="130">
        <v>88</v>
      </c>
      <c r="AGS26" s="130">
        <v>71</v>
      </c>
      <c r="AGT26" s="130">
        <v>67</v>
      </c>
      <c r="AGU26" s="130">
        <v>49</v>
      </c>
      <c r="AGV26" s="130">
        <v>76</v>
      </c>
      <c r="AGW26" s="130">
        <v>86</v>
      </c>
      <c r="AGX26" s="130">
        <v>82</v>
      </c>
      <c r="AGY26" s="130">
        <v>70</v>
      </c>
      <c r="AGZ26" s="130">
        <v>70</v>
      </c>
      <c r="AHA26" s="130">
        <v>70</v>
      </c>
      <c r="AHB26" s="130">
        <v>143</v>
      </c>
      <c r="AHC26" s="130">
        <v>192</v>
      </c>
      <c r="AHD26" s="130">
        <v>113</v>
      </c>
      <c r="AHE26" s="130">
        <v>95</v>
      </c>
      <c r="AHF26" s="241">
        <v>69</v>
      </c>
      <c r="AHG26">
        <v>63</v>
      </c>
      <c r="AHH26" s="130">
        <v>68</v>
      </c>
      <c r="AHI26" s="130">
        <v>76</v>
      </c>
      <c r="AHJ26">
        <v>70</v>
      </c>
      <c r="AHK26">
        <v>81</v>
      </c>
      <c r="AHL26">
        <v>44</v>
      </c>
      <c r="AHM26" s="130">
        <v>67</v>
      </c>
      <c r="AHN26" s="130">
        <v>69</v>
      </c>
      <c r="AHO26">
        <v>52</v>
      </c>
      <c r="AHP26">
        <v>116</v>
      </c>
      <c r="AHQ26">
        <v>117</v>
      </c>
      <c r="AHR26" s="130">
        <v>102</v>
      </c>
      <c r="AHS26" s="130">
        <v>86</v>
      </c>
      <c r="AHT26">
        <v>64</v>
      </c>
      <c r="AHU26" s="130"/>
      <c r="AHV26" s="130"/>
      <c r="AHW26" s="130"/>
      <c r="AHX26" s="130"/>
      <c r="AHY26" s="130"/>
      <c r="AHZ26" s="130"/>
      <c r="AIA26" s="130"/>
      <c r="AIB26" s="130"/>
      <c r="AIC26" s="130"/>
      <c r="AID26" s="130"/>
      <c r="AIE26" s="130"/>
      <c r="AIF26" s="130"/>
      <c r="AIG26" s="130"/>
      <c r="AIH26" s="130"/>
      <c r="AII26" s="130"/>
      <c r="AIJ26" s="130"/>
      <c r="AIK26" s="130"/>
      <c r="AIL26" s="130"/>
      <c r="AIM26" s="130"/>
      <c r="AIN26" s="130"/>
      <c r="AIO26" s="130"/>
      <c r="AIP26" s="130"/>
      <c r="AIQ26" s="130"/>
      <c r="AIR26" s="130"/>
      <c r="AIS26" s="130"/>
      <c r="AIT26" s="130"/>
      <c r="AIU26" s="130"/>
      <c r="AIV26" s="130"/>
      <c r="AIW26" s="130"/>
      <c r="AIX26" s="130"/>
      <c r="AIY26" s="130"/>
      <c r="AIZ26" s="130"/>
      <c r="AJA26" s="130"/>
      <c r="AJB26" s="130"/>
      <c r="AJC26" s="130"/>
      <c r="AJD26" s="130"/>
      <c r="AJE26" s="242"/>
    </row>
    <row r="27" spans="1:16383" ht="12.75" customHeight="1" x14ac:dyDescent="0.25">
      <c r="A27" s="200">
        <v>62</v>
      </c>
      <c r="B27" s="201" t="s">
        <v>195</v>
      </c>
      <c r="C27" s="217">
        <v>465</v>
      </c>
      <c r="D27" s="217">
        <v>460</v>
      </c>
      <c r="E27" s="217">
        <v>473</v>
      </c>
      <c r="F27" s="217">
        <v>418</v>
      </c>
      <c r="G27" s="217">
        <v>409</v>
      </c>
      <c r="H27" s="217">
        <v>413</v>
      </c>
      <c r="I27" s="217">
        <v>329</v>
      </c>
      <c r="J27" s="217">
        <v>400</v>
      </c>
      <c r="K27" s="217">
        <v>386</v>
      </c>
      <c r="L27" s="217">
        <v>390</v>
      </c>
      <c r="M27" s="217">
        <v>400</v>
      </c>
      <c r="N27" s="217">
        <v>368</v>
      </c>
      <c r="O27" s="220">
        <v>621</v>
      </c>
      <c r="P27" s="217">
        <v>396</v>
      </c>
      <c r="Q27" s="217">
        <v>385</v>
      </c>
      <c r="R27" s="217">
        <v>380</v>
      </c>
      <c r="S27" s="217">
        <v>361</v>
      </c>
      <c r="T27" s="217">
        <v>367</v>
      </c>
      <c r="U27" s="217">
        <v>373</v>
      </c>
      <c r="V27" s="217">
        <v>403</v>
      </c>
      <c r="W27" s="217">
        <v>440</v>
      </c>
      <c r="X27" s="217">
        <v>520</v>
      </c>
      <c r="Y27" s="217">
        <v>482</v>
      </c>
      <c r="Z27" s="217">
        <v>527</v>
      </c>
      <c r="AA27" s="217">
        <v>478</v>
      </c>
      <c r="AB27" s="217">
        <v>542</v>
      </c>
      <c r="AC27" s="217">
        <v>451</v>
      </c>
      <c r="AD27" s="217">
        <v>423</v>
      </c>
      <c r="AE27" s="217">
        <v>425</v>
      </c>
      <c r="AF27" s="217">
        <v>448</v>
      </c>
      <c r="AG27" s="217">
        <v>427</v>
      </c>
      <c r="AH27" s="217">
        <v>390</v>
      </c>
      <c r="AI27" s="217">
        <v>380</v>
      </c>
      <c r="AJ27" s="217">
        <v>426</v>
      </c>
      <c r="AK27" s="217">
        <v>386</v>
      </c>
      <c r="AL27" s="217">
        <v>398</v>
      </c>
      <c r="AM27" s="217">
        <v>397</v>
      </c>
      <c r="AN27" s="217">
        <v>372</v>
      </c>
      <c r="AO27" s="217">
        <v>385</v>
      </c>
      <c r="AP27" s="217">
        <v>424</v>
      </c>
      <c r="AQ27" s="217">
        <v>384</v>
      </c>
      <c r="AR27" s="217">
        <v>398</v>
      </c>
      <c r="AS27" s="217">
        <v>509</v>
      </c>
      <c r="AT27" s="217">
        <v>560</v>
      </c>
      <c r="AU27" s="217">
        <v>503</v>
      </c>
      <c r="AV27" s="217">
        <v>319</v>
      </c>
      <c r="AW27" s="217">
        <v>468</v>
      </c>
      <c r="AX27" s="217">
        <v>461</v>
      </c>
      <c r="AY27" s="217">
        <v>473</v>
      </c>
      <c r="AZ27" s="217">
        <v>500</v>
      </c>
      <c r="BA27" s="217">
        <v>485</v>
      </c>
      <c r="BB27" s="217">
        <v>484</v>
      </c>
      <c r="BC27" s="217">
        <v>508</v>
      </c>
      <c r="BD27" s="217">
        <v>462</v>
      </c>
      <c r="BE27" s="217">
        <v>405</v>
      </c>
      <c r="BF27" s="217">
        <v>416</v>
      </c>
      <c r="BG27" s="227">
        <v>468</v>
      </c>
      <c r="BH27" s="217">
        <v>397</v>
      </c>
      <c r="BI27" s="217">
        <v>374</v>
      </c>
      <c r="BJ27" s="217">
        <v>429</v>
      </c>
      <c r="BK27" s="217">
        <v>493</v>
      </c>
      <c r="BL27" s="227">
        <v>436</v>
      </c>
      <c r="BM27" s="227">
        <v>388</v>
      </c>
      <c r="BN27" s="218">
        <v>367</v>
      </c>
      <c r="BO27" s="218">
        <v>603</v>
      </c>
      <c r="BP27" s="227">
        <v>498</v>
      </c>
      <c r="BQ27" s="227">
        <v>420</v>
      </c>
      <c r="BR27" s="227">
        <v>352</v>
      </c>
      <c r="BS27" s="227">
        <v>433</v>
      </c>
      <c r="BT27" s="227">
        <v>416</v>
      </c>
      <c r="BU27" s="227">
        <v>408</v>
      </c>
      <c r="BV27" s="227">
        <v>409</v>
      </c>
      <c r="BW27" s="139">
        <v>434</v>
      </c>
      <c r="BX27" s="139">
        <v>636</v>
      </c>
      <c r="BY27" s="139">
        <v>531</v>
      </c>
      <c r="BZ27" s="139">
        <v>553</v>
      </c>
      <c r="CA27" s="228">
        <v>537</v>
      </c>
      <c r="CB27" s="228">
        <v>450</v>
      </c>
      <c r="CC27" s="227">
        <v>571</v>
      </c>
      <c r="CD27" s="227">
        <v>423</v>
      </c>
      <c r="CE27" s="227">
        <v>434</v>
      </c>
      <c r="CF27" s="218">
        <v>446</v>
      </c>
      <c r="CG27" s="227">
        <v>487</v>
      </c>
      <c r="CH27" s="228">
        <v>391</v>
      </c>
      <c r="CI27" s="228">
        <v>417</v>
      </c>
      <c r="CJ27" s="227">
        <v>395</v>
      </c>
      <c r="CK27" s="228">
        <v>407</v>
      </c>
      <c r="CL27" s="228">
        <v>474</v>
      </c>
      <c r="CM27" s="228">
        <v>412</v>
      </c>
      <c r="CN27" s="228">
        <v>426</v>
      </c>
      <c r="CO27" s="228">
        <v>535</v>
      </c>
      <c r="CP27" s="228">
        <v>545</v>
      </c>
      <c r="CQ27" s="227">
        <v>480</v>
      </c>
      <c r="CR27" s="228">
        <v>476</v>
      </c>
      <c r="CS27" s="228">
        <v>513</v>
      </c>
      <c r="CT27" s="228">
        <v>596</v>
      </c>
      <c r="CU27" s="227">
        <v>546</v>
      </c>
      <c r="CV27" s="228">
        <v>603</v>
      </c>
      <c r="CW27" s="228">
        <v>571</v>
      </c>
      <c r="CX27" s="228">
        <v>636</v>
      </c>
      <c r="CY27" s="228">
        <v>570</v>
      </c>
      <c r="CZ27" s="227">
        <v>404</v>
      </c>
      <c r="DA27" s="228">
        <v>568</v>
      </c>
      <c r="DB27" s="227">
        <v>551</v>
      </c>
      <c r="DC27" s="228">
        <v>817</v>
      </c>
      <c r="DD27" s="228">
        <v>761</v>
      </c>
      <c r="DE27" s="228">
        <v>610</v>
      </c>
      <c r="DF27" s="228">
        <v>659</v>
      </c>
      <c r="DG27" s="228">
        <v>714</v>
      </c>
      <c r="DH27" s="228">
        <v>694</v>
      </c>
      <c r="DI27" s="227">
        <v>567</v>
      </c>
      <c r="DJ27" s="227">
        <v>619</v>
      </c>
      <c r="DK27" s="227">
        <v>679</v>
      </c>
      <c r="DL27" s="227">
        <v>609</v>
      </c>
      <c r="DM27" s="227">
        <v>600</v>
      </c>
      <c r="DN27" s="227">
        <v>631</v>
      </c>
      <c r="DO27" s="227">
        <v>866</v>
      </c>
      <c r="DP27" s="227">
        <v>732</v>
      </c>
      <c r="DQ27" s="227">
        <v>577</v>
      </c>
      <c r="DR27" s="227">
        <v>633</v>
      </c>
      <c r="DS27" s="227">
        <v>641</v>
      </c>
      <c r="DT27" s="227">
        <v>510</v>
      </c>
      <c r="DU27" s="227">
        <v>581</v>
      </c>
      <c r="DV27" s="227">
        <v>595</v>
      </c>
      <c r="DW27" s="227">
        <v>632</v>
      </c>
      <c r="DX27" s="227">
        <v>903</v>
      </c>
      <c r="DY27" s="227">
        <v>751</v>
      </c>
      <c r="DZ27" s="227">
        <v>735</v>
      </c>
      <c r="EA27" s="227">
        <v>817</v>
      </c>
      <c r="EB27" s="227">
        <v>727</v>
      </c>
      <c r="EC27" s="218">
        <v>973</v>
      </c>
      <c r="ED27" s="227">
        <v>697</v>
      </c>
      <c r="EE27" s="227">
        <v>637</v>
      </c>
      <c r="EF27" s="229">
        <v>654</v>
      </c>
      <c r="EG27" s="229">
        <v>750</v>
      </c>
      <c r="EH27" s="230">
        <v>671</v>
      </c>
      <c r="EI27" s="227">
        <v>606</v>
      </c>
      <c r="EJ27" s="229">
        <v>629</v>
      </c>
      <c r="EK27" s="229">
        <v>712</v>
      </c>
      <c r="EL27" s="229">
        <v>574</v>
      </c>
      <c r="EM27" s="229">
        <v>661</v>
      </c>
      <c r="EN27" s="229">
        <v>674</v>
      </c>
      <c r="EO27" s="229">
        <v>740</v>
      </c>
      <c r="EP27" s="229">
        <v>819</v>
      </c>
      <c r="EQ27" s="229">
        <v>680</v>
      </c>
      <c r="ER27" s="229">
        <v>776</v>
      </c>
      <c r="ES27" s="229">
        <v>711</v>
      </c>
      <c r="ET27" s="229">
        <v>1004</v>
      </c>
      <c r="EU27" s="229">
        <v>664</v>
      </c>
      <c r="EV27" s="227">
        <v>733</v>
      </c>
      <c r="EW27" s="229">
        <v>486</v>
      </c>
      <c r="EX27" s="229">
        <v>833</v>
      </c>
      <c r="EY27" s="229">
        <v>580</v>
      </c>
      <c r="EZ27" s="229">
        <v>689</v>
      </c>
      <c r="FA27" s="229">
        <v>772</v>
      </c>
      <c r="FB27" s="229">
        <v>690</v>
      </c>
      <c r="FC27" s="229">
        <v>859</v>
      </c>
      <c r="FD27" s="229">
        <v>793</v>
      </c>
      <c r="FE27" s="229">
        <v>636</v>
      </c>
      <c r="FF27" s="229">
        <v>662</v>
      </c>
      <c r="FG27" s="229">
        <v>721</v>
      </c>
      <c r="FH27" s="207">
        <v>686</v>
      </c>
      <c r="FI27" s="229">
        <v>585</v>
      </c>
      <c r="FJ27" s="229">
        <v>660</v>
      </c>
      <c r="FK27" s="231">
        <v>692</v>
      </c>
      <c r="FL27" s="229">
        <v>632</v>
      </c>
      <c r="FM27" s="230">
        <v>632</v>
      </c>
      <c r="FN27" s="230">
        <v>620</v>
      </c>
      <c r="FO27" s="230">
        <v>871</v>
      </c>
      <c r="FP27" s="230">
        <v>766</v>
      </c>
      <c r="FQ27" s="230">
        <v>668</v>
      </c>
      <c r="FR27" s="227">
        <v>642</v>
      </c>
      <c r="FS27" s="230">
        <v>636</v>
      </c>
      <c r="FT27" s="227">
        <v>663</v>
      </c>
      <c r="FU27" s="227">
        <v>628</v>
      </c>
      <c r="FV27" s="227">
        <v>655</v>
      </c>
      <c r="FW27" s="227">
        <v>767</v>
      </c>
      <c r="FX27" s="227">
        <v>799</v>
      </c>
      <c r="FY27" s="227">
        <v>832</v>
      </c>
      <c r="FZ27" s="227">
        <v>755</v>
      </c>
      <c r="GA27" s="227">
        <v>687</v>
      </c>
      <c r="GB27" s="227">
        <v>772</v>
      </c>
      <c r="GC27" s="227">
        <v>745</v>
      </c>
      <c r="GD27" s="227">
        <v>774</v>
      </c>
      <c r="GE27" s="133">
        <v>734</v>
      </c>
      <c r="GF27" s="133">
        <v>647</v>
      </c>
      <c r="GG27" s="133">
        <v>704</v>
      </c>
      <c r="GH27" s="133">
        <v>646</v>
      </c>
      <c r="GI27" s="133">
        <v>670</v>
      </c>
      <c r="GJ27" s="133">
        <v>663</v>
      </c>
      <c r="GK27" s="133">
        <v>804</v>
      </c>
      <c r="GL27" s="133">
        <v>630</v>
      </c>
      <c r="GM27" s="133">
        <v>668</v>
      </c>
      <c r="GN27" s="122">
        <v>655</v>
      </c>
      <c r="GO27" s="133">
        <v>695</v>
      </c>
      <c r="GP27" s="209">
        <v>801</v>
      </c>
      <c r="GQ27" s="133">
        <v>672</v>
      </c>
      <c r="GR27" s="133">
        <v>701</v>
      </c>
      <c r="GS27" s="133">
        <v>915</v>
      </c>
      <c r="GT27" s="133">
        <v>963</v>
      </c>
      <c r="GU27" s="133">
        <v>749</v>
      </c>
      <c r="GV27" s="133">
        <v>734</v>
      </c>
      <c r="GW27" s="133">
        <v>412</v>
      </c>
      <c r="GX27" s="133">
        <v>831</v>
      </c>
      <c r="GY27" s="133">
        <v>691</v>
      </c>
      <c r="GZ27" s="133">
        <v>769</v>
      </c>
      <c r="HA27" s="133">
        <v>821</v>
      </c>
      <c r="HB27" s="133">
        <v>684</v>
      </c>
      <c r="HC27" s="133">
        <v>1092</v>
      </c>
      <c r="HD27" s="133">
        <v>804</v>
      </c>
      <c r="HE27" s="133">
        <v>702</v>
      </c>
      <c r="HF27" s="133">
        <v>707</v>
      </c>
      <c r="HG27" s="133">
        <v>663</v>
      </c>
      <c r="HH27" s="133">
        <v>568</v>
      </c>
      <c r="HI27" s="133">
        <v>563</v>
      </c>
      <c r="HJ27" s="133">
        <v>502</v>
      </c>
      <c r="HK27" s="133">
        <v>666</v>
      </c>
      <c r="HL27" s="133">
        <v>696</v>
      </c>
      <c r="HM27" s="133">
        <v>588</v>
      </c>
      <c r="HN27" s="133">
        <v>580</v>
      </c>
      <c r="HO27" s="133">
        <v>616</v>
      </c>
      <c r="HP27" s="133">
        <v>939</v>
      </c>
      <c r="HQ27" s="133">
        <v>657</v>
      </c>
      <c r="HR27" s="133">
        <v>689</v>
      </c>
      <c r="HS27" s="133">
        <v>648</v>
      </c>
      <c r="HT27" s="133">
        <v>668</v>
      </c>
      <c r="HU27" s="133">
        <v>683</v>
      </c>
      <c r="HV27" s="133">
        <v>588</v>
      </c>
      <c r="HW27" s="133">
        <v>681</v>
      </c>
      <c r="HX27" s="133">
        <v>761</v>
      </c>
      <c r="HY27" s="133">
        <v>792</v>
      </c>
      <c r="HZ27" s="133">
        <v>765</v>
      </c>
      <c r="IA27" s="133">
        <v>704</v>
      </c>
      <c r="IB27" s="133">
        <v>774</v>
      </c>
      <c r="IC27" s="133">
        <v>731</v>
      </c>
      <c r="ID27" s="133">
        <v>696</v>
      </c>
      <c r="IE27" s="133">
        <v>661</v>
      </c>
      <c r="IF27" s="133">
        <v>634</v>
      </c>
      <c r="IG27" s="133">
        <v>649</v>
      </c>
      <c r="IH27" s="133">
        <v>731</v>
      </c>
      <c r="II27" s="133">
        <v>686</v>
      </c>
      <c r="IJ27" s="133">
        <v>537</v>
      </c>
      <c r="IK27" s="133">
        <v>714</v>
      </c>
      <c r="IL27" s="133">
        <v>596</v>
      </c>
      <c r="IM27" s="133">
        <v>606</v>
      </c>
      <c r="IN27" s="133">
        <v>606</v>
      </c>
      <c r="IO27" s="133">
        <v>645</v>
      </c>
      <c r="IP27" s="133">
        <v>832</v>
      </c>
      <c r="IQ27" s="133">
        <v>681</v>
      </c>
      <c r="IR27" s="133">
        <v>742</v>
      </c>
      <c r="IS27" s="133">
        <v>772</v>
      </c>
      <c r="IT27" s="133">
        <v>966</v>
      </c>
      <c r="IU27" s="133">
        <v>650</v>
      </c>
      <c r="IV27" s="133">
        <v>755</v>
      </c>
      <c r="IW27" s="133">
        <v>477</v>
      </c>
      <c r="IX27" s="133">
        <v>811</v>
      </c>
      <c r="IY27" s="133">
        <v>632</v>
      </c>
      <c r="IZ27" s="133">
        <v>669</v>
      </c>
      <c r="JA27" s="133">
        <v>817</v>
      </c>
      <c r="JB27" s="133">
        <v>660</v>
      </c>
      <c r="JC27" s="133">
        <v>909</v>
      </c>
      <c r="JD27" s="133">
        <v>721</v>
      </c>
      <c r="JE27" s="219">
        <v>608</v>
      </c>
      <c r="JF27" s="122">
        <v>749</v>
      </c>
      <c r="JG27" s="133">
        <v>680</v>
      </c>
      <c r="JH27" s="133">
        <v>649</v>
      </c>
      <c r="JI27" s="133">
        <v>623</v>
      </c>
      <c r="JJ27" s="133">
        <v>534</v>
      </c>
      <c r="JK27" s="133">
        <v>612</v>
      </c>
      <c r="JL27" s="133">
        <v>640</v>
      </c>
      <c r="JM27" s="122">
        <v>593</v>
      </c>
      <c r="JN27" s="133">
        <v>601</v>
      </c>
      <c r="JO27" s="133">
        <v>635</v>
      </c>
      <c r="JP27" s="133">
        <v>933</v>
      </c>
      <c r="JQ27" s="133">
        <v>652</v>
      </c>
      <c r="JR27" s="133">
        <v>611</v>
      </c>
      <c r="JS27" s="133">
        <v>508</v>
      </c>
      <c r="JT27" s="133">
        <v>722</v>
      </c>
      <c r="JU27" s="133">
        <v>602</v>
      </c>
      <c r="JV27" s="133">
        <v>577</v>
      </c>
      <c r="JW27" s="133">
        <v>688</v>
      </c>
      <c r="JX27" s="133">
        <v>758</v>
      </c>
      <c r="JY27" s="122">
        <v>719</v>
      </c>
      <c r="JZ27" s="122">
        <v>725</v>
      </c>
      <c r="KA27" s="133">
        <v>720</v>
      </c>
      <c r="KB27" s="133">
        <v>667</v>
      </c>
      <c r="KC27" s="133">
        <v>716</v>
      </c>
      <c r="KD27" s="133">
        <v>739</v>
      </c>
      <c r="KE27" s="133">
        <v>579</v>
      </c>
      <c r="KF27" s="133">
        <v>549</v>
      </c>
      <c r="KG27" s="133">
        <v>653</v>
      </c>
      <c r="KH27" s="133">
        <v>579</v>
      </c>
      <c r="KI27" s="133">
        <v>551</v>
      </c>
      <c r="KJ27" s="133">
        <v>563</v>
      </c>
      <c r="KK27" s="133">
        <v>586</v>
      </c>
      <c r="KL27" s="133">
        <v>664</v>
      </c>
      <c r="KM27" s="133">
        <v>615</v>
      </c>
      <c r="KN27" s="133">
        <v>560</v>
      </c>
      <c r="KO27" s="137">
        <v>622</v>
      </c>
      <c r="KP27" s="133">
        <v>662</v>
      </c>
      <c r="KQ27" s="133">
        <v>711</v>
      </c>
      <c r="KR27" s="133">
        <v>588</v>
      </c>
      <c r="KS27" s="133">
        <v>570</v>
      </c>
      <c r="KT27" s="133">
        <v>774</v>
      </c>
      <c r="KU27" s="133">
        <v>791</v>
      </c>
      <c r="KV27" s="133">
        <v>641</v>
      </c>
      <c r="KW27" s="133">
        <v>487</v>
      </c>
      <c r="KX27" s="133">
        <v>721</v>
      </c>
      <c r="KY27" s="133">
        <v>645</v>
      </c>
      <c r="KZ27" s="133">
        <v>582</v>
      </c>
      <c r="LA27" s="133">
        <v>721</v>
      </c>
      <c r="LB27" s="133">
        <v>622</v>
      </c>
      <c r="LC27" s="122">
        <v>725</v>
      </c>
      <c r="LD27" s="133">
        <v>711</v>
      </c>
      <c r="LE27" s="133">
        <v>583</v>
      </c>
      <c r="LF27" s="133">
        <v>512</v>
      </c>
      <c r="LG27" s="133">
        <v>578</v>
      </c>
      <c r="LH27" s="133">
        <v>567</v>
      </c>
      <c r="LI27" s="133">
        <v>560</v>
      </c>
      <c r="LJ27" s="133">
        <v>486</v>
      </c>
      <c r="LK27" s="133">
        <v>588</v>
      </c>
      <c r="LL27" s="133">
        <v>535</v>
      </c>
      <c r="LM27" s="133">
        <v>545</v>
      </c>
      <c r="LN27" s="133">
        <v>517</v>
      </c>
      <c r="LO27" s="133">
        <v>568</v>
      </c>
      <c r="LP27" s="133">
        <v>792</v>
      </c>
      <c r="LQ27" s="133">
        <v>681</v>
      </c>
      <c r="LR27" s="133">
        <v>539</v>
      </c>
      <c r="LS27" s="133">
        <v>503</v>
      </c>
      <c r="LT27" s="133">
        <v>568</v>
      </c>
      <c r="LU27" s="133">
        <v>603</v>
      </c>
      <c r="LV27" s="133">
        <v>560</v>
      </c>
      <c r="LW27" s="133">
        <v>554</v>
      </c>
      <c r="LX27" s="133">
        <v>623</v>
      </c>
      <c r="LY27" s="133">
        <v>704</v>
      </c>
      <c r="LZ27" s="133">
        <v>715</v>
      </c>
      <c r="MA27" s="133">
        <v>604</v>
      </c>
      <c r="MB27" s="133">
        <v>687</v>
      </c>
      <c r="MC27" s="133">
        <v>675</v>
      </c>
      <c r="MD27" s="133">
        <v>686</v>
      </c>
      <c r="ME27" s="133">
        <v>589</v>
      </c>
      <c r="MF27" s="133">
        <v>537</v>
      </c>
      <c r="MG27" s="133">
        <v>554</v>
      </c>
      <c r="MH27" s="133">
        <v>579</v>
      </c>
      <c r="MI27" s="133">
        <v>557</v>
      </c>
      <c r="MJ27" s="133">
        <v>496</v>
      </c>
      <c r="MK27" s="133">
        <v>503</v>
      </c>
      <c r="ML27" s="133">
        <v>454</v>
      </c>
      <c r="MM27" s="133">
        <v>617</v>
      </c>
      <c r="MN27" s="133">
        <v>481</v>
      </c>
      <c r="MO27" s="133">
        <v>476</v>
      </c>
      <c r="MP27" s="133">
        <v>660</v>
      </c>
      <c r="MQ27" s="133">
        <v>693</v>
      </c>
      <c r="MR27" s="133">
        <v>702</v>
      </c>
      <c r="MS27" s="133">
        <v>585</v>
      </c>
      <c r="MT27" s="133">
        <v>679</v>
      </c>
      <c r="MU27" s="133">
        <v>731</v>
      </c>
      <c r="MV27" s="133">
        <v>550</v>
      </c>
      <c r="MW27" s="133">
        <v>569</v>
      </c>
      <c r="MX27" s="133">
        <v>421</v>
      </c>
      <c r="MY27" s="133">
        <v>703</v>
      </c>
      <c r="MZ27" s="133">
        <v>574</v>
      </c>
      <c r="NA27" s="133">
        <v>529</v>
      </c>
      <c r="NB27" s="133">
        <v>735</v>
      </c>
      <c r="NC27" s="133">
        <v>715</v>
      </c>
      <c r="ND27" s="133">
        <v>710</v>
      </c>
      <c r="NE27" s="133">
        <v>587</v>
      </c>
      <c r="NF27" s="133">
        <v>523</v>
      </c>
      <c r="NG27" s="133">
        <v>589</v>
      </c>
      <c r="NH27" s="133">
        <v>577</v>
      </c>
      <c r="NI27" s="133">
        <v>494</v>
      </c>
      <c r="NJ27" s="211">
        <v>489</v>
      </c>
      <c r="NK27" s="133">
        <v>544</v>
      </c>
      <c r="NL27" s="133">
        <v>587</v>
      </c>
      <c r="NM27" s="133">
        <v>537</v>
      </c>
      <c r="NN27" s="133">
        <v>461</v>
      </c>
      <c r="NO27" s="133">
        <v>495</v>
      </c>
      <c r="NP27" s="133">
        <v>731</v>
      </c>
      <c r="NQ27" s="133">
        <v>774</v>
      </c>
      <c r="NR27" s="133">
        <v>493</v>
      </c>
      <c r="NS27" s="133">
        <v>526</v>
      </c>
      <c r="NT27" s="133">
        <v>554</v>
      </c>
      <c r="NU27" s="133">
        <v>534</v>
      </c>
      <c r="NV27" s="133">
        <v>503</v>
      </c>
      <c r="NW27" s="133">
        <v>480</v>
      </c>
      <c r="NX27" s="133">
        <v>557</v>
      </c>
      <c r="NY27" s="133">
        <v>637</v>
      </c>
      <c r="NZ27" s="133">
        <v>721</v>
      </c>
      <c r="OA27" s="133">
        <v>649</v>
      </c>
      <c r="OB27" s="133">
        <v>605</v>
      </c>
      <c r="OC27" s="133">
        <v>577</v>
      </c>
      <c r="OD27" s="133">
        <v>631</v>
      </c>
      <c r="OE27" s="133">
        <v>479</v>
      </c>
      <c r="OF27" s="133">
        <v>543</v>
      </c>
      <c r="OG27" s="133">
        <v>502</v>
      </c>
      <c r="OH27" s="133">
        <v>524</v>
      </c>
      <c r="OI27" s="133">
        <v>499</v>
      </c>
      <c r="OJ27" s="133">
        <v>427</v>
      </c>
      <c r="OK27" s="133">
        <v>479</v>
      </c>
      <c r="OL27" s="133">
        <v>591</v>
      </c>
      <c r="OM27" s="133">
        <v>515</v>
      </c>
      <c r="ON27" s="133">
        <v>510</v>
      </c>
      <c r="OO27" s="133">
        <v>452</v>
      </c>
      <c r="OP27" s="133">
        <v>575</v>
      </c>
      <c r="OQ27" s="133">
        <v>522</v>
      </c>
      <c r="OR27" s="133">
        <v>427</v>
      </c>
      <c r="OS27" s="133">
        <v>499</v>
      </c>
      <c r="OT27" s="133">
        <v>655</v>
      </c>
      <c r="OU27" s="133">
        <v>553</v>
      </c>
      <c r="OV27" s="133">
        <v>492</v>
      </c>
      <c r="OW27" s="133">
        <v>656</v>
      </c>
      <c r="OX27" s="133">
        <v>404</v>
      </c>
      <c r="OY27" s="133">
        <v>551</v>
      </c>
      <c r="OZ27" s="133">
        <v>447</v>
      </c>
      <c r="PA27" s="133">
        <v>589</v>
      </c>
      <c r="PB27" s="133">
        <v>580</v>
      </c>
      <c r="PC27" s="133">
        <v>524</v>
      </c>
      <c r="PD27" s="133">
        <v>649</v>
      </c>
      <c r="PE27" s="133">
        <v>547</v>
      </c>
      <c r="PF27" s="133">
        <v>437</v>
      </c>
      <c r="PG27" s="133">
        <v>466</v>
      </c>
      <c r="PH27" s="133">
        <v>467</v>
      </c>
      <c r="PI27" s="133">
        <v>413</v>
      </c>
      <c r="PJ27" s="133">
        <v>375</v>
      </c>
      <c r="PK27" s="133">
        <v>424</v>
      </c>
      <c r="PL27" s="133">
        <v>511</v>
      </c>
      <c r="PM27" s="133">
        <v>439</v>
      </c>
      <c r="PN27" s="133">
        <v>420</v>
      </c>
      <c r="PO27" s="133">
        <v>412</v>
      </c>
      <c r="PP27" s="133">
        <v>547</v>
      </c>
      <c r="PQ27" s="133">
        <v>598</v>
      </c>
      <c r="PR27" s="133">
        <v>505</v>
      </c>
      <c r="PS27" s="133">
        <v>428</v>
      </c>
      <c r="PT27" s="133">
        <v>458</v>
      </c>
      <c r="PU27" s="133">
        <v>451</v>
      </c>
      <c r="PV27" s="133">
        <v>476</v>
      </c>
      <c r="PW27" s="133">
        <v>392</v>
      </c>
      <c r="PX27" s="122">
        <v>387</v>
      </c>
      <c r="PY27" s="122">
        <v>536</v>
      </c>
      <c r="PZ27" s="122">
        <v>584</v>
      </c>
      <c r="QA27" s="122">
        <v>509</v>
      </c>
      <c r="QB27" s="122">
        <v>533</v>
      </c>
      <c r="QC27" s="122">
        <v>504</v>
      </c>
      <c r="QD27" s="122">
        <v>525</v>
      </c>
      <c r="QE27" s="122">
        <v>425</v>
      </c>
      <c r="QF27" s="122">
        <v>396</v>
      </c>
      <c r="QG27" s="122">
        <v>429</v>
      </c>
      <c r="QH27" s="122">
        <v>450</v>
      </c>
      <c r="QI27" s="122">
        <v>437</v>
      </c>
      <c r="QJ27" s="122">
        <v>400</v>
      </c>
      <c r="QK27" s="122">
        <v>403</v>
      </c>
      <c r="QL27" s="122">
        <v>505</v>
      </c>
      <c r="QM27" s="122">
        <v>398</v>
      </c>
      <c r="QN27" s="122">
        <v>450</v>
      </c>
      <c r="QO27" s="122">
        <v>389</v>
      </c>
      <c r="QP27" s="122">
        <v>456</v>
      </c>
      <c r="QQ27" s="122">
        <v>470</v>
      </c>
      <c r="QR27" s="122">
        <v>426</v>
      </c>
      <c r="QS27" s="122">
        <v>385</v>
      </c>
      <c r="QT27" s="122">
        <v>416</v>
      </c>
      <c r="QU27" s="122">
        <v>587</v>
      </c>
      <c r="QV27" s="122">
        <v>382</v>
      </c>
      <c r="QW27" s="122">
        <v>631</v>
      </c>
      <c r="QX27" s="122">
        <v>355</v>
      </c>
      <c r="QY27" s="122">
        <v>469</v>
      </c>
      <c r="QZ27" s="122">
        <v>405</v>
      </c>
      <c r="RA27" s="122">
        <v>466</v>
      </c>
      <c r="RB27" s="122">
        <v>619</v>
      </c>
      <c r="RC27" s="122">
        <v>463</v>
      </c>
      <c r="RD27" s="122">
        <v>510</v>
      </c>
      <c r="RE27" s="122">
        <v>482</v>
      </c>
      <c r="RF27" s="122">
        <v>427</v>
      </c>
      <c r="RG27" s="122">
        <v>457</v>
      </c>
      <c r="RH27" s="122">
        <v>525</v>
      </c>
      <c r="RI27" s="122">
        <v>414</v>
      </c>
      <c r="RJ27" s="122">
        <v>328</v>
      </c>
      <c r="RK27" s="122">
        <v>382</v>
      </c>
      <c r="RL27" s="122">
        <v>420</v>
      </c>
      <c r="RM27" s="122">
        <v>381</v>
      </c>
      <c r="RN27" s="122">
        <v>380</v>
      </c>
      <c r="RO27" s="122">
        <v>395</v>
      </c>
      <c r="RP27" s="122">
        <v>401</v>
      </c>
      <c r="RQ27" s="122">
        <v>650</v>
      </c>
      <c r="RR27" s="122">
        <v>456</v>
      </c>
      <c r="RS27" s="212">
        <v>486</v>
      </c>
      <c r="RT27" s="122">
        <v>384</v>
      </c>
      <c r="RU27" s="122">
        <v>426</v>
      </c>
      <c r="RV27" s="122">
        <v>377</v>
      </c>
      <c r="RW27" s="122">
        <v>385</v>
      </c>
      <c r="RX27" s="122">
        <v>397</v>
      </c>
      <c r="RY27" s="122">
        <v>527</v>
      </c>
      <c r="RZ27" s="122">
        <v>522</v>
      </c>
      <c r="SA27" s="122">
        <v>458</v>
      </c>
      <c r="SB27" s="122">
        <v>512</v>
      </c>
      <c r="SC27" s="122">
        <v>512</v>
      </c>
      <c r="SD27" s="122">
        <v>475</v>
      </c>
      <c r="SE27" s="122">
        <v>407</v>
      </c>
      <c r="SF27" s="122">
        <v>337</v>
      </c>
      <c r="SG27" s="122">
        <v>449</v>
      </c>
      <c r="SH27" s="122">
        <v>490</v>
      </c>
      <c r="SI27" s="213">
        <v>398</v>
      </c>
      <c r="SJ27" s="122">
        <v>408</v>
      </c>
      <c r="SK27" s="122">
        <v>355</v>
      </c>
      <c r="SL27" s="122">
        <v>443</v>
      </c>
      <c r="SM27" s="122">
        <v>342</v>
      </c>
      <c r="SN27" s="122">
        <v>374</v>
      </c>
      <c r="SO27" s="122">
        <v>333</v>
      </c>
      <c r="SP27" s="122">
        <v>347</v>
      </c>
      <c r="SQ27" s="122">
        <v>423</v>
      </c>
      <c r="SR27" s="122">
        <v>362</v>
      </c>
      <c r="SS27" s="122">
        <v>388</v>
      </c>
      <c r="ST27" s="122">
        <v>447</v>
      </c>
      <c r="SU27" s="122">
        <v>569</v>
      </c>
      <c r="SV27" s="122">
        <v>379</v>
      </c>
      <c r="SW27" s="122">
        <v>460</v>
      </c>
      <c r="SX27" s="122">
        <v>360</v>
      </c>
      <c r="SY27" s="122">
        <v>444</v>
      </c>
      <c r="SZ27" s="122">
        <v>419</v>
      </c>
      <c r="TA27" s="122">
        <v>440</v>
      </c>
      <c r="TB27" s="122">
        <v>635</v>
      </c>
      <c r="TC27" s="122">
        <v>411</v>
      </c>
      <c r="TD27" s="122">
        <v>325</v>
      </c>
      <c r="TE27" s="122">
        <v>449</v>
      </c>
      <c r="TF27" s="122">
        <v>393</v>
      </c>
      <c r="TG27" s="122">
        <v>389</v>
      </c>
      <c r="TH27" s="122">
        <v>397</v>
      </c>
      <c r="TI27" s="122">
        <v>342</v>
      </c>
      <c r="TJ27" s="122">
        <v>371</v>
      </c>
      <c r="TK27" s="122">
        <v>351</v>
      </c>
      <c r="TL27" s="122">
        <v>377</v>
      </c>
      <c r="TM27" s="122">
        <v>337</v>
      </c>
      <c r="TN27" s="122">
        <v>374</v>
      </c>
      <c r="TO27" s="122">
        <v>348</v>
      </c>
      <c r="TP27" s="122">
        <v>374</v>
      </c>
      <c r="TQ27" s="122">
        <v>598</v>
      </c>
      <c r="TR27" s="122">
        <v>429</v>
      </c>
      <c r="TS27" s="122">
        <v>346</v>
      </c>
      <c r="TT27" s="122">
        <v>355</v>
      </c>
      <c r="TU27" s="122">
        <v>427</v>
      </c>
      <c r="TV27" s="122">
        <v>334</v>
      </c>
      <c r="TW27" s="122">
        <v>324</v>
      </c>
      <c r="TX27" s="122">
        <v>359</v>
      </c>
      <c r="TY27" s="122">
        <v>443</v>
      </c>
      <c r="TZ27" s="122">
        <v>490</v>
      </c>
      <c r="UA27" s="122">
        <v>439</v>
      </c>
      <c r="UB27" s="122">
        <v>453</v>
      </c>
      <c r="UC27" s="122">
        <v>456</v>
      </c>
      <c r="UD27" s="122">
        <v>452</v>
      </c>
      <c r="UE27" s="122">
        <v>415</v>
      </c>
      <c r="UF27" s="122">
        <v>354</v>
      </c>
      <c r="UG27" s="122">
        <v>353</v>
      </c>
      <c r="UH27" s="122">
        <v>375</v>
      </c>
      <c r="UI27" s="122">
        <v>353</v>
      </c>
      <c r="UJ27" s="122">
        <v>301</v>
      </c>
      <c r="UK27" s="122">
        <v>337</v>
      </c>
      <c r="UL27" s="122">
        <v>401</v>
      </c>
      <c r="UM27" s="122">
        <v>315</v>
      </c>
      <c r="UN27" s="122">
        <v>364</v>
      </c>
      <c r="UO27" s="122">
        <v>348</v>
      </c>
      <c r="UP27" s="122">
        <v>296</v>
      </c>
      <c r="UQ27" s="122">
        <v>422</v>
      </c>
      <c r="UR27" s="122">
        <v>305</v>
      </c>
      <c r="US27" s="213">
        <v>329</v>
      </c>
      <c r="UT27" s="213">
        <v>322</v>
      </c>
      <c r="UU27" s="122">
        <v>364</v>
      </c>
      <c r="UV27" s="122">
        <v>296</v>
      </c>
      <c r="UW27" s="122">
        <v>429</v>
      </c>
      <c r="UX27" s="122">
        <v>343</v>
      </c>
      <c r="UY27" s="213">
        <v>409</v>
      </c>
      <c r="UZ27" s="122">
        <v>362</v>
      </c>
      <c r="VA27" s="122">
        <v>374</v>
      </c>
      <c r="VB27" s="122">
        <v>520</v>
      </c>
      <c r="VC27" s="122">
        <v>340</v>
      </c>
      <c r="VD27" s="214">
        <v>375</v>
      </c>
      <c r="VE27" s="122">
        <v>514</v>
      </c>
      <c r="VF27" s="122">
        <v>392</v>
      </c>
      <c r="VG27" s="122">
        <v>435</v>
      </c>
      <c r="VH27" s="122">
        <v>401</v>
      </c>
      <c r="VI27" s="122">
        <v>455</v>
      </c>
      <c r="VJ27" s="122">
        <v>383</v>
      </c>
      <c r="VK27" s="122">
        <v>351</v>
      </c>
      <c r="VL27" s="122">
        <v>430</v>
      </c>
      <c r="VM27" s="122">
        <v>419</v>
      </c>
      <c r="VN27" s="214">
        <v>394</v>
      </c>
      <c r="VO27" s="122">
        <v>380</v>
      </c>
      <c r="VP27" s="122">
        <v>401</v>
      </c>
      <c r="VQ27" s="122">
        <v>581</v>
      </c>
      <c r="VR27" s="122">
        <v>495</v>
      </c>
      <c r="VS27" s="215">
        <v>392</v>
      </c>
      <c r="VT27" s="122">
        <v>408</v>
      </c>
      <c r="VU27" s="122">
        <v>416</v>
      </c>
      <c r="VV27" s="122">
        <v>434</v>
      </c>
      <c r="VW27" s="122">
        <v>398</v>
      </c>
      <c r="VX27" s="122">
        <v>425</v>
      </c>
      <c r="VY27" s="122">
        <v>445</v>
      </c>
      <c r="VZ27" s="122">
        <v>535</v>
      </c>
      <c r="WA27" s="122">
        <v>479</v>
      </c>
      <c r="WB27" s="122">
        <v>432</v>
      </c>
      <c r="WC27" s="122">
        <v>466</v>
      </c>
      <c r="WD27" s="215">
        <v>463</v>
      </c>
      <c r="WE27" s="122">
        <v>434</v>
      </c>
      <c r="WF27" s="133">
        <v>406</v>
      </c>
      <c r="WG27" s="122">
        <v>358</v>
      </c>
      <c r="WH27" s="122">
        <v>455</v>
      </c>
      <c r="WI27" s="122">
        <v>397</v>
      </c>
      <c r="WJ27" s="122">
        <v>415</v>
      </c>
      <c r="WK27" s="122">
        <v>391</v>
      </c>
      <c r="WL27" s="122">
        <v>387</v>
      </c>
      <c r="WM27" s="122">
        <v>375</v>
      </c>
      <c r="WN27" s="122">
        <v>388</v>
      </c>
      <c r="WO27" s="122">
        <v>404</v>
      </c>
      <c r="WP27" s="122">
        <v>378</v>
      </c>
      <c r="WQ27" s="122">
        <v>380</v>
      </c>
      <c r="WR27" s="122">
        <v>428</v>
      </c>
      <c r="WS27" s="122">
        <v>371</v>
      </c>
      <c r="WT27" s="122">
        <v>362</v>
      </c>
      <c r="WU27" s="122">
        <v>401</v>
      </c>
      <c r="WV27" s="122">
        <v>431</v>
      </c>
      <c r="WW27" s="122">
        <v>464</v>
      </c>
      <c r="WX27" s="133">
        <v>472</v>
      </c>
      <c r="WY27" s="122">
        <v>482</v>
      </c>
      <c r="WZ27" s="122">
        <v>438</v>
      </c>
      <c r="XA27" s="122">
        <v>453</v>
      </c>
      <c r="XB27" s="122">
        <v>505</v>
      </c>
      <c r="XC27" s="122">
        <v>420</v>
      </c>
      <c r="XD27" s="122">
        <v>490</v>
      </c>
      <c r="XE27" s="122">
        <v>475</v>
      </c>
      <c r="XF27" s="122">
        <v>398</v>
      </c>
      <c r="XG27" s="122">
        <v>349</v>
      </c>
      <c r="XH27" s="122">
        <v>418</v>
      </c>
      <c r="XI27" s="122">
        <v>386</v>
      </c>
      <c r="XJ27" s="122">
        <v>393</v>
      </c>
      <c r="XK27" s="213">
        <v>386</v>
      </c>
      <c r="XL27" s="213">
        <v>351</v>
      </c>
      <c r="XM27" s="213">
        <v>392</v>
      </c>
      <c r="XN27" s="213">
        <v>379</v>
      </c>
      <c r="XO27" s="216">
        <v>414</v>
      </c>
      <c r="XP27" s="214">
        <v>373</v>
      </c>
      <c r="XQ27" s="214">
        <v>571</v>
      </c>
      <c r="XR27" s="214">
        <v>445</v>
      </c>
      <c r="XS27" s="214">
        <v>403</v>
      </c>
      <c r="XT27" s="214">
        <v>450</v>
      </c>
      <c r="XU27" s="214">
        <v>394</v>
      </c>
      <c r="XV27" s="213">
        <v>375</v>
      </c>
      <c r="XW27" s="213">
        <v>360</v>
      </c>
      <c r="XX27" s="213">
        <v>437</v>
      </c>
      <c r="XY27" s="213">
        <v>382</v>
      </c>
      <c r="XZ27" s="213">
        <v>429</v>
      </c>
      <c r="YA27" s="213">
        <v>508</v>
      </c>
      <c r="YB27" s="213">
        <v>521</v>
      </c>
      <c r="YC27" s="213">
        <v>532</v>
      </c>
      <c r="YD27" s="213">
        <v>440</v>
      </c>
      <c r="YE27" s="213">
        <v>526</v>
      </c>
      <c r="YF27" s="213">
        <v>379</v>
      </c>
      <c r="YG27" s="213">
        <v>354</v>
      </c>
      <c r="YH27" s="213">
        <v>399</v>
      </c>
      <c r="YI27" s="213">
        <v>414</v>
      </c>
      <c r="YJ27" s="213">
        <v>382</v>
      </c>
      <c r="YK27" s="213">
        <v>378</v>
      </c>
      <c r="YL27" s="213">
        <v>384</v>
      </c>
      <c r="YM27" s="213">
        <v>351</v>
      </c>
      <c r="YN27" s="213">
        <v>373</v>
      </c>
      <c r="YO27" s="213">
        <v>419</v>
      </c>
      <c r="YP27" s="213">
        <v>365</v>
      </c>
      <c r="YQ27" s="213">
        <v>397</v>
      </c>
      <c r="YR27" s="213">
        <v>469</v>
      </c>
      <c r="YS27" s="213">
        <v>376</v>
      </c>
      <c r="YT27" s="133">
        <v>411</v>
      </c>
      <c r="YU27" s="213">
        <v>421</v>
      </c>
      <c r="YV27" s="213">
        <v>535</v>
      </c>
      <c r="YW27" s="213">
        <v>537</v>
      </c>
      <c r="YX27" s="213">
        <v>497</v>
      </c>
      <c r="YY27" s="213">
        <v>345</v>
      </c>
      <c r="YZ27" s="213">
        <v>514</v>
      </c>
      <c r="ZA27" s="213">
        <v>413</v>
      </c>
      <c r="ZB27" s="213">
        <v>704</v>
      </c>
      <c r="ZC27" s="213">
        <v>518</v>
      </c>
      <c r="ZD27" s="213">
        <v>564</v>
      </c>
      <c r="ZE27" s="211">
        <v>606</v>
      </c>
      <c r="ZF27" s="211">
        <v>626</v>
      </c>
      <c r="ZG27" s="211">
        <v>460</v>
      </c>
      <c r="ZH27" s="211">
        <v>504</v>
      </c>
      <c r="ZI27" s="260">
        <v>448</v>
      </c>
      <c r="ZJ27" s="130">
        <v>402</v>
      </c>
      <c r="ZK27" s="130">
        <v>386</v>
      </c>
      <c r="ZL27" s="130">
        <v>392</v>
      </c>
      <c r="ZM27" s="130">
        <v>453</v>
      </c>
      <c r="ZN27" s="130">
        <v>858</v>
      </c>
      <c r="ZO27" s="130">
        <v>18902</v>
      </c>
      <c r="ZP27" s="211">
        <v>20268</v>
      </c>
      <c r="ZQ27" s="130">
        <v>19462</v>
      </c>
      <c r="ZR27" s="130">
        <v>12783</v>
      </c>
      <c r="ZS27" s="130">
        <v>9134</v>
      </c>
      <c r="ZT27" s="130">
        <v>11241</v>
      </c>
      <c r="ZU27" s="130">
        <v>10508</v>
      </c>
      <c r="ZV27" s="130">
        <v>13326</v>
      </c>
      <c r="ZW27" s="130">
        <v>15937</v>
      </c>
      <c r="ZX27" s="130">
        <v>5313</v>
      </c>
      <c r="ZY27" s="130">
        <v>3614</v>
      </c>
      <c r="ZZ27" s="130">
        <v>3867</v>
      </c>
      <c r="AAA27" s="130">
        <v>3583</v>
      </c>
      <c r="AAB27" s="130">
        <v>3446</v>
      </c>
      <c r="AAC27" s="130">
        <v>3545</v>
      </c>
      <c r="AAD27" s="130">
        <v>3085</v>
      </c>
      <c r="AAE27" s="255">
        <v>3385</v>
      </c>
      <c r="AAF27" s="130">
        <v>2902</v>
      </c>
      <c r="AAG27" s="130">
        <v>2782</v>
      </c>
      <c r="AAH27" s="130">
        <v>2374</v>
      </c>
      <c r="AAI27" s="130">
        <v>1922</v>
      </c>
      <c r="AAJ27" s="130">
        <v>2031</v>
      </c>
      <c r="AAK27" s="130">
        <v>1686</v>
      </c>
      <c r="AAL27" s="130">
        <v>1677</v>
      </c>
      <c r="AAM27" s="130">
        <v>1740</v>
      </c>
      <c r="AAN27" s="130">
        <v>1613</v>
      </c>
      <c r="AAO27" s="130">
        <v>1642</v>
      </c>
      <c r="AAP27" s="130">
        <v>1409</v>
      </c>
      <c r="AAQ27" s="130">
        <v>1293</v>
      </c>
      <c r="AAR27" s="130">
        <v>1532</v>
      </c>
      <c r="AAS27" s="130">
        <v>1331</v>
      </c>
      <c r="AAT27" s="130">
        <v>1207</v>
      </c>
      <c r="AAU27" s="130">
        <v>1174</v>
      </c>
      <c r="AAV27" s="130">
        <v>2360</v>
      </c>
      <c r="AAW27" s="130">
        <v>1422</v>
      </c>
      <c r="AAX27" s="130">
        <v>1794</v>
      </c>
      <c r="AAY27" s="130">
        <v>1273</v>
      </c>
      <c r="AAZ27" s="130">
        <v>1860</v>
      </c>
      <c r="ABA27" s="130">
        <v>1577</v>
      </c>
      <c r="ABB27" s="130">
        <v>1611</v>
      </c>
      <c r="ABC27" s="130">
        <v>1578</v>
      </c>
      <c r="ABD27" s="130">
        <v>2208</v>
      </c>
      <c r="ABE27" s="130">
        <v>1891</v>
      </c>
      <c r="ABF27" s="130">
        <v>1584</v>
      </c>
      <c r="ABG27" s="130">
        <v>1323</v>
      </c>
      <c r="ABH27" s="130">
        <v>1339</v>
      </c>
      <c r="ABI27" s="130">
        <v>1308</v>
      </c>
      <c r="ABJ27" s="130">
        <v>1105</v>
      </c>
      <c r="ABK27" s="130">
        <v>1038</v>
      </c>
      <c r="ABL27" s="130">
        <v>1098</v>
      </c>
      <c r="ABM27" s="130">
        <v>1027</v>
      </c>
      <c r="ABN27" s="130">
        <v>969</v>
      </c>
      <c r="ABO27" s="130">
        <v>1057</v>
      </c>
      <c r="ABP27" s="130">
        <v>970</v>
      </c>
      <c r="ABQ27" s="130">
        <v>988</v>
      </c>
      <c r="ABR27" s="130">
        <v>1197</v>
      </c>
      <c r="ABS27" s="130">
        <v>1145</v>
      </c>
      <c r="ABT27" s="130">
        <v>1070</v>
      </c>
      <c r="ABU27" s="130">
        <v>992</v>
      </c>
      <c r="ABV27" s="130">
        <v>1433</v>
      </c>
      <c r="ABW27" s="130">
        <v>1879</v>
      </c>
      <c r="ABX27" s="130">
        <v>1100</v>
      </c>
      <c r="ABY27" s="130">
        <v>966</v>
      </c>
      <c r="ABZ27" s="130">
        <v>889</v>
      </c>
      <c r="ACA27" s="130">
        <v>816</v>
      </c>
      <c r="ACB27" s="130">
        <v>834</v>
      </c>
      <c r="ACC27" s="130">
        <v>810</v>
      </c>
      <c r="ACD27" s="130">
        <v>650</v>
      </c>
      <c r="ACE27" s="130">
        <v>564</v>
      </c>
      <c r="ACF27" s="130">
        <v>546</v>
      </c>
      <c r="ACG27" s="130">
        <v>490</v>
      </c>
      <c r="ACH27" s="130">
        <v>509</v>
      </c>
      <c r="ACI27" s="130">
        <v>599</v>
      </c>
      <c r="ACJ27" s="130">
        <v>596</v>
      </c>
      <c r="ACK27" s="130">
        <v>645</v>
      </c>
      <c r="ACL27" s="130">
        <v>567</v>
      </c>
      <c r="ACM27" s="130">
        <v>646</v>
      </c>
      <c r="ACN27" s="130">
        <v>555</v>
      </c>
      <c r="ACO27" s="130">
        <v>517</v>
      </c>
      <c r="ACP27" s="130">
        <v>489</v>
      </c>
      <c r="ACQ27" s="130">
        <v>462</v>
      </c>
      <c r="ACR27" s="130">
        <v>500</v>
      </c>
      <c r="ACS27" s="130">
        <v>443</v>
      </c>
      <c r="ACT27" s="130">
        <v>705</v>
      </c>
      <c r="ACU27" s="130">
        <v>492</v>
      </c>
      <c r="ACV27" s="130">
        <v>433</v>
      </c>
      <c r="ACW27" s="130">
        <v>340</v>
      </c>
      <c r="ACX27" s="130">
        <v>501</v>
      </c>
      <c r="ACY27" s="130">
        <v>286</v>
      </c>
      <c r="ACZ27" s="130">
        <v>396</v>
      </c>
      <c r="ADA27" s="130">
        <v>334</v>
      </c>
      <c r="ADB27" s="130">
        <v>465</v>
      </c>
      <c r="ADC27" s="130">
        <v>487</v>
      </c>
      <c r="ADD27" s="130">
        <v>580</v>
      </c>
      <c r="ADE27" s="130">
        <v>580</v>
      </c>
      <c r="ADF27" s="130">
        <v>584</v>
      </c>
      <c r="ADG27" s="130">
        <v>471</v>
      </c>
      <c r="ADH27" s="130">
        <v>418</v>
      </c>
      <c r="ADI27" s="130">
        <v>408</v>
      </c>
      <c r="ADJ27" s="130">
        <v>361</v>
      </c>
      <c r="ADK27" s="130">
        <v>320</v>
      </c>
      <c r="ADL27" s="130">
        <v>325</v>
      </c>
      <c r="ADM27" s="130">
        <v>312</v>
      </c>
      <c r="ADN27" s="130">
        <v>292</v>
      </c>
      <c r="ADO27" s="130">
        <v>259</v>
      </c>
      <c r="ADP27" s="130">
        <v>257</v>
      </c>
      <c r="ADQ27" s="130">
        <v>290</v>
      </c>
      <c r="ADR27" s="130">
        <v>426</v>
      </c>
      <c r="ADS27" s="130">
        <v>327</v>
      </c>
      <c r="ADT27" s="130">
        <v>275</v>
      </c>
      <c r="ADU27" s="130">
        <v>287</v>
      </c>
      <c r="ADV27" s="130">
        <v>319</v>
      </c>
      <c r="ADW27" s="130">
        <v>300</v>
      </c>
      <c r="ADX27" s="130">
        <v>271</v>
      </c>
      <c r="ADY27" s="130">
        <v>321</v>
      </c>
      <c r="ADZ27" s="130">
        <v>322</v>
      </c>
      <c r="AEA27" s="130">
        <v>377</v>
      </c>
      <c r="AEB27" s="130">
        <v>380</v>
      </c>
      <c r="AEC27" s="130">
        <v>399</v>
      </c>
      <c r="AED27" s="130">
        <v>416</v>
      </c>
      <c r="AEE27" s="130">
        <v>357</v>
      </c>
      <c r="AEF27" s="130">
        <v>361</v>
      </c>
      <c r="AEG27" s="130">
        <v>302</v>
      </c>
      <c r="AEH27" s="130">
        <v>323</v>
      </c>
      <c r="AEI27" s="130">
        <v>339</v>
      </c>
      <c r="AEJ27" s="130">
        <v>296</v>
      </c>
      <c r="AEK27" s="130">
        <v>337</v>
      </c>
      <c r="AEL27" s="130">
        <v>278</v>
      </c>
      <c r="AEM27" s="130">
        <v>330</v>
      </c>
      <c r="AEN27" s="130">
        <v>326</v>
      </c>
      <c r="AEO27" s="130">
        <v>324</v>
      </c>
      <c r="AEP27" s="130">
        <v>336</v>
      </c>
      <c r="AEQ27" s="130">
        <v>341</v>
      </c>
      <c r="AER27" s="130">
        <v>382</v>
      </c>
      <c r="AES27" s="130">
        <v>342</v>
      </c>
      <c r="AET27" s="130">
        <v>307</v>
      </c>
      <c r="AEU27" s="130">
        <v>279</v>
      </c>
      <c r="AEV27" s="130">
        <v>305</v>
      </c>
      <c r="AEW27" s="130">
        <v>295</v>
      </c>
      <c r="AEX27" s="130">
        <v>485</v>
      </c>
      <c r="AEY27" s="130">
        <v>243</v>
      </c>
      <c r="AEZ27" s="130">
        <v>336</v>
      </c>
      <c r="AFA27" s="130">
        <v>276</v>
      </c>
      <c r="AFB27" s="130">
        <v>359</v>
      </c>
      <c r="AFC27" s="130">
        <v>548</v>
      </c>
      <c r="AFD27" s="130">
        <v>367</v>
      </c>
      <c r="AFE27" s="130">
        <v>425</v>
      </c>
      <c r="AFF27" s="130">
        <v>313</v>
      </c>
      <c r="AFG27" s="130">
        <v>315</v>
      </c>
      <c r="AFH27" s="130">
        <v>338</v>
      </c>
      <c r="AFI27" s="130">
        <v>321</v>
      </c>
      <c r="AFJ27" s="130">
        <v>333</v>
      </c>
      <c r="AFK27" s="130">
        <v>327</v>
      </c>
      <c r="AFL27" s="130">
        <v>276</v>
      </c>
      <c r="AFM27" s="130">
        <v>326</v>
      </c>
      <c r="AFN27" s="130">
        <v>329</v>
      </c>
      <c r="AFO27" s="130">
        <v>314</v>
      </c>
      <c r="AFP27" s="130">
        <v>296</v>
      </c>
      <c r="AFQ27" s="130">
        <v>325</v>
      </c>
      <c r="AFR27" s="130">
        <v>519</v>
      </c>
      <c r="AFS27" s="130">
        <v>399</v>
      </c>
      <c r="AFT27" s="130">
        <v>367</v>
      </c>
      <c r="AFU27" s="130">
        <v>308</v>
      </c>
      <c r="AFV27" s="130">
        <v>318</v>
      </c>
      <c r="AFW27" s="130">
        <v>297</v>
      </c>
      <c r="AFX27" s="130">
        <v>337</v>
      </c>
      <c r="AFY27" s="130">
        <v>322</v>
      </c>
      <c r="AFZ27" s="130">
        <v>332</v>
      </c>
      <c r="AGA27" s="130">
        <v>372</v>
      </c>
      <c r="AGB27" s="130">
        <v>423</v>
      </c>
      <c r="AGC27" s="130">
        <v>446</v>
      </c>
      <c r="AGD27" s="130">
        <v>437</v>
      </c>
      <c r="AGE27" s="130">
        <v>398</v>
      </c>
      <c r="AGF27" s="130">
        <v>403</v>
      </c>
      <c r="AGG27" s="130">
        <v>325</v>
      </c>
      <c r="AGH27" s="130">
        <v>312</v>
      </c>
      <c r="AGI27" s="130">
        <v>465</v>
      </c>
      <c r="AGJ27" s="130">
        <v>387</v>
      </c>
      <c r="AGK27" s="130">
        <v>346</v>
      </c>
      <c r="AGL27" s="130">
        <v>315</v>
      </c>
      <c r="AGM27" s="130">
        <v>347</v>
      </c>
      <c r="AGN27" s="130">
        <v>301</v>
      </c>
      <c r="AGO27" s="130">
        <v>337</v>
      </c>
      <c r="AGP27" s="130">
        <v>327</v>
      </c>
      <c r="AGQ27" s="130">
        <v>330</v>
      </c>
      <c r="AGR27" s="130">
        <v>361</v>
      </c>
      <c r="AGS27" s="130">
        <v>325</v>
      </c>
      <c r="AGT27" s="130">
        <v>362</v>
      </c>
      <c r="AGU27" s="130">
        <v>326</v>
      </c>
      <c r="AGV27" s="130">
        <v>519</v>
      </c>
      <c r="AGW27" s="130">
        <v>410</v>
      </c>
      <c r="AGX27" s="130">
        <v>408</v>
      </c>
      <c r="AGY27" s="130">
        <v>263</v>
      </c>
      <c r="AGZ27" s="130">
        <v>378</v>
      </c>
      <c r="AHA27" s="130">
        <v>336</v>
      </c>
      <c r="AHB27" s="130">
        <v>416</v>
      </c>
      <c r="AHC27" s="130">
        <v>593</v>
      </c>
      <c r="AHD27" s="130">
        <v>371</v>
      </c>
      <c r="AHE27" s="130">
        <v>410</v>
      </c>
      <c r="AHF27" s="241">
        <v>354</v>
      </c>
      <c r="AHG27">
        <v>320</v>
      </c>
      <c r="AHH27" s="130">
        <v>348</v>
      </c>
      <c r="AHI27" s="130">
        <v>364</v>
      </c>
      <c r="AHJ27">
        <v>374</v>
      </c>
      <c r="AHK27">
        <v>332</v>
      </c>
      <c r="AHL27">
        <v>339</v>
      </c>
      <c r="AHM27" s="130">
        <v>409</v>
      </c>
      <c r="AHN27" s="130">
        <v>376</v>
      </c>
      <c r="AHO27">
        <v>343</v>
      </c>
      <c r="AHP27">
        <v>343</v>
      </c>
      <c r="AHQ27">
        <v>349</v>
      </c>
      <c r="AHR27" s="130">
        <v>467</v>
      </c>
      <c r="AHS27" s="130">
        <v>393</v>
      </c>
      <c r="AHT27">
        <v>338</v>
      </c>
      <c r="AHU27" s="130"/>
      <c r="AHV27" s="130"/>
      <c r="AHW27" s="130"/>
      <c r="AHX27" s="130"/>
      <c r="AHY27" s="130"/>
      <c r="AHZ27" s="130"/>
      <c r="AIA27" s="130"/>
      <c r="AIB27" s="130"/>
      <c r="AIC27" s="130"/>
      <c r="AID27" s="130"/>
      <c r="AIE27" s="130"/>
      <c r="AIF27" s="130"/>
      <c r="AIG27" s="130"/>
      <c r="AIH27" s="130"/>
      <c r="AII27" s="130"/>
      <c r="AIJ27" s="130"/>
      <c r="AIK27" s="130"/>
      <c r="AIL27" s="130"/>
      <c r="AIM27" s="130"/>
      <c r="AIN27" s="130"/>
      <c r="AIO27" s="130"/>
      <c r="AIP27" s="130"/>
      <c r="AIQ27" s="130"/>
      <c r="AIR27" s="130"/>
      <c r="AIS27" s="130"/>
      <c r="AIT27" s="130"/>
      <c r="AIU27" s="130"/>
      <c r="AIV27" s="130"/>
      <c r="AIW27" s="130"/>
      <c r="AIX27" s="130"/>
      <c r="AIY27" s="130"/>
      <c r="AIZ27" s="130"/>
      <c r="AJA27" s="130"/>
      <c r="AJB27" s="130"/>
      <c r="AJC27" s="130"/>
      <c r="AJD27" s="130"/>
      <c r="AJE27" s="242"/>
    </row>
    <row r="28" spans="1:16383" ht="12.75" customHeight="1" x14ac:dyDescent="0.25">
      <c r="A28" s="200">
        <v>71</v>
      </c>
      <c r="B28" s="201" t="s">
        <v>196</v>
      </c>
      <c r="C28" s="217">
        <v>174</v>
      </c>
      <c r="D28" s="217">
        <v>145</v>
      </c>
      <c r="E28" s="217">
        <v>142</v>
      </c>
      <c r="F28" s="217">
        <v>134</v>
      </c>
      <c r="G28" s="217">
        <v>108</v>
      </c>
      <c r="H28" s="217">
        <v>129</v>
      </c>
      <c r="I28" s="217">
        <v>125</v>
      </c>
      <c r="J28" s="217">
        <v>109</v>
      </c>
      <c r="K28" s="217">
        <v>141</v>
      </c>
      <c r="L28" s="217">
        <v>103</v>
      </c>
      <c r="M28" s="217">
        <v>103</v>
      </c>
      <c r="N28" s="217">
        <v>86</v>
      </c>
      <c r="O28" s="220">
        <v>104</v>
      </c>
      <c r="P28" s="217">
        <v>122</v>
      </c>
      <c r="Q28" s="217">
        <v>140</v>
      </c>
      <c r="R28" s="217">
        <v>166</v>
      </c>
      <c r="S28" s="217">
        <v>149</v>
      </c>
      <c r="T28" s="217">
        <v>133</v>
      </c>
      <c r="U28" s="217">
        <v>131</v>
      </c>
      <c r="V28" s="217">
        <v>115</v>
      </c>
      <c r="W28" s="217">
        <v>122</v>
      </c>
      <c r="X28" s="217">
        <v>124</v>
      </c>
      <c r="Y28" s="217">
        <v>142</v>
      </c>
      <c r="Z28" s="217">
        <v>159</v>
      </c>
      <c r="AA28" s="217">
        <v>97</v>
      </c>
      <c r="AB28" s="217">
        <v>124</v>
      </c>
      <c r="AC28" s="217">
        <v>104</v>
      </c>
      <c r="AD28" s="217">
        <v>93</v>
      </c>
      <c r="AE28" s="217">
        <v>102</v>
      </c>
      <c r="AF28" s="217">
        <v>108</v>
      </c>
      <c r="AG28" s="217">
        <v>146</v>
      </c>
      <c r="AH28" s="217">
        <v>87</v>
      </c>
      <c r="AI28" s="217">
        <v>107</v>
      </c>
      <c r="AJ28" s="217">
        <v>106</v>
      </c>
      <c r="AK28" s="217">
        <v>106</v>
      </c>
      <c r="AL28" s="217">
        <v>104</v>
      </c>
      <c r="AM28" s="217">
        <v>114</v>
      </c>
      <c r="AN28" s="217">
        <v>120</v>
      </c>
      <c r="AO28" s="217">
        <v>187</v>
      </c>
      <c r="AP28" s="217">
        <v>161</v>
      </c>
      <c r="AQ28" s="217">
        <v>153</v>
      </c>
      <c r="AR28" s="217">
        <v>159</v>
      </c>
      <c r="AS28" s="217">
        <v>171</v>
      </c>
      <c r="AT28" s="217">
        <v>196</v>
      </c>
      <c r="AU28" s="217">
        <v>153</v>
      </c>
      <c r="AV28" s="217">
        <v>133</v>
      </c>
      <c r="AW28" s="217">
        <v>201</v>
      </c>
      <c r="AX28" s="217">
        <v>197</v>
      </c>
      <c r="AY28" s="217">
        <v>140</v>
      </c>
      <c r="AZ28" s="217">
        <v>153</v>
      </c>
      <c r="BA28" s="217">
        <v>120</v>
      </c>
      <c r="BB28" s="217">
        <v>244</v>
      </c>
      <c r="BC28" s="217">
        <v>197</v>
      </c>
      <c r="BD28" s="217">
        <v>151</v>
      </c>
      <c r="BE28" s="217">
        <v>129</v>
      </c>
      <c r="BF28" s="217">
        <v>134</v>
      </c>
      <c r="BG28" s="227">
        <v>122</v>
      </c>
      <c r="BH28" s="217">
        <v>143</v>
      </c>
      <c r="BI28" s="217">
        <v>95</v>
      </c>
      <c r="BJ28" s="217">
        <v>137</v>
      </c>
      <c r="BK28" s="217">
        <v>170</v>
      </c>
      <c r="BL28" s="227">
        <v>122</v>
      </c>
      <c r="BM28" s="227">
        <v>114</v>
      </c>
      <c r="BN28" s="218">
        <v>124</v>
      </c>
      <c r="BO28" s="218">
        <v>128</v>
      </c>
      <c r="BP28" s="227">
        <v>151</v>
      </c>
      <c r="BQ28" s="227">
        <v>131</v>
      </c>
      <c r="BR28" s="227">
        <v>169</v>
      </c>
      <c r="BS28" s="227">
        <v>155</v>
      </c>
      <c r="BT28" s="227">
        <v>138</v>
      </c>
      <c r="BU28" s="227">
        <v>116</v>
      </c>
      <c r="BV28" s="227">
        <v>104</v>
      </c>
      <c r="BW28" s="139">
        <v>108</v>
      </c>
      <c r="BX28" s="139">
        <v>125</v>
      </c>
      <c r="BY28" s="139">
        <v>175</v>
      </c>
      <c r="BZ28" s="139">
        <v>140</v>
      </c>
      <c r="CA28" s="228">
        <v>100</v>
      </c>
      <c r="CB28" s="228">
        <v>111</v>
      </c>
      <c r="CC28" s="227">
        <v>145</v>
      </c>
      <c r="CD28" s="227">
        <v>122</v>
      </c>
      <c r="CE28" s="227">
        <v>108</v>
      </c>
      <c r="CF28" s="218">
        <v>110</v>
      </c>
      <c r="CG28" s="227">
        <v>148</v>
      </c>
      <c r="CH28" s="228">
        <v>123</v>
      </c>
      <c r="CI28" s="228">
        <v>118</v>
      </c>
      <c r="CJ28" s="227">
        <v>131</v>
      </c>
      <c r="CK28" s="228">
        <v>118</v>
      </c>
      <c r="CL28" s="228">
        <v>120</v>
      </c>
      <c r="CM28" s="228">
        <v>125</v>
      </c>
      <c r="CN28" s="228">
        <v>137</v>
      </c>
      <c r="CO28" s="228">
        <v>173</v>
      </c>
      <c r="CP28" s="228">
        <v>220</v>
      </c>
      <c r="CQ28" s="227">
        <v>227</v>
      </c>
      <c r="CR28" s="228">
        <v>242</v>
      </c>
      <c r="CS28" s="228">
        <v>213</v>
      </c>
      <c r="CT28" s="228">
        <v>258</v>
      </c>
      <c r="CU28" s="227">
        <v>212</v>
      </c>
      <c r="CV28" s="228">
        <v>282</v>
      </c>
      <c r="CW28" s="228">
        <v>216</v>
      </c>
      <c r="CX28" s="228">
        <v>287</v>
      </c>
      <c r="CY28" s="228">
        <v>235</v>
      </c>
      <c r="CZ28" s="227">
        <v>220</v>
      </c>
      <c r="DA28" s="228">
        <v>214</v>
      </c>
      <c r="DB28" s="227">
        <v>273</v>
      </c>
      <c r="DC28" s="228">
        <v>351</v>
      </c>
      <c r="DD28" s="228">
        <v>315</v>
      </c>
      <c r="DE28" s="228">
        <v>189</v>
      </c>
      <c r="DF28" s="228">
        <v>194</v>
      </c>
      <c r="DG28" s="228">
        <v>234</v>
      </c>
      <c r="DH28" s="228">
        <v>259</v>
      </c>
      <c r="DI28" s="227">
        <v>216</v>
      </c>
      <c r="DJ28" s="227">
        <v>211</v>
      </c>
      <c r="DK28" s="227">
        <v>180</v>
      </c>
      <c r="DL28" s="227">
        <v>192</v>
      </c>
      <c r="DM28" s="227">
        <v>167</v>
      </c>
      <c r="DN28" s="227">
        <v>152</v>
      </c>
      <c r="DO28" s="227">
        <v>199</v>
      </c>
      <c r="DP28" s="227">
        <v>201</v>
      </c>
      <c r="DQ28" s="227">
        <v>180</v>
      </c>
      <c r="DR28" s="227">
        <v>213</v>
      </c>
      <c r="DS28" s="227">
        <v>200</v>
      </c>
      <c r="DT28" s="227">
        <v>202</v>
      </c>
      <c r="DU28" s="227">
        <v>230</v>
      </c>
      <c r="DV28" s="227">
        <v>193</v>
      </c>
      <c r="DW28" s="227">
        <v>220</v>
      </c>
      <c r="DX28" s="227">
        <v>192</v>
      </c>
      <c r="DY28" s="227">
        <v>268</v>
      </c>
      <c r="DZ28" s="227">
        <v>214</v>
      </c>
      <c r="EA28" s="227">
        <v>209</v>
      </c>
      <c r="EB28" s="227">
        <v>189</v>
      </c>
      <c r="EC28" s="218">
        <v>251</v>
      </c>
      <c r="ED28" s="227">
        <v>174</v>
      </c>
      <c r="EE28" s="227">
        <v>172</v>
      </c>
      <c r="EF28" s="229">
        <v>168</v>
      </c>
      <c r="EG28" s="229">
        <v>182</v>
      </c>
      <c r="EH28" s="230">
        <v>195</v>
      </c>
      <c r="EI28" s="227">
        <v>207</v>
      </c>
      <c r="EJ28" s="229">
        <v>151</v>
      </c>
      <c r="EK28" s="229">
        <v>166</v>
      </c>
      <c r="EL28" s="229">
        <v>162</v>
      </c>
      <c r="EM28" s="229">
        <v>256</v>
      </c>
      <c r="EN28" s="229">
        <v>225</v>
      </c>
      <c r="EO28" s="229">
        <v>305</v>
      </c>
      <c r="EP28" s="229">
        <v>367</v>
      </c>
      <c r="EQ28" s="229">
        <v>242</v>
      </c>
      <c r="ER28" s="229">
        <v>274</v>
      </c>
      <c r="ES28" s="229">
        <v>262</v>
      </c>
      <c r="ET28" s="229">
        <v>325</v>
      </c>
      <c r="EU28" s="229">
        <v>232</v>
      </c>
      <c r="EV28" s="227">
        <v>272</v>
      </c>
      <c r="EW28" s="229">
        <v>193</v>
      </c>
      <c r="EX28" s="229">
        <v>318</v>
      </c>
      <c r="EY28" s="229">
        <v>236</v>
      </c>
      <c r="EZ28" s="229">
        <v>242</v>
      </c>
      <c r="FA28" s="229">
        <v>182</v>
      </c>
      <c r="FB28" s="229">
        <v>231</v>
      </c>
      <c r="FC28" s="229">
        <v>310</v>
      </c>
      <c r="FD28" s="229">
        <v>269</v>
      </c>
      <c r="FE28" s="229">
        <v>165</v>
      </c>
      <c r="FF28" s="229">
        <v>226</v>
      </c>
      <c r="FG28" s="229">
        <v>178</v>
      </c>
      <c r="FH28" s="207">
        <v>183</v>
      </c>
      <c r="FI28" s="229">
        <v>184</v>
      </c>
      <c r="FJ28" s="229">
        <v>198</v>
      </c>
      <c r="FK28" s="231">
        <v>164</v>
      </c>
      <c r="FL28" s="229">
        <v>141</v>
      </c>
      <c r="FM28" s="230">
        <v>140</v>
      </c>
      <c r="FN28" s="230">
        <v>135</v>
      </c>
      <c r="FO28" s="230">
        <v>171</v>
      </c>
      <c r="FP28" s="230">
        <v>204</v>
      </c>
      <c r="FQ28" s="230">
        <v>228</v>
      </c>
      <c r="FR28" s="227">
        <v>222</v>
      </c>
      <c r="FS28" s="230">
        <v>279</v>
      </c>
      <c r="FT28" s="227">
        <v>249</v>
      </c>
      <c r="FU28" s="227">
        <v>229</v>
      </c>
      <c r="FV28" s="227">
        <v>189</v>
      </c>
      <c r="FW28" s="227">
        <v>180</v>
      </c>
      <c r="FX28" s="227">
        <v>183</v>
      </c>
      <c r="FY28" s="227">
        <v>193</v>
      </c>
      <c r="FZ28" s="227">
        <v>204</v>
      </c>
      <c r="GA28" s="227">
        <v>220</v>
      </c>
      <c r="GB28" s="227">
        <v>188</v>
      </c>
      <c r="GC28" s="227">
        <v>196</v>
      </c>
      <c r="GD28" s="227">
        <v>183</v>
      </c>
      <c r="GE28" s="133">
        <v>212</v>
      </c>
      <c r="GF28" s="133">
        <v>174</v>
      </c>
      <c r="GG28" s="133">
        <v>205</v>
      </c>
      <c r="GH28" s="133">
        <v>166</v>
      </c>
      <c r="GI28" s="133">
        <v>180</v>
      </c>
      <c r="GJ28" s="133">
        <v>200</v>
      </c>
      <c r="GK28" s="133">
        <v>216</v>
      </c>
      <c r="GL28" s="133">
        <v>173</v>
      </c>
      <c r="GM28" s="133">
        <v>192</v>
      </c>
      <c r="GN28" s="122">
        <v>206</v>
      </c>
      <c r="GO28" s="133">
        <v>222</v>
      </c>
      <c r="GP28" s="209">
        <v>307</v>
      </c>
      <c r="GQ28" s="133">
        <v>222</v>
      </c>
      <c r="GR28" s="133">
        <v>262</v>
      </c>
      <c r="GS28" s="133">
        <v>260</v>
      </c>
      <c r="GT28" s="133">
        <v>320</v>
      </c>
      <c r="GU28" s="133">
        <v>249</v>
      </c>
      <c r="GV28" s="133">
        <v>275</v>
      </c>
      <c r="GW28" s="133">
        <v>205</v>
      </c>
      <c r="GX28" s="133">
        <v>349</v>
      </c>
      <c r="GY28" s="133">
        <v>251</v>
      </c>
      <c r="GZ28" s="133">
        <v>256</v>
      </c>
      <c r="HA28" s="133">
        <v>212</v>
      </c>
      <c r="HB28" s="133">
        <v>244</v>
      </c>
      <c r="HC28" s="133">
        <v>322</v>
      </c>
      <c r="HD28" s="133">
        <v>234</v>
      </c>
      <c r="HE28" s="133">
        <v>178</v>
      </c>
      <c r="HF28" s="133">
        <v>162</v>
      </c>
      <c r="HG28" s="133">
        <v>171</v>
      </c>
      <c r="HH28" s="133">
        <v>192</v>
      </c>
      <c r="HI28" s="133">
        <v>164</v>
      </c>
      <c r="HJ28" s="133">
        <v>147</v>
      </c>
      <c r="HK28" s="133">
        <v>213</v>
      </c>
      <c r="HL28" s="133">
        <v>181</v>
      </c>
      <c r="HM28" s="133">
        <v>128</v>
      </c>
      <c r="HN28" s="133">
        <v>142</v>
      </c>
      <c r="HO28" s="133">
        <v>143</v>
      </c>
      <c r="HP28" s="133">
        <v>186</v>
      </c>
      <c r="HQ28" s="133">
        <v>163</v>
      </c>
      <c r="HR28" s="133">
        <v>258</v>
      </c>
      <c r="HS28" s="133">
        <v>161</v>
      </c>
      <c r="HT28" s="133">
        <v>211</v>
      </c>
      <c r="HU28" s="133">
        <v>237</v>
      </c>
      <c r="HV28" s="133">
        <v>167</v>
      </c>
      <c r="HW28" s="133">
        <v>153</v>
      </c>
      <c r="HX28" s="133">
        <v>162</v>
      </c>
      <c r="HY28" s="133">
        <v>170</v>
      </c>
      <c r="HZ28" s="133">
        <v>181</v>
      </c>
      <c r="IA28" s="133">
        <v>147</v>
      </c>
      <c r="IB28" s="133">
        <v>159</v>
      </c>
      <c r="IC28" s="133">
        <v>150</v>
      </c>
      <c r="ID28" s="133">
        <v>158</v>
      </c>
      <c r="IE28" s="133">
        <v>125</v>
      </c>
      <c r="IF28" s="133">
        <v>145</v>
      </c>
      <c r="IG28" s="133">
        <v>141</v>
      </c>
      <c r="IH28" s="133">
        <v>147</v>
      </c>
      <c r="II28" s="133">
        <v>101</v>
      </c>
      <c r="IJ28" s="133">
        <v>98</v>
      </c>
      <c r="IK28" s="133">
        <v>146</v>
      </c>
      <c r="IL28" s="133">
        <v>137</v>
      </c>
      <c r="IM28" s="133">
        <v>190</v>
      </c>
      <c r="IN28" s="133">
        <v>151</v>
      </c>
      <c r="IO28" s="133">
        <v>178</v>
      </c>
      <c r="IP28" s="133">
        <v>263</v>
      </c>
      <c r="IQ28" s="133">
        <v>215</v>
      </c>
      <c r="IR28" s="133">
        <v>194</v>
      </c>
      <c r="IS28" s="133">
        <v>235</v>
      </c>
      <c r="IT28" s="133">
        <v>283</v>
      </c>
      <c r="IU28" s="133">
        <v>223</v>
      </c>
      <c r="IV28" s="133">
        <v>250</v>
      </c>
      <c r="IW28" s="133">
        <v>164</v>
      </c>
      <c r="IX28" s="133">
        <v>264</v>
      </c>
      <c r="IY28" s="133">
        <v>186</v>
      </c>
      <c r="IZ28" s="133">
        <v>191</v>
      </c>
      <c r="JA28" s="133">
        <v>191</v>
      </c>
      <c r="JB28" s="133">
        <v>184</v>
      </c>
      <c r="JC28" s="133">
        <v>249</v>
      </c>
      <c r="JD28" s="133">
        <v>205</v>
      </c>
      <c r="JE28" s="219">
        <v>144</v>
      </c>
      <c r="JF28" s="122">
        <v>185</v>
      </c>
      <c r="JG28" s="133">
        <v>204</v>
      </c>
      <c r="JH28" s="133">
        <v>165</v>
      </c>
      <c r="JI28" s="133">
        <v>194</v>
      </c>
      <c r="JJ28" s="133">
        <v>139</v>
      </c>
      <c r="JK28" s="133">
        <v>127</v>
      </c>
      <c r="JL28" s="133">
        <v>154</v>
      </c>
      <c r="JM28" s="122">
        <v>141</v>
      </c>
      <c r="JN28" s="133">
        <v>118</v>
      </c>
      <c r="JO28" s="133">
        <v>127</v>
      </c>
      <c r="JP28" s="133">
        <v>141</v>
      </c>
      <c r="JQ28" s="133">
        <v>141</v>
      </c>
      <c r="JR28" s="133">
        <v>162</v>
      </c>
      <c r="JS28" s="133">
        <v>180</v>
      </c>
      <c r="JT28" s="133">
        <v>208</v>
      </c>
      <c r="JU28" s="133">
        <v>182</v>
      </c>
      <c r="JV28" s="133">
        <v>174</v>
      </c>
      <c r="JW28" s="133">
        <v>170</v>
      </c>
      <c r="JX28" s="133">
        <v>134</v>
      </c>
      <c r="JY28" s="122">
        <v>133</v>
      </c>
      <c r="JZ28" s="122">
        <v>149</v>
      </c>
      <c r="KA28" s="133">
        <v>218</v>
      </c>
      <c r="KB28" s="133">
        <v>152</v>
      </c>
      <c r="KC28" s="133">
        <v>127</v>
      </c>
      <c r="KD28" s="133">
        <v>161</v>
      </c>
      <c r="KE28" s="133">
        <v>146</v>
      </c>
      <c r="KF28" s="133">
        <v>103</v>
      </c>
      <c r="KG28" s="133">
        <v>144</v>
      </c>
      <c r="KH28" s="133">
        <v>134</v>
      </c>
      <c r="KI28" s="133">
        <v>131</v>
      </c>
      <c r="KJ28" s="133">
        <v>142</v>
      </c>
      <c r="KK28" s="133">
        <v>115</v>
      </c>
      <c r="KL28" s="133">
        <v>142</v>
      </c>
      <c r="KM28" s="133">
        <v>121</v>
      </c>
      <c r="KN28" s="133">
        <v>130</v>
      </c>
      <c r="KO28" s="137">
        <v>193</v>
      </c>
      <c r="KP28" s="133">
        <v>172</v>
      </c>
      <c r="KQ28" s="133">
        <v>234</v>
      </c>
      <c r="KR28" s="133">
        <v>229</v>
      </c>
      <c r="KS28" s="133">
        <v>190</v>
      </c>
      <c r="KT28" s="133">
        <v>221</v>
      </c>
      <c r="KU28" s="133">
        <v>246</v>
      </c>
      <c r="KV28" s="133">
        <v>276</v>
      </c>
      <c r="KW28" s="133">
        <v>167</v>
      </c>
      <c r="KX28" s="133">
        <v>208</v>
      </c>
      <c r="KY28" s="133">
        <v>197</v>
      </c>
      <c r="KZ28" s="133">
        <v>178</v>
      </c>
      <c r="LA28" s="133">
        <v>160</v>
      </c>
      <c r="LB28" s="133">
        <v>136</v>
      </c>
      <c r="LC28" s="122">
        <v>232</v>
      </c>
      <c r="LD28" s="133">
        <v>238</v>
      </c>
      <c r="LE28" s="133">
        <v>167</v>
      </c>
      <c r="LF28" s="133">
        <v>156</v>
      </c>
      <c r="LG28" s="133">
        <v>142</v>
      </c>
      <c r="LH28" s="133">
        <v>130</v>
      </c>
      <c r="LI28" s="133">
        <v>105</v>
      </c>
      <c r="LJ28" s="133">
        <v>114</v>
      </c>
      <c r="LK28" s="133">
        <v>153</v>
      </c>
      <c r="LL28" s="133">
        <v>110</v>
      </c>
      <c r="LM28" s="133">
        <v>142</v>
      </c>
      <c r="LN28" s="133">
        <v>106</v>
      </c>
      <c r="LO28" s="133">
        <v>106</v>
      </c>
      <c r="LP28" s="133">
        <v>99</v>
      </c>
      <c r="LQ28" s="133">
        <v>152</v>
      </c>
      <c r="LR28" s="133">
        <v>154</v>
      </c>
      <c r="LS28" s="133">
        <v>190</v>
      </c>
      <c r="LT28" s="133">
        <v>218</v>
      </c>
      <c r="LU28" s="133">
        <v>145</v>
      </c>
      <c r="LV28" s="133">
        <v>145</v>
      </c>
      <c r="LW28" s="133">
        <v>123</v>
      </c>
      <c r="LX28" s="133">
        <v>120</v>
      </c>
      <c r="LY28" s="133">
        <v>124</v>
      </c>
      <c r="LZ28" s="133">
        <v>190</v>
      </c>
      <c r="MA28" s="133">
        <v>141</v>
      </c>
      <c r="MB28" s="133">
        <v>125</v>
      </c>
      <c r="MC28" s="133">
        <v>113</v>
      </c>
      <c r="MD28" s="133">
        <v>140</v>
      </c>
      <c r="ME28" s="133">
        <v>101</v>
      </c>
      <c r="MF28" s="133">
        <v>111</v>
      </c>
      <c r="MG28" s="133">
        <v>134</v>
      </c>
      <c r="MH28" s="133">
        <v>181</v>
      </c>
      <c r="MI28" s="133">
        <v>126</v>
      </c>
      <c r="MJ28" s="133">
        <v>108</v>
      </c>
      <c r="MK28" s="133">
        <v>84</v>
      </c>
      <c r="ML28" s="133">
        <v>110</v>
      </c>
      <c r="MM28" s="133">
        <v>143</v>
      </c>
      <c r="MN28" s="133">
        <v>120</v>
      </c>
      <c r="MO28" s="133">
        <v>132</v>
      </c>
      <c r="MP28" s="133">
        <v>205</v>
      </c>
      <c r="MQ28" s="133">
        <v>265</v>
      </c>
      <c r="MR28" s="133">
        <v>190</v>
      </c>
      <c r="MS28" s="133">
        <v>181</v>
      </c>
      <c r="MT28" s="133">
        <v>184</v>
      </c>
      <c r="MU28" s="133">
        <v>212</v>
      </c>
      <c r="MV28" s="133">
        <v>183</v>
      </c>
      <c r="MW28" s="133">
        <v>176</v>
      </c>
      <c r="MX28" s="133">
        <v>162</v>
      </c>
      <c r="MY28" s="133">
        <v>250</v>
      </c>
      <c r="MZ28" s="133">
        <v>147</v>
      </c>
      <c r="NA28" s="133">
        <v>162</v>
      </c>
      <c r="NB28" s="133">
        <v>140</v>
      </c>
      <c r="NC28" s="133">
        <v>191</v>
      </c>
      <c r="ND28" s="133">
        <v>207</v>
      </c>
      <c r="NE28" s="133">
        <v>187</v>
      </c>
      <c r="NF28" s="133">
        <v>139</v>
      </c>
      <c r="NG28" s="133">
        <v>167</v>
      </c>
      <c r="NH28" s="133">
        <v>140</v>
      </c>
      <c r="NI28" s="133">
        <v>172</v>
      </c>
      <c r="NJ28" s="211">
        <v>104</v>
      </c>
      <c r="NK28" s="133">
        <v>112</v>
      </c>
      <c r="NL28" s="133">
        <v>112</v>
      </c>
      <c r="NM28" s="133">
        <v>92</v>
      </c>
      <c r="NN28" s="133">
        <v>84</v>
      </c>
      <c r="NO28" s="133">
        <v>106</v>
      </c>
      <c r="NP28" s="133">
        <v>127</v>
      </c>
      <c r="NQ28" s="133">
        <v>120</v>
      </c>
      <c r="NR28" s="133">
        <v>96</v>
      </c>
      <c r="NS28" s="133">
        <v>179</v>
      </c>
      <c r="NT28" s="133">
        <v>143</v>
      </c>
      <c r="NU28" s="133">
        <v>161</v>
      </c>
      <c r="NV28" s="133">
        <v>132</v>
      </c>
      <c r="NW28" s="133">
        <v>129</v>
      </c>
      <c r="NX28" s="133">
        <v>167</v>
      </c>
      <c r="NY28" s="133">
        <v>117</v>
      </c>
      <c r="NZ28" s="133">
        <v>146</v>
      </c>
      <c r="OA28" s="133">
        <v>138</v>
      </c>
      <c r="OB28" s="133">
        <v>108</v>
      </c>
      <c r="OC28" s="133">
        <v>119</v>
      </c>
      <c r="OD28" s="133">
        <v>116</v>
      </c>
      <c r="OE28" s="133">
        <v>121</v>
      </c>
      <c r="OF28" s="133">
        <v>120</v>
      </c>
      <c r="OG28" s="133">
        <v>87</v>
      </c>
      <c r="OH28" s="133">
        <v>102</v>
      </c>
      <c r="OI28" s="133">
        <v>105</v>
      </c>
      <c r="OJ28" s="133">
        <v>139</v>
      </c>
      <c r="OK28" s="133">
        <v>127</v>
      </c>
      <c r="OL28" s="133">
        <v>107</v>
      </c>
      <c r="OM28" s="133">
        <v>104</v>
      </c>
      <c r="ON28" s="133">
        <v>91</v>
      </c>
      <c r="OO28" s="133">
        <v>118</v>
      </c>
      <c r="OP28" s="133">
        <v>134</v>
      </c>
      <c r="OQ28" s="133">
        <v>177</v>
      </c>
      <c r="OR28" s="133">
        <v>149</v>
      </c>
      <c r="OS28" s="133">
        <v>159</v>
      </c>
      <c r="OT28" s="133">
        <v>191</v>
      </c>
      <c r="OU28" s="133">
        <v>246</v>
      </c>
      <c r="OV28" s="133">
        <v>190</v>
      </c>
      <c r="OW28" s="133">
        <v>183</v>
      </c>
      <c r="OX28" s="133">
        <v>96</v>
      </c>
      <c r="OY28" s="133">
        <v>173</v>
      </c>
      <c r="OZ28" s="133">
        <v>147</v>
      </c>
      <c r="PA28" s="133">
        <v>176</v>
      </c>
      <c r="PB28" s="133">
        <v>131</v>
      </c>
      <c r="PC28" s="133">
        <v>136</v>
      </c>
      <c r="PD28" s="133">
        <v>194</v>
      </c>
      <c r="PE28" s="133">
        <v>159</v>
      </c>
      <c r="PF28" s="133">
        <v>130</v>
      </c>
      <c r="PG28" s="133">
        <v>94</v>
      </c>
      <c r="PH28" s="133">
        <v>110</v>
      </c>
      <c r="PI28" s="133">
        <v>146</v>
      </c>
      <c r="PJ28" s="133">
        <v>107</v>
      </c>
      <c r="PK28" s="133">
        <v>110</v>
      </c>
      <c r="PL28" s="133">
        <v>111</v>
      </c>
      <c r="PM28" s="133">
        <v>104</v>
      </c>
      <c r="PN28" s="133">
        <v>152</v>
      </c>
      <c r="PO28" s="133">
        <v>123</v>
      </c>
      <c r="PP28" s="133">
        <v>95</v>
      </c>
      <c r="PQ28" s="133">
        <v>98</v>
      </c>
      <c r="PR28" s="133">
        <v>94</v>
      </c>
      <c r="PS28" s="133">
        <v>103</v>
      </c>
      <c r="PT28" s="133">
        <v>95</v>
      </c>
      <c r="PU28" s="133">
        <v>122</v>
      </c>
      <c r="PV28" s="133">
        <v>108</v>
      </c>
      <c r="PW28" s="133">
        <v>94</v>
      </c>
      <c r="PX28" s="122">
        <v>92</v>
      </c>
      <c r="PY28" s="122">
        <v>96</v>
      </c>
      <c r="PZ28" s="122">
        <v>95</v>
      </c>
      <c r="QA28" s="122">
        <v>100</v>
      </c>
      <c r="QB28" s="122">
        <v>80</v>
      </c>
      <c r="QC28" s="122">
        <v>98</v>
      </c>
      <c r="QD28" s="122">
        <v>107</v>
      </c>
      <c r="QE28" s="122">
        <v>94</v>
      </c>
      <c r="QF28" s="122">
        <v>127</v>
      </c>
      <c r="QG28" s="122">
        <v>83</v>
      </c>
      <c r="QH28" s="122">
        <v>84</v>
      </c>
      <c r="QI28" s="122">
        <v>126</v>
      </c>
      <c r="QJ28" s="122">
        <v>77</v>
      </c>
      <c r="QK28" s="122">
        <v>101</v>
      </c>
      <c r="QL28" s="122">
        <v>103</v>
      </c>
      <c r="QM28" s="122">
        <v>65</v>
      </c>
      <c r="QN28" s="122">
        <v>95</v>
      </c>
      <c r="QO28" s="122">
        <v>85</v>
      </c>
      <c r="QP28" s="122">
        <v>114</v>
      </c>
      <c r="QQ28" s="122">
        <v>149</v>
      </c>
      <c r="QR28" s="122">
        <v>125</v>
      </c>
      <c r="QS28" s="122">
        <v>122</v>
      </c>
      <c r="QT28" s="122">
        <v>152</v>
      </c>
      <c r="QU28" s="122">
        <v>199</v>
      </c>
      <c r="QV28" s="122">
        <v>136</v>
      </c>
      <c r="QW28" s="122">
        <v>179</v>
      </c>
      <c r="QX28" s="122">
        <v>96</v>
      </c>
      <c r="QY28" s="122">
        <v>152</v>
      </c>
      <c r="QZ28" s="122">
        <v>125</v>
      </c>
      <c r="RA28" s="122">
        <v>174</v>
      </c>
      <c r="RB28" s="122">
        <v>125</v>
      </c>
      <c r="RC28" s="122">
        <v>145</v>
      </c>
      <c r="RD28" s="122">
        <v>197</v>
      </c>
      <c r="RE28" s="122">
        <v>133</v>
      </c>
      <c r="RF28" s="122">
        <v>90</v>
      </c>
      <c r="RG28" s="122">
        <v>113</v>
      </c>
      <c r="RH28" s="122">
        <v>115</v>
      </c>
      <c r="RI28" s="122">
        <v>104</v>
      </c>
      <c r="RJ28" s="122">
        <v>87</v>
      </c>
      <c r="RK28" s="122">
        <v>87</v>
      </c>
      <c r="RL28" s="122">
        <v>102</v>
      </c>
      <c r="RM28" s="122">
        <v>70</v>
      </c>
      <c r="RN28" s="122">
        <v>71</v>
      </c>
      <c r="RO28" s="122">
        <v>72</v>
      </c>
      <c r="RP28" s="122">
        <v>88</v>
      </c>
      <c r="RQ28" s="122">
        <v>78</v>
      </c>
      <c r="RR28" s="122">
        <v>76</v>
      </c>
      <c r="RS28" s="212">
        <v>85</v>
      </c>
      <c r="RT28" s="122">
        <v>124</v>
      </c>
      <c r="RU28" s="122">
        <v>104</v>
      </c>
      <c r="RV28" s="122">
        <v>123</v>
      </c>
      <c r="RW28" s="122">
        <v>94</v>
      </c>
      <c r="RX28" s="122">
        <v>94</v>
      </c>
      <c r="RY28" s="122">
        <v>88</v>
      </c>
      <c r="RZ28" s="122">
        <v>83</v>
      </c>
      <c r="SA28" s="122">
        <v>127</v>
      </c>
      <c r="SB28" s="122">
        <v>93</v>
      </c>
      <c r="SC28" s="122">
        <v>95</v>
      </c>
      <c r="SD28" s="122">
        <v>81</v>
      </c>
      <c r="SE28" s="122">
        <v>66</v>
      </c>
      <c r="SF28" s="122">
        <v>94</v>
      </c>
      <c r="SG28" s="122">
        <v>69</v>
      </c>
      <c r="SH28" s="122">
        <v>78</v>
      </c>
      <c r="SI28" s="213">
        <v>86</v>
      </c>
      <c r="SJ28" s="122">
        <v>94</v>
      </c>
      <c r="SK28" s="122">
        <v>83</v>
      </c>
      <c r="SL28" s="122">
        <v>125</v>
      </c>
      <c r="SM28" s="122">
        <v>44</v>
      </c>
      <c r="SN28" s="122">
        <v>91</v>
      </c>
      <c r="SO28" s="122">
        <v>95</v>
      </c>
      <c r="SP28" s="122">
        <v>94</v>
      </c>
      <c r="SQ28" s="122">
        <v>135</v>
      </c>
      <c r="SR28" s="122">
        <v>103</v>
      </c>
      <c r="SS28" s="122">
        <v>123</v>
      </c>
      <c r="ST28" s="122">
        <v>113</v>
      </c>
      <c r="SU28" s="122">
        <v>154</v>
      </c>
      <c r="SV28" s="122">
        <v>122</v>
      </c>
      <c r="SW28" s="122">
        <v>144</v>
      </c>
      <c r="SX28" s="122">
        <v>91</v>
      </c>
      <c r="SY28" s="122">
        <v>165</v>
      </c>
      <c r="SZ28" s="122">
        <v>165</v>
      </c>
      <c r="TA28" s="122">
        <v>127</v>
      </c>
      <c r="TB28" s="122">
        <v>118</v>
      </c>
      <c r="TC28" s="122">
        <v>125</v>
      </c>
      <c r="TD28" s="122">
        <v>115</v>
      </c>
      <c r="TE28" s="122">
        <v>99</v>
      </c>
      <c r="TF28" s="122">
        <v>94</v>
      </c>
      <c r="TG28" s="122">
        <v>82</v>
      </c>
      <c r="TH28" s="122">
        <v>77</v>
      </c>
      <c r="TI28" s="122">
        <v>78</v>
      </c>
      <c r="TJ28" s="122">
        <v>73</v>
      </c>
      <c r="TK28" s="122">
        <v>46</v>
      </c>
      <c r="TL28" s="122">
        <v>61</v>
      </c>
      <c r="TM28" s="122">
        <v>66</v>
      </c>
      <c r="TN28" s="122">
        <v>56</v>
      </c>
      <c r="TO28" s="122">
        <v>56</v>
      </c>
      <c r="TP28" s="122">
        <v>74</v>
      </c>
      <c r="TQ28" s="122">
        <v>80</v>
      </c>
      <c r="TR28" s="122">
        <v>81</v>
      </c>
      <c r="TS28" s="122">
        <v>90</v>
      </c>
      <c r="TT28" s="122">
        <v>115</v>
      </c>
      <c r="TU28" s="122">
        <v>97</v>
      </c>
      <c r="TV28" s="122">
        <v>63</v>
      </c>
      <c r="TW28" s="122">
        <v>72</v>
      </c>
      <c r="TX28" s="122">
        <v>65</v>
      </c>
      <c r="TY28" s="122">
        <v>81</v>
      </c>
      <c r="TZ28" s="122">
        <v>54</v>
      </c>
      <c r="UA28" s="122">
        <v>99</v>
      </c>
      <c r="UB28" s="122">
        <v>97</v>
      </c>
      <c r="UC28" s="122">
        <v>80</v>
      </c>
      <c r="UD28" s="122">
        <v>68</v>
      </c>
      <c r="UE28" s="122">
        <v>84</v>
      </c>
      <c r="UF28" s="122">
        <v>72</v>
      </c>
      <c r="UG28" s="122">
        <v>64</v>
      </c>
      <c r="UH28" s="122">
        <v>71</v>
      </c>
      <c r="UI28" s="122">
        <v>62</v>
      </c>
      <c r="UJ28" s="122">
        <v>56</v>
      </c>
      <c r="UK28" s="122">
        <v>66</v>
      </c>
      <c r="UL28" s="122">
        <v>56</v>
      </c>
      <c r="UM28" s="122">
        <v>47</v>
      </c>
      <c r="UN28" s="122">
        <v>71</v>
      </c>
      <c r="UO28" s="122">
        <v>71</v>
      </c>
      <c r="UP28" s="122">
        <v>64</v>
      </c>
      <c r="UQ28" s="122">
        <v>123</v>
      </c>
      <c r="UR28" s="122">
        <v>103</v>
      </c>
      <c r="US28" s="213">
        <v>128</v>
      </c>
      <c r="UT28" s="213">
        <v>99</v>
      </c>
      <c r="UU28" s="122">
        <v>121</v>
      </c>
      <c r="UV28" s="122">
        <v>145</v>
      </c>
      <c r="UW28" s="122">
        <v>101</v>
      </c>
      <c r="UX28" s="122">
        <v>85</v>
      </c>
      <c r="UY28" s="213">
        <v>114</v>
      </c>
      <c r="UZ28" s="122">
        <v>108</v>
      </c>
      <c r="VA28" s="122">
        <v>64</v>
      </c>
      <c r="VB28" s="122">
        <v>94</v>
      </c>
      <c r="VC28" s="122">
        <v>65</v>
      </c>
      <c r="VD28" s="214">
        <v>117</v>
      </c>
      <c r="VE28" s="122">
        <v>130</v>
      </c>
      <c r="VF28" s="122">
        <v>92</v>
      </c>
      <c r="VG28" s="122">
        <v>79</v>
      </c>
      <c r="VH28" s="122">
        <v>68</v>
      </c>
      <c r="VI28" s="122">
        <v>77</v>
      </c>
      <c r="VJ28" s="122">
        <v>99</v>
      </c>
      <c r="VK28" s="122">
        <v>78</v>
      </c>
      <c r="VL28" s="122">
        <v>93</v>
      </c>
      <c r="VM28" s="122">
        <v>87</v>
      </c>
      <c r="VN28" s="214">
        <v>80</v>
      </c>
      <c r="VO28" s="122">
        <v>52</v>
      </c>
      <c r="VP28" s="122">
        <v>65</v>
      </c>
      <c r="VQ28" s="122">
        <v>81</v>
      </c>
      <c r="VR28" s="122">
        <v>80</v>
      </c>
      <c r="VS28" s="215">
        <v>80</v>
      </c>
      <c r="VT28" s="122">
        <v>117</v>
      </c>
      <c r="VU28" s="122">
        <v>120</v>
      </c>
      <c r="VV28" s="122">
        <v>99</v>
      </c>
      <c r="VW28" s="122">
        <v>93</v>
      </c>
      <c r="VX28" s="122">
        <v>92</v>
      </c>
      <c r="VY28" s="122">
        <v>73</v>
      </c>
      <c r="VZ28" s="122">
        <v>99</v>
      </c>
      <c r="WA28" s="122">
        <v>81</v>
      </c>
      <c r="WB28" s="122">
        <v>75</v>
      </c>
      <c r="WC28" s="122">
        <v>75</v>
      </c>
      <c r="WD28" s="215">
        <v>76</v>
      </c>
      <c r="WE28" s="122">
        <v>86</v>
      </c>
      <c r="WF28" s="133">
        <v>103</v>
      </c>
      <c r="WG28" s="122">
        <v>85</v>
      </c>
      <c r="WH28" s="122">
        <v>76</v>
      </c>
      <c r="WI28" s="122">
        <v>70</v>
      </c>
      <c r="WJ28" s="122">
        <v>79</v>
      </c>
      <c r="WK28" s="122">
        <v>70</v>
      </c>
      <c r="WL28" s="122">
        <v>85</v>
      </c>
      <c r="WM28" s="122">
        <v>67</v>
      </c>
      <c r="WN28" s="122">
        <v>79</v>
      </c>
      <c r="WO28" s="122">
        <v>65</v>
      </c>
      <c r="WP28" s="122">
        <v>85</v>
      </c>
      <c r="WQ28" s="122">
        <v>122</v>
      </c>
      <c r="WR28" s="122">
        <v>115</v>
      </c>
      <c r="WS28" s="122">
        <v>115</v>
      </c>
      <c r="WT28" s="122">
        <v>99</v>
      </c>
      <c r="WU28" s="122">
        <v>146</v>
      </c>
      <c r="WV28" s="122">
        <v>144</v>
      </c>
      <c r="WW28" s="122">
        <v>127</v>
      </c>
      <c r="WX28" s="133">
        <v>102</v>
      </c>
      <c r="WY28" s="122">
        <v>136</v>
      </c>
      <c r="WZ28" s="122">
        <v>107</v>
      </c>
      <c r="XA28" s="122">
        <v>91</v>
      </c>
      <c r="XB28" s="122">
        <v>94</v>
      </c>
      <c r="XC28" s="122">
        <v>84</v>
      </c>
      <c r="XD28" s="122">
        <v>134</v>
      </c>
      <c r="XE28" s="122">
        <v>139</v>
      </c>
      <c r="XF28" s="122">
        <v>90</v>
      </c>
      <c r="XG28" s="122">
        <v>100</v>
      </c>
      <c r="XH28" s="122">
        <v>83</v>
      </c>
      <c r="XI28" s="122">
        <v>86</v>
      </c>
      <c r="XJ28" s="122">
        <v>100</v>
      </c>
      <c r="XK28" s="213">
        <v>85</v>
      </c>
      <c r="XL28" s="213">
        <v>91</v>
      </c>
      <c r="XM28" s="213">
        <v>69</v>
      </c>
      <c r="XN28" s="213">
        <v>69</v>
      </c>
      <c r="XO28" s="216">
        <v>71</v>
      </c>
      <c r="XP28" s="214">
        <v>66</v>
      </c>
      <c r="XQ28" s="214">
        <v>74</v>
      </c>
      <c r="XR28" s="214">
        <v>152</v>
      </c>
      <c r="XS28" s="214">
        <v>79</v>
      </c>
      <c r="XT28" s="214">
        <v>106</v>
      </c>
      <c r="XU28" s="214">
        <v>90</v>
      </c>
      <c r="XV28" s="213">
        <v>105</v>
      </c>
      <c r="XW28" s="213">
        <v>69</v>
      </c>
      <c r="XX28" s="213">
        <v>80</v>
      </c>
      <c r="XY28" s="213">
        <v>72</v>
      </c>
      <c r="XZ28" s="213">
        <v>92</v>
      </c>
      <c r="YA28" s="213">
        <v>80</v>
      </c>
      <c r="YB28" s="213">
        <v>89</v>
      </c>
      <c r="YC28" s="213">
        <v>74</v>
      </c>
      <c r="YD28" s="213">
        <v>66</v>
      </c>
      <c r="YE28" s="213">
        <v>82</v>
      </c>
      <c r="YF28" s="213">
        <v>111</v>
      </c>
      <c r="YG28" s="213">
        <v>94</v>
      </c>
      <c r="YH28" s="213">
        <v>80</v>
      </c>
      <c r="YI28" s="213">
        <v>77</v>
      </c>
      <c r="YJ28" s="213">
        <v>74</v>
      </c>
      <c r="YK28" s="213">
        <v>63</v>
      </c>
      <c r="YL28" s="213">
        <v>73</v>
      </c>
      <c r="YM28" s="213">
        <v>68</v>
      </c>
      <c r="YN28" s="213">
        <v>84</v>
      </c>
      <c r="YO28" s="213">
        <v>93</v>
      </c>
      <c r="YP28" s="213">
        <v>85</v>
      </c>
      <c r="YQ28" s="213">
        <v>133</v>
      </c>
      <c r="YR28" s="213">
        <v>125</v>
      </c>
      <c r="YS28" s="213">
        <v>136</v>
      </c>
      <c r="YT28" s="133">
        <v>109</v>
      </c>
      <c r="YU28" s="213">
        <v>129</v>
      </c>
      <c r="YV28" s="213">
        <v>136</v>
      </c>
      <c r="YW28" s="213">
        <v>121</v>
      </c>
      <c r="YX28" s="213">
        <v>124</v>
      </c>
      <c r="YY28" s="213">
        <v>87</v>
      </c>
      <c r="YZ28" s="213">
        <v>144</v>
      </c>
      <c r="ZA28" s="213">
        <v>115</v>
      </c>
      <c r="ZB28" s="213">
        <v>99</v>
      </c>
      <c r="ZC28" s="213">
        <v>84</v>
      </c>
      <c r="ZD28" s="213">
        <v>118</v>
      </c>
      <c r="ZE28" s="211">
        <v>130</v>
      </c>
      <c r="ZF28" s="211">
        <v>98</v>
      </c>
      <c r="ZG28" s="211">
        <v>87</v>
      </c>
      <c r="ZH28" s="211">
        <v>79</v>
      </c>
      <c r="ZI28" s="260">
        <v>100</v>
      </c>
      <c r="ZJ28" s="130">
        <v>79</v>
      </c>
      <c r="ZK28" s="130">
        <v>82</v>
      </c>
      <c r="ZL28" s="130">
        <v>69</v>
      </c>
      <c r="ZM28" s="130">
        <v>86</v>
      </c>
      <c r="ZN28" s="130">
        <v>306</v>
      </c>
      <c r="ZO28" s="130">
        <v>7574</v>
      </c>
      <c r="ZP28" s="211">
        <v>5422</v>
      </c>
      <c r="ZQ28" s="130">
        <v>6762</v>
      </c>
      <c r="ZR28" s="130">
        <v>5782</v>
      </c>
      <c r="ZS28" s="130">
        <v>3566</v>
      </c>
      <c r="ZT28" s="130">
        <v>4338</v>
      </c>
      <c r="ZU28" s="130">
        <v>2727</v>
      </c>
      <c r="ZV28" s="130">
        <v>1914</v>
      </c>
      <c r="ZW28" s="130">
        <v>2005</v>
      </c>
      <c r="ZX28" s="130">
        <v>965</v>
      </c>
      <c r="ZY28" s="130">
        <v>677</v>
      </c>
      <c r="ZZ28" s="130">
        <v>695</v>
      </c>
      <c r="AAA28" s="130">
        <v>771</v>
      </c>
      <c r="AAB28" s="130">
        <v>953</v>
      </c>
      <c r="AAC28" s="130">
        <v>1086</v>
      </c>
      <c r="AAD28" s="130">
        <v>857</v>
      </c>
      <c r="AAE28" s="255">
        <v>1349</v>
      </c>
      <c r="AAF28" s="130">
        <v>820</v>
      </c>
      <c r="AAG28" s="130">
        <v>897</v>
      </c>
      <c r="AAH28" s="130">
        <v>907</v>
      </c>
      <c r="AAI28" s="130">
        <v>1048</v>
      </c>
      <c r="AAJ28" s="130">
        <v>891</v>
      </c>
      <c r="AAK28" s="130">
        <v>469</v>
      </c>
      <c r="AAL28" s="130">
        <v>455</v>
      </c>
      <c r="AAM28" s="130">
        <v>424</v>
      </c>
      <c r="AAN28" s="130">
        <v>482</v>
      </c>
      <c r="AAO28" s="130">
        <v>573</v>
      </c>
      <c r="AAP28" s="130">
        <v>483</v>
      </c>
      <c r="AAQ28" s="130">
        <v>400</v>
      </c>
      <c r="AAR28" s="130">
        <v>539</v>
      </c>
      <c r="AAS28" s="130">
        <v>408</v>
      </c>
      <c r="AAT28" s="130">
        <v>326</v>
      </c>
      <c r="AAU28" s="130">
        <v>379</v>
      </c>
      <c r="AAV28" s="130">
        <v>686</v>
      </c>
      <c r="AAW28" s="130">
        <v>452</v>
      </c>
      <c r="AAX28" s="130">
        <v>1438</v>
      </c>
      <c r="AAY28" s="130">
        <v>958</v>
      </c>
      <c r="AAZ28" s="130">
        <v>755</v>
      </c>
      <c r="ABA28" s="130">
        <v>656</v>
      </c>
      <c r="ABB28" s="130">
        <v>532</v>
      </c>
      <c r="ABC28" s="130">
        <v>478</v>
      </c>
      <c r="ABD28" s="130">
        <v>646</v>
      </c>
      <c r="ABE28" s="130">
        <v>644</v>
      </c>
      <c r="ABF28" s="130">
        <v>467</v>
      </c>
      <c r="ABG28" s="130">
        <v>386</v>
      </c>
      <c r="ABH28" s="130">
        <v>324</v>
      </c>
      <c r="ABI28" s="130">
        <v>297</v>
      </c>
      <c r="ABJ28" s="130">
        <v>239</v>
      </c>
      <c r="ABK28" s="130">
        <v>314</v>
      </c>
      <c r="ABL28" s="130">
        <v>206</v>
      </c>
      <c r="ABM28" s="130">
        <v>263</v>
      </c>
      <c r="ABN28" s="130">
        <v>195</v>
      </c>
      <c r="ABO28" s="130">
        <v>305</v>
      </c>
      <c r="ABP28" s="130">
        <v>211</v>
      </c>
      <c r="ABQ28" s="130">
        <v>205</v>
      </c>
      <c r="ABR28" s="130">
        <v>249</v>
      </c>
      <c r="ABS28" s="130">
        <v>241</v>
      </c>
      <c r="ABT28" s="130">
        <v>213</v>
      </c>
      <c r="ABU28" s="130">
        <v>205</v>
      </c>
      <c r="ABV28" s="130">
        <v>194</v>
      </c>
      <c r="ABW28" s="130">
        <v>249</v>
      </c>
      <c r="ABX28" s="130">
        <v>159</v>
      </c>
      <c r="ABY28" s="130">
        <v>133</v>
      </c>
      <c r="ABZ28" s="130">
        <v>91</v>
      </c>
      <c r="ACA28" s="130">
        <v>161</v>
      </c>
      <c r="ACB28" s="130">
        <v>226</v>
      </c>
      <c r="ACC28" s="130">
        <v>218</v>
      </c>
      <c r="ACD28" s="130">
        <v>86</v>
      </c>
      <c r="ACE28" s="130">
        <v>92</v>
      </c>
      <c r="ACF28" s="130">
        <v>77</v>
      </c>
      <c r="ACG28" s="130">
        <v>76</v>
      </c>
      <c r="ACH28" s="130">
        <v>56</v>
      </c>
      <c r="ACI28" s="130">
        <v>84</v>
      </c>
      <c r="ACJ28" s="130">
        <v>66</v>
      </c>
      <c r="ACK28" s="130">
        <v>99</v>
      </c>
      <c r="ACL28" s="130">
        <v>92</v>
      </c>
      <c r="ACM28" s="130">
        <v>84</v>
      </c>
      <c r="ACN28" s="130">
        <v>98</v>
      </c>
      <c r="ACO28" s="130">
        <v>98</v>
      </c>
      <c r="ACP28" s="130">
        <v>95</v>
      </c>
      <c r="ACQ28" s="130">
        <v>92</v>
      </c>
      <c r="ACR28" s="130">
        <v>92</v>
      </c>
      <c r="ACS28" s="130">
        <v>94</v>
      </c>
      <c r="ACT28" s="130">
        <v>88</v>
      </c>
      <c r="ACU28" s="130">
        <v>80</v>
      </c>
      <c r="ACV28" s="130">
        <v>93</v>
      </c>
      <c r="ACW28" s="130">
        <v>68</v>
      </c>
      <c r="ACX28" s="130">
        <v>67</v>
      </c>
      <c r="ACY28" s="130">
        <v>53</v>
      </c>
      <c r="ACZ28" s="130">
        <v>79</v>
      </c>
      <c r="ADA28" s="130">
        <v>58</v>
      </c>
      <c r="ADB28" s="130">
        <v>56</v>
      </c>
      <c r="ADC28" s="130">
        <v>61</v>
      </c>
      <c r="ADD28" s="130">
        <v>112</v>
      </c>
      <c r="ADE28" s="130">
        <v>97</v>
      </c>
      <c r="ADF28" s="130">
        <v>75</v>
      </c>
      <c r="ADG28" s="130">
        <v>59</v>
      </c>
      <c r="ADH28" s="130">
        <v>44</v>
      </c>
      <c r="ADI28" s="130">
        <v>43</v>
      </c>
      <c r="ADJ28" s="130">
        <v>42</v>
      </c>
      <c r="ADK28" s="130">
        <v>55</v>
      </c>
      <c r="ADL28" s="130">
        <v>38</v>
      </c>
      <c r="ADM28" s="130">
        <v>51</v>
      </c>
      <c r="ADN28" s="130">
        <v>45</v>
      </c>
      <c r="ADO28" s="130">
        <v>31</v>
      </c>
      <c r="ADP28" s="130">
        <v>28</v>
      </c>
      <c r="ADQ28" s="130">
        <v>44</v>
      </c>
      <c r="ADR28" s="130">
        <v>36</v>
      </c>
      <c r="ADS28" s="130">
        <v>39</v>
      </c>
      <c r="ADT28" s="130">
        <v>41</v>
      </c>
      <c r="ADU28" s="130">
        <v>58</v>
      </c>
      <c r="ADV28" s="130">
        <v>35</v>
      </c>
      <c r="ADW28" s="130">
        <v>45</v>
      </c>
      <c r="ADX28" s="130">
        <v>47</v>
      </c>
      <c r="ADY28" s="130">
        <v>39</v>
      </c>
      <c r="ADZ28" s="130">
        <v>42</v>
      </c>
      <c r="AEA28" s="130">
        <v>34</v>
      </c>
      <c r="AEB28" s="130">
        <v>38</v>
      </c>
      <c r="AEC28" s="130">
        <v>50</v>
      </c>
      <c r="AED28" s="130">
        <v>44</v>
      </c>
      <c r="AEE28" s="130">
        <v>47</v>
      </c>
      <c r="AEF28" s="130">
        <v>29</v>
      </c>
      <c r="AEG28" s="130">
        <v>76</v>
      </c>
      <c r="AEH28" s="130">
        <v>45</v>
      </c>
      <c r="AEI28" s="130">
        <v>37</v>
      </c>
      <c r="AEJ28" s="130">
        <v>49</v>
      </c>
      <c r="AEK28" s="130">
        <v>52</v>
      </c>
      <c r="AEL28" s="130">
        <v>41</v>
      </c>
      <c r="AEM28" s="130">
        <v>53</v>
      </c>
      <c r="AEN28" s="130">
        <v>42</v>
      </c>
      <c r="AEO28" s="130">
        <v>55</v>
      </c>
      <c r="AEP28" s="130">
        <v>42</v>
      </c>
      <c r="AEQ28" s="130">
        <v>55</v>
      </c>
      <c r="AER28" s="130">
        <v>61</v>
      </c>
      <c r="AES28" s="130">
        <v>57</v>
      </c>
      <c r="AET28" s="130">
        <v>53</v>
      </c>
      <c r="AEU28" s="130">
        <v>50</v>
      </c>
      <c r="AEV28" s="130">
        <v>72</v>
      </c>
      <c r="AEW28" s="130">
        <v>77</v>
      </c>
      <c r="AEX28" s="130">
        <v>79</v>
      </c>
      <c r="AEY28" s="130">
        <v>43</v>
      </c>
      <c r="AEZ28" s="130">
        <v>58</v>
      </c>
      <c r="AFA28" s="130">
        <v>70</v>
      </c>
      <c r="AFB28" s="130">
        <v>53</v>
      </c>
      <c r="AFC28" s="130">
        <v>64</v>
      </c>
      <c r="AFD28" s="130">
        <v>58</v>
      </c>
      <c r="AFE28" s="130">
        <v>93</v>
      </c>
      <c r="AFF28" s="130">
        <v>59</v>
      </c>
      <c r="AFG28" s="130">
        <v>43</v>
      </c>
      <c r="AFH28" s="130">
        <v>44</v>
      </c>
      <c r="AFI28" s="130">
        <v>51</v>
      </c>
      <c r="AFJ28" s="130">
        <v>47</v>
      </c>
      <c r="AFK28" s="130">
        <v>56</v>
      </c>
      <c r="AFL28" s="130">
        <v>56</v>
      </c>
      <c r="AFM28" s="130">
        <v>47</v>
      </c>
      <c r="AFN28" s="130">
        <v>41</v>
      </c>
      <c r="AFO28" s="130">
        <v>48</v>
      </c>
      <c r="AFP28" s="130">
        <v>41</v>
      </c>
      <c r="AFQ28" s="130">
        <v>60</v>
      </c>
      <c r="AFR28" s="130">
        <v>47</v>
      </c>
      <c r="AFS28" s="130">
        <v>51</v>
      </c>
      <c r="AFT28" s="130">
        <v>72</v>
      </c>
      <c r="AFU28" s="130">
        <v>91</v>
      </c>
      <c r="AFV28" s="130">
        <v>87</v>
      </c>
      <c r="AFW28" s="130">
        <v>68</v>
      </c>
      <c r="AFX28" s="130">
        <v>83</v>
      </c>
      <c r="AFY28" s="130">
        <v>58</v>
      </c>
      <c r="AFZ28" s="130">
        <v>68</v>
      </c>
      <c r="AGA28" s="130">
        <v>48</v>
      </c>
      <c r="AGB28" s="130">
        <v>71</v>
      </c>
      <c r="AGC28" s="130">
        <v>78</v>
      </c>
      <c r="AGD28" s="130">
        <v>50</v>
      </c>
      <c r="AGE28" s="130">
        <v>45</v>
      </c>
      <c r="AGF28" s="130">
        <v>63</v>
      </c>
      <c r="AGG28" s="130">
        <v>85</v>
      </c>
      <c r="AGH28" s="130">
        <v>50</v>
      </c>
      <c r="AGI28" s="130">
        <v>53</v>
      </c>
      <c r="AGJ28" s="130">
        <v>47</v>
      </c>
      <c r="AGK28" s="130">
        <v>66</v>
      </c>
      <c r="AGL28" s="130">
        <v>69</v>
      </c>
      <c r="AGM28" s="130">
        <v>66</v>
      </c>
      <c r="AGN28" s="130">
        <v>58</v>
      </c>
      <c r="AGO28" s="130">
        <v>74</v>
      </c>
      <c r="AGP28" s="130">
        <v>71</v>
      </c>
      <c r="AGQ28" s="130">
        <v>53</v>
      </c>
      <c r="AGR28" s="130">
        <v>94</v>
      </c>
      <c r="AGS28" s="130">
        <v>88</v>
      </c>
      <c r="AGT28" s="130">
        <v>67</v>
      </c>
      <c r="AGU28" s="130">
        <v>77</v>
      </c>
      <c r="AGV28" s="130">
        <v>89</v>
      </c>
      <c r="AGW28" s="130">
        <v>89</v>
      </c>
      <c r="AGX28" s="130">
        <v>79</v>
      </c>
      <c r="AGY28" s="130">
        <v>55</v>
      </c>
      <c r="AGZ28" s="130">
        <v>71</v>
      </c>
      <c r="AHA28" s="130">
        <v>69</v>
      </c>
      <c r="AHB28" s="130">
        <v>85</v>
      </c>
      <c r="AHC28" s="130">
        <v>94</v>
      </c>
      <c r="AHD28" s="130">
        <v>60</v>
      </c>
      <c r="AHE28" s="130">
        <v>86</v>
      </c>
      <c r="AHF28" s="241">
        <v>77</v>
      </c>
      <c r="AHG28">
        <v>60</v>
      </c>
      <c r="AHH28" s="130">
        <v>62</v>
      </c>
      <c r="AHI28" s="130">
        <v>42</v>
      </c>
      <c r="AHJ28">
        <v>64</v>
      </c>
      <c r="AHK28">
        <v>58</v>
      </c>
      <c r="AHL28">
        <v>56</v>
      </c>
      <c r="AHM28" s="130">
        <v>65</v>
      </c>
      <c r="AHN28" s="130">
        <v>59</v>
      </c>
      <c r="AHO28">
        <v>55</v>
      </c>
      <c r="AHP28">
        <v>55</v>
      </c>
      <c r="AHQ28">
        <v>55</v>
      </c>
      <c r="AHR28" s="130">
        <v>95</v>
      </c>
      <c r="AHS28" s="130">
        <v>81</v>
      </c>
      <c r="AHT28">
        <v>86</v>
      </c>
      <c r="AHU28" s="130"/>
      <c r="AHV28" s="130"/>
      <c r="AHW28" s="130"/>
      <c r="AHX28" s="130"/>
      <c r="AHY28" s="130"/>
      <c r="AHZ28" s="130"/>
      <c r="AIA28" s="130"/>
      <c r="AIB28" s="130"/>
      <c r="AIC28" s="130"/>
      <c r="AID28" s="130"/>
      <c r="AIE28" s="130"/>
      <c r="AIF28" s="130"/>
      <c r="AIG28" s="130"/>
      <c r="AIH28" s="130"/>
      <c r="AII28" s="130"/>
      <c r="AIJ28" s="130"/>
      <c r="AIK28" s="130"/>
      <c r="AIL28" s="130"/>
      <c r="AIM28" s="130"/>
      <c r="AIN28" s="130"/>
      <c r="AIO28" s="130"/>
      <c r="AIP28" s="130"/>
      <c r="AIQ28" s="130"/>
      <c r="AIR28" s="130"/>
      <c r="AIS28" s="130"/>
      <c r="AIT28" s="130"/>
      <c r="AIU28" s="130"/>
      <c r="AIV28" s="130"/>
      <c r="AIW28" s="130"/>
      <c r="AIX28" s="130"/>
      <c r="AIY28" s="130"/>
      <c r="AIZ28" s="130"/>
      <c r="AJA28" s="130"/>
      <c r="AJB28" s="130"/>
      <c r="AJC28" s="130"/>
      <c r="AJD28" s="130"/>
      <c r="AJE28" s="242"/>
    </row>
    <row r="29" spans="1:16383" ht="12.75" customHeight="1" x14ac:dyDescent="0.25">
      <c r="A29" s="200">
        <v>72</v>
      </c>
      <c r="B29" s="201" t="s">
        <v>197</v>
      </c>
      <c r="C29" s="217">
        <v>567</v>
      </c>
      <c r="D29" s="217">
        <v>542</v>
      </c>
      <c r="E29" s="217">
        <v>525</v>
      </c>
      <c r="F29" s="217">
        <v>451</v>
      </c>
      <c r="G29" s="217">
        <v>420</v>
      </c>
      <c r="H29" s="217">
        <v>372</v>
      </c>
      <c r="I29" s="217">
        <v>387</v>
      </c>
      <c r="J29" s="217">
        <v>380</v>
      </c>
      <c r="K29" s="217">
        <v>402</v>
      </c>
      <c r="L29" s="217">
        <v>355</v>
      </c>
      <c r="M29" s="217">
        <v>351</v>
      </c>
      <c r="N29" s="217">
        <v>416</v>
      </c>
      <c r="O29" s="220">
        <v>552</v>
      </c>
      <c r="P29" s="217">
        <v>375</v>
      </c>
      <c r="Q29" s="217">
        <v>342</v>
      </c>
      <c r="R29" s="217">
        <v>327</v>
      </c>
      <c r="S29" s="217">
        <v>300</v>
      </c>
      <c r="T29" s="217">
        <v>311</v>
      </c>
      <c r="U29" s="217">
        <v>317</v>
      </c>
      <c r="V29" s="217">
        <v>349</v>
      </c>
      <c r="W29" s="217">
        <v>268</v>
      </c>
      <c r="X29" s="217">
        <v>328</v>
      </c>
      <c r="Y29" s="217">
        <v>375</v>
      </c>
      <c r="Z29" s="217">
        <v>475</v>
      </c>
      <c r="AA29" s="217">
        <v>552</v>
      </c>
      <c r="AB29" s="217">
        <v>432</v>
      </c>
      <c r="AC29" s="217">
        <v>438</v>
      </c>
      <c r="AD29" s="217">
        <v>361</v>
      </c>
      <c r="AE29" s="217">
        <v>319</v>
      </c>
      <c r="AF29" s="217">
        <v>331</v>
      </c>
      <c r="AG29" s="217">
        <v>356</v>
      </c>
      <c r="AH29" s="217">
        <v>332</v>
      </c>
      <c r="AI29" s="217">
        <v>318</v>
      </c>
      <c r="AJ29" s="217">
        <v>294</v>
      </c>
      <c r="AK29" s="217">
        <v>287</v>
      </c>
      <c r="AL29" s="217">
        <v>347</v>
      </c>
      <c r="AM29" s="217">
        <v>337</v>
      </c>
      <c r="AN29" s="217">
        <v>325</v>
      </c>
      <c r="AO29" s="217">
        <v>388</v>
      </c>
      <c r="AP29" s="217">
        <v>430</v>
      </c>
      <c r="AQ29" s="217">
        <v>375</v>
      </c>
      <c r="AR29" s="217">
        <v>385</v>
      </c>
      <c r="AS29" s="217">
        <v>439</v>
      </c>
      <c r="AT29" s="217">
        <v>468</v>
      </c>
      <c r="AU29" s="217">
        <v>414</v>
      </c>
      <c r="AV29" s="217">
        <v>354</v>
      </c>
      <c r="AW29" s="217">
        <v>531</v>
      </c>
      <c r="AX29" s="217">
        <v>530</v>
      </c>
      <c r="AY29" s="217">
        <v>586</v>
      </c>
      <c r="AZ29" s="217">
        <v>723</v>
      </c>
      <c r="BA29" s="217">
        <v>551</v>
      </c>
      <c r="BB29" s="217">
        <v>614</v>
      </c>
      <c r="BC29" s="217">
        <v>681</v>
      </c>
      <c r="BD29" s="217">
        <v>649</v>
      </c>
      <c r="BE29" s="217">
        <v>475</v>
      </c>
      <c r="BF29" s="217">
        <v>545</v>
      </c>
      <c r="BG29" s="227">
        <v>489</v>
      </c>
      <c r="BH29" s="217">
        <v>404</v>
      </c>
      <c r="BI29" s="217">
        <v>443</v>
      </c>
      <c r="BJ29" s="217">
        <v>415</v>
      </c>
      <c r="BK29" s="217">
        <v>401</v>
      </c>
      <c r="BL29" s="227">
        <v>389</v>
      </c>
      <c r="BM29" s="227">
        <v>369</v>
      </c>
      <c r="BN29" s="218">
        <v>385</v>
      </c>
      <c r="BO29" s="218">
        <v>579</v>
      </c>
      <c r="BP29" s="227">
        <v>411</v>
      </c>
      <c r="BQ29" s="227">
        <v>389</v>
      </c>
      <c r="BR29" s="227">
        <v>377</v>
      </c>
      <c r="BS29" s="227">
        <v>336</v>
      </c>
      <c r="BT29" s="227">
        <v>360</v>
      </c>
      <c r="BU29" s="227">
        <v>364</v>
      </c>
      <c r="BV29" s="227">
        <v>381</v>
      </c>
      <c r="BW29" s="139">
        <v>342</v>
      </c>
      <c r="BX29" s="139">
        <v>361</v>
      </c>
      <c r="BY29" s="139">
        <v>408</v>
      </c>
      <c r="BZ29" s="139">
        <v>604</v>
      </c>
      <c r="CA29" s="228">
        <v>552</v>
      </c>
      <c r="CB29" s="228">
        <v>423</v>
      </c>
      <c r="CC29" s="227">
        <v>551</v>
      </c>
      <c r="CD29" s="227">
        <v>390</v>
      </c>
      <c r="CE29" s="227">
        <v>396</v>
      </c>
      <c r="CF29" s="218">
        <v>522</v>
      </c>
      <c r="CG29" s="227">
        <v>421</v>
      </c>
      <c r="CH29" s="228">
        <v>421</v>
      </c>
      <c r="CI29" s="228">
        <v>408</v>
      </c>
      <c r="CJ29" s="227">
        <v>435</v>
      </c>
      <c r="CK29" s="228">
        <v>406</v>
      </c>
      <c r="CL29" s="228">
        <v>480</v>
      </c>
      <c r="CM29" s="228">
        <v>413</v>
      </c>
      <c r="CN29" s="228">
        <v>455</v>
      </c>
      <c r="CO29" s="228">
        <v>475</v>
      </c>
      <c r="CP29" s="228">
        <v>570</v>
      </c>
      <c r="CQ29" s="227">
        <v>526</v>
      </c>
      <c r="CR29" s="228">
        <v>533</v>
      </c>
      <c r="CS29" s="228">
        <v>619</v>
      </c>
      <c r="CT29" s="228">
        <v>656</v>
      </c>
      <c r="CU29" s="227">
        <v>607</v>
      </c>
      <c r="CV29" s="228">
        <v>782</v>
      </c>
      <c r="CW29" s="228">
        <v>625</v>
      </c>
      <c r="CX29" s="228">
        <v>745</v>
      </c>
      <c r="CY29" s="228">
        <v>777</v>
      </c>
      <c r="CZ29" s="227">
        <v>782</v>
      </c>
      <c r="DA29" s="228">
        <v>873</v>
      </c>
      <c r="DB29" s="227">
        <v>890</v>
      </c>
      <c r="DC29" s="228">
        <v>1364</v>
      </c>
      <c r="DD29" s="228">
        <v>1326</v>
      </c>
      <c r="DE29" s="228">
        <v>857</v>
      </c>
      <c r="DF29" s="228">
        <v>904</v>
      </c>
      <c r="DG29" s="228">
        <v>877</v>
      </c>
      <c r="DH29" s="228">
        <v>886</v>
      </c>
      <c r="DI29" s="227">
        <v>822</v>
      </c>
      <c r="DJ29" s="227">
        <v>878</v>
      </c>
      <c r="DK29" s="227">
        <v>784</v>
      </c>
      <c r="DL29" s="227">
        <v>737</v>
      </c>
      <c r="DM29" s="227">
        <v>766</v>
      </c>
      <c r="DN29" s="227">
        <v>806</v>
      </c>
      <c r="DO29" s="227">
        <v>861</v>
      </c>
      <c r="DP29" s="227">
        <v>649</v>
      </c>
      <c r="DQ29" s="227">
        <v>577</v>
      </c>
      <c r="DR29" s="227">
        <v>547</v>
      </c>
      <c r="DS29" s="227">
        <v>624</v>
      </c>
      <c r="DT29" s="227">
        <v>521</v>
      </c>
      <c r="DU29" s="227">
        <v>660</v>
      </c>
      <c r="DV29" s="227">
        <v>578</v>
      </c>
      <c r="DW29" s="227">
        <v>548</v>
      </c>
      <c r="DX29" s="227">
        <v>688</v>
      </c>
      <c r="DY29" s="227">
        <v>676</v>
      </c>
      <c r="DZ29" s="227">
        <v>825</v>
      </c>
      <c r="EA29" s="227">
        <v>891</v>
      </c>
      <c r="EB29" s="227">
        <v>623</v>
      </c>
      <c r="EC29" s="218">
        <v>858</v>
      </c>
      <c r="ED29" s="227">
        <v>644</v>
      </c>
      <c r="EE29" s="227">
        <v>595</v>
      </c>
      <c r="EF29" s="229">
        <v>610</v>
      </c>
      <c r="EG29" s="229">
        <v>668</v>
      </c>
      <c r="EH29" s="230">
        <v>634</v>
      </c>
      <c r="EI29" s="227">
        <v>616</v>
      </c>
      <c r="EJ29" s="229">
        <v>564</v>
      </c>
      <c r="EK29" s="229">
        <v>643</v>
      </c>
      <c r="EL29" s="229">
        <v>592</v>
      </c>
      <c r="EM29" s="229">
        <v>722</v>
      </c>
      <c r="EN29" s="229">
        <v>719</v>
      </c>
      <c r="EO29" s="229">
        <v>767</v>
      </c>
      <c r="EP29" s="229">
        <v>850</v>
      </c>
      <c r="EQ29" s="229">
        <v>738</v>
      </c>
      <c r="ER29" s="229">
        <v>832</v>
      </c>
      <c r="ES29" s="229">
        <v>832</v>
      </c>
      <c r="ET29" s="229">
        <v>972</v>
      </c>
      <c r="EU29" s="229">
        <v>831</v>
      </c>
      <c r="EV29" s="227">
        <v>901</v>
      </c>
      <c r="EW29" s="229">
        <v>657</v>
      </c>
      <c r="EX29" s="229">
        <v>1085</v>
      </c>
      <c r="EY29" s="229">
        <v>871</v>
      </c>
      <c r="EZ29" s="229">
        <v>1033</v>
      </c>
      <c r="FA29" s="229">
        <v>1110</v>
      </c>
      <c r="FB29" s="229">
        <v>936</v>
      </c>
      <c r="FC29" s="229">
        <v>1127</v>
      </c>
      <c r="FD29" s="229">
        <v>1132</v>
      </c>
      <c r="FE29" s="229">
        <v>787</v>
      </c>
      <c r="FF29" s="229">
        <v>887</v>
      </c>
      <c r="FG29" s="229">
        <v>759</v>
      </c>
      <c r="FH29" s="207">
        <v>718</v>
      </c>
      <c r="FI29" s="229">
        <v>617</v>
      </c>
      <c r="FJ29" s="229">
        <v>635</v>
      </c>
      <c r="FK29" s="231">
        <v>641</v>
      </c>
      <c r="FL29" s="229">
        <v>675</v>
      </c>
      <c r="FM29" s="230">
        <v>637</v>
      </c>
      <c r="FN29" s="230">
        <v>747</v>
      </c>
      <c r="FO29" s="230">
        <v>778</v>
      </c>
      <c r="FP29" s="230">
        <v>757</v>
      </c>
      <c r="FQ29" s="230">
        <v>573</v>
      </c>
      <c r="FR29" s="227">
        <v>617</v>
      </c>
      <c r="FS29" s="230">
        <v>565</v>
      </c>
      <c r="FT29" s="227">
        <v>646</v>
      </c>
      <c r="FU29" s="227">
        <v>601</v>
      </c>
      <c r="FV29" s="227">
        <v>632</v>
      </c>
      <c r="FW29" s="227">
        <v>648</v>
      </c>
      <c r="FX29" s="227">
        <v>557</v>
      </c>
      <c r="FY29" s="227">
        <v>695</v>
      </c>
      <c r="FZ29" s="227">
        <v>796</v>
      </c>
      <c r="GA29" s="227">
        <v>811</v>
      </c>
      <c r="GB29" s="227">
        <v>678</v>
      </c>
      <c r="GC29" s="227">
        <v>582</v>
      </c>
      <c r="GD29" s="227">
        <v>614</v>
      </c>
      <c r="GE29" s="133">
        <v>548</v>
      </c>
      <c r="GF29" s="133">
        <v>548</v>
      </c>
      <c r="GG29" s="133">
        <v>553</v>
      </c>
      <c r="GH29" s="133">
        <v>537</v>
      </c>
      <c r="GI29" s="133">
        <v>562</v>
      </c>
      <c r="GJ29" s="133">
        <v>594</v>
      </c>
      <c r="GK29" s="133">
        <v>613</v>
      </c>
      <c r="GL29" s="133">
        <v>568</v>
      </c>
      <c r="GM29" s="133">
        <v>647</v>
      </c>
      <c r="GN29" s="122">
        <v>558</v>
      </c>
      <c r="GO29" s="133">
        <v>655</v>
      </c>
      <c r="GP29" s="209">
        <v>755</v>
      </c>
      <c r="GQ29" s="133">
        <v>668</v>
      </c>
      <c r="GR29" s="133">
        <v>708</v>
      </c>
      <c r="GS29" s="133">
        <v>765</v>
      </c>
      <c r="GT29" s="133">
        <v>851</v>
      </c>
      <c r="GU29" s="133">
        <v>747</v>
      </c>
      <c r="GV29" s="133">
        <v>826</v>
      </c>
      <c r="GW29" s="133">
        <v>600</v>
      </c>
      <c r="GX29" s="133">
        <v>989</v>
      </c>
      <c r="GY29" s="133">
        <v>827</v>
      </c>
      <c r="GZ29" s="133">
        <v>960</v>
      </c>
      <c r="HA29" s="133">
        <v>1058</v>
      </c>
      <c r="HB29" s="133">
        <v>792</v>
      </c>
      <c r="HC29" s="133">
        <v>1122</v>
      </c>
      <c r="HD29" s="133">
        <v>934</v>
      </c>
      <c r="HE29" s="133">
        <v>751</v>
      </c>
      <c r="HF29" s="133">
        <v>752</v>
      </c>
      <c r="HG29" s="133">
        <v>689</v>
      </c>
      <c r="HH29" s="133">
        <v>595</v>
      </c>
      <c r="HI29" s="133">
        <v>492</v>
      </c>
      <c r="HJ29" s="133">
        <v>519</v>
      </c>
      <c r="HK29" s="133">
        <v>676</v>
      </c>
      <c r="HL29" s="133">
        <v>668</v>
      </c>
      <c r="HM29" s="133">
        <v>632</v>
      </c>
      <c r="HN29" s="133">
        <v>611</v>
      </c>
      <c r="HO29" s="133">
        <v>552</v>
      </c>
      <c r="HP29" s="133">
        <v>784</v>
      </c>
      <c r="HQ29" s="133">
        <v>524</v>
      </c>
      <c r="HR29" s="133">
        <v>474</v>
      </c>
      <c r="HS29" s="133">
        <v>588</v>
      </c>
      <c r="HT29" s="133">
        <v>502</v>
      </c>
      <c r="HU29" s="133">
        <v>563</v>
      </c>
      <c r="HV29" s="133">
        <v>525</v>
      </c>
      <c r="HW29" s="133">
        <v>496</v>
      </c>
      <c r="HX29" s="133">
        <v>499</v>
      </c>
      <c r="HY29" s="133">
        <v>513</v>
      </c>
      <c r="HZ29" s="133">
        <v>701</v>
      </c>
      <c r="IA29" s="133">
        <v>695</v>
      </c>
      <c r="IB29" s="133">
        <v>585</v>
      </c>
      <c r="IC29" s="133">
        <v>602</v>
      </c>
      <c r="ID29" s="133">
        <v>539</v>
      </c>
      <c r="IE29" s="133">
        <v>508</v>
      </c>
      <c r="IF29" s="133">
        <v>481</v>
      </c>
      <c r="IG29" s="133">
        <v>505</v>
      </c>
      <c r="IH29" s="133">
        <v>494</v>
      </c>
      <c r="II29" s="133">
        <v>452</v>
      </c>
      <c r="IJ29" s="133">
        <v>416</v>
      </c>
      <c r="IK29" s="133">
        <v>536</v>
      </c>
      <c r="IL29" s="133">
        <v>481</v>
      </c>
      <c r="IM29" s="133">
        <v>496</v>
      </c>
      <c r="IN29" s="133">
        <v>539</v>
      </c>
      <c r="IO29" s="133">
        <v>540</v>
      </c>
      <c r="IP29" s="133">
        <v>742</v>
      </c>
      <c r="IQ29" s="133">
        <v>641</v>
      </c>
      <c r="IR29" s="133">
        <v>606</v>
      </c>
      <c r="IS29" s="133">
        <v>612</v>
      </c>
      <c r="IT29" s="133">
        <v>762</v>
      </c>
      <c r="IU29" s="133">
        <v>584</v>
      </c>
      <c r="IV29" s="133">
        <v>785</v>
      </c>
      <c r="IW29" s="133">
        <v>641</v>
      </c>
      <c r="IX29" s="133">
        <v>802</v>
      </c>
      <c r="IY29" s="133">
        <v>746</v>
      </c>
      <c r="IZ29" s="133">
        <v>802</v>
      </c>
      <c r="JA29" s="133">
        <v>1094</v>
      </c>
      <c r="JB29" s="133">
        <v>737</v>
      </c>
      <c r="JC29" s="133">
        <v>1002</v>
      </c>
      <c r="JD29" s="133">
        <v>893</v>
      </c>
      <c r="JE29" s="219">
        <v>722</v>
      </c>
      <c r="JF29" s="122">
        <v>809</v>
      </c>
      <c r="JG29" s="133">
        <v>615</v>
      </c>
      <c r="JH29" s="133">
        <v>554</v>
      </c>
      <c r="JI29" s="133">
        <v>523</v>
      </c>
      <c r="JJ29" s="133">
        <v>494</v>
      </c>
      <c r="JK29" s="133">
        <v>492</v>
      </c>
      <c r="JL29" s="133">
        <v>496</v>
      </c>
      <c r="JM29" s="122">
        <v>555</v>
      </c>
      <c r="JN29" s="133">
        <v>607</v>
      </c>
      <c r="JO29" s="133">
        <v>512</v>
      </c>
      <c r="JP29" s="133">
        <v>734</v>
      </c>
      <c r="JQ29" s="133">
        <v>532</v>
      </c>
      <c r="JR29" s="133">
        <v>497</v>
      </c>
      <c r="JS29" s="133">
        <v>381</v>
      </c>
      <c r="JT29" s="133">
        <v>521</v>
      </c>
      <c r="JU29" s="133">
        <v>447</v>
      </c>
      <c r="JV29" s="133">
        <v>507</v>
      </c>
      <c r="JW29" s="133">
        <v>507</v>
      </c>
      <c r="JX29" s="133">
        <v>460</v>
      </c>
      <c r="JY29" s="122">
        <v>493</v>
      </c>
      <c r="JZ29" s="122">
        <v>599</v>
      </c>
      <c r="KA29" s="133">
        <v>686</v>
      </c>
      <c r="KB29" s="133">
        <v>633</v>
      </c>
      <c r="KC29" s="133">
        <v>569</v>
      </c>
      <c r="KD29" s="133">
        <v>558</v>
      </c>
      <c r="KE29" s="133">
        <v>433</v>
      </c>
      <c r="KF29" s="133">
        <v>468</v>
      </c>
      <c r="KG29" s="133">
        <v>491</v>
      </c>
      <c r="KH29" s="133">
        <v>488</v>
      </c>
      <c r="KI29" s="133">
        <v>473</v>
      </c>
      <c r="KJ29" s="133">
        <v>425</v>
      </c>
      <c r="KK29" s="133">
        <v>475</v>
      </c>
      <c r="KL29" s="133">
        <v>476</v>
      </c>
      <c r="KM29" s="133">
        <v>509</v>
      </c>
      <c r="KN29" s="133">
        <v>496</v>
      </c>
      <c r="KO29" s="137">
        <v>518</v>
      </c>
      <c r="KP29" s="133">
        <v>561</v>
      </c>
      <c r="KQ29" s="133">
        <v>612</v>
      </c>
      <c r="KR29" s="133">
        <v>625</v>
      </c>
      <c r="KS29" s="133">
        <v>556</v>
      </c>
      <c r="KT29" s="133">
        <v>681</v>
      </c>
      <c r="KU29" s="133">
        <v>625</v>
      </c>
      <c r="KV29" s="133">
        <v>622</v>
      </c>
      <c r="KW29" s="133">
        <v>630</v>
      </c>
      <c r="KX29" s="133">
        <v>769</v>
      </c>
      <c r="KY29" s="133">
        <v>670</v>
      </c>
      <c r="KZ29" s="133">
        <v>661</v>
      </c>
      <c r="LA29" s="133">
        <v>991</v>
      </c>
      <c r="LB29" s="133">
        <v>687</v>
      </c>
      <c r="LC29" s="122">
        <v>806</v>
      </c>
      <c r="LD29" s="133">
        <v>869</v>
      </c>
      <c r="LE29" s="133">
        <v>755</v>
      </c>
      <c r="LF29" s="133">
        <v>609</v>
      </c>
      <c r="LG29" s="133">
        <v>636</v>
      </c>
      <c r="LH29" s="133">
        <v>564</v>
      </c>
      <c r="LI29" s="133">
        <v>499</v>
      </c>
      <c r="LJ29" s="133">
        <v>466</v>
      </c>
      <c r="LK29" s="133">
        <v>525</v>
      </c>
      <c r="LL29" s="133">
        <v>499</v>
      </c>
      <c r="LM29" s="133">
        <v>543</v>
      </c>
      <c r="LN29" s="133">
        <v>490</v>
      </c>
      <c r="LO29" s="133">
        <v>553</v>
      </c>
      <c r="LP29" s="133">
        <v>615</v>
      </c>
      <c r="LQ29" s="133">
        <v>522</v>
      </c>
      <c r="LR29" s="133">
        <v>469</v>
      </c>
      <c r="LS29" s="133">
        <v>387</v>
      </c>
      <c r="LT29" s="133">
        <v>418</v>
      </c>
      <c r="LU29" s="133">
        <v>415</v>
      </c>
      <c r="LV29" s="133">
        <v>445</v>
      </c>
      <c r="LW29" s="133">
        <v>419</v>
      </c>
      <c r="LX29" s="133">
        <v>497</v>
      </c>
      <c r="LY29" s="133">
        <v>378</v>
      </c>
      <c r="LZ29" s="133">
        <v>490</v>
      </c>
      <c r="MA29" s="133">
        <v>676</v>
      </c>
      <c r="MB29" s="133">
        <v>527</v>
      </c>
      <c r="MC29" s="133">
        <v>441</v>
      </c>
      <c r="MD29" s="133">
        <v>573</v>
      </c>
      <c r="ME29" s="133">
        <v>465</v>
      </c>
      <c r="MF29" s="133">
        <v>439</v>
      </c>
      <c r="MG29" s="133">
        <v>420</v>
      </c>
      <c r="MH29" s="133">
        <v>426</v>
      </c>
      <c r="MI29" s="133">
        <v>448</v>
      </c>
      <c r="MJ29" s="133">
        <v>404</v>
      </c>
      <c r="MK29" s="133">
        <v>406</v>
      </c>
      <c r="ML29" s="133">
        <v>387</v>
      </c>
      <c r="MM29" s="133">
        <v>506</v>
      </c>
      <c r="MN29" s="133">
        <v>351</v>
      </c>
      <c r="MO29" s="133">
        <v>421</v>
      </c>
      <c r="MP29" s="133">
        <v>526</v>
      </c>
      <c r="MQ29" s="133">
        <v>619</v>
      </c>
      <c r="MR29" s="133">
        <v>510</v>
      </c>
      <c r="MS29" s="133">
        <v>481</v>
      </c>
      <c r="MT29" s="133">
        <v>541</v>
      </c>
      <c r="MU29" s="133">
        <v>550</v>
      </c>
      <c r="MV29" s="133">
        <v>484</v>
      </c>
      <c r="MW29" s="133">
        <v>529</v>
      </c>
      <c r="MX29" s="133">
        <v>457</v>
      </c>
      <c r="MY29" s="133">
        <v>681</v>
      </c>
      <c r="MZ29" s="133">
        <v>648</v>
      </c>
      <c r="NA29" s="133">
        <v>593</v>
      </c>
      <c r="NB29" s="133">
        <v>780</v>
      </c>
      <c r="NC29" s="133">
        <v>731</v>
      </c>
      <c r="ND29" s="133">
        <v>772</v>
      </c>
      <c r="NE29" s="133">
        <v>738</v>
      </c>
      <c r="NF29" s="133">
        <v>540</v>
      </c>
      <c r="NG29" s="133">
        <v>543</v>
      </c>
      <c r="NH29" s="133">
        <v>511</v>
      </c>
      <c r="NI29" s="133">
        <v>506</v>
      </c>
      <c r="NJ29" s="211">
        <v>503</v>
      </c>
      <c r="NK29" s="133">
        <v>469</v>
      </c>
      <c r="NL29" s="133">
        <v>462</v>
      </c>
      <c r="NM29" s="133">
        <v>421</v>
      </c>
      <c r="NN29" s="133">
        <v>472</v>
      </c>
      <c r="NO29" s="133">
        <v>438</v>
      </c>
      <c r="NP29" s="133">
        <v>419</v>
      </c>
      <c r="NQ29" s="133">
        <v>511</v>
      </c>
      <c r="NR29" s="133">
        <v>420</v>
      </c>
      <c r="NS29" s="133">
        <v>410</v>
      </c>
      <c r="NT29" s="133">
        <v>368</v>
      </c>
      <c r="NU29" s="133">
        <v>415</v>
      </c>
      <c r="NV29" s="133">
        <v>378</v>
      </c>
      <c r="NW29" s="133">
        <v>360</v>
      </c>
      <c r="NX29" s="133">
        <v>394</v>
      </c>
      <c r="NY29" s="133">
        <v>402</v>
      </c>
      <c r="NZ29" s="133">
        <v>429</v>
      </c>
      <c r="OA29" s="133">
        <v>533</v>
      </c>
      <c r="OB29" s="133">
        <v>562</v>
      </c>
      <c r="OC29" s="133">
        <v>430</v>
      </c>
      <c r="OD29" s="133">
        <v>417</v>
      </c>
      <c r="OE29" s="133">
        <v>340</v>
      </c>
      <c r="OF29" s="133">
        <v>390</v>
      </c>
      <c r="OG29" s="133">
        <v>347</v>
      </c>
      <c r="OH29" s="133">
        <v>358</v>
      </c>
      <c r="OI29" s="133">
        <v>392</v>
      </c>
      <c r="OJ29" s="133">
        <v>362</v>
      </c>
      <c r="OK29" s="133">
        <v>334</v>
      </c>
      <c r="OL29" s="133">
        <v>370</v>
      </c>
      <c r="OM29" s="133">
        <v>428</v>
      </c>
      <c r="ON29" s="133">
        <v>372</v>
      </c>
      <c r="OO29" s="133">
        <v>369</v>
      </c>
      <c r="OP29" s="133">
        <v>480</v>
      </c>
      <c r="OQ29" s="133">
        <v>573</v>
      </c>
      <c r="OR29" s="133">
        <v>393</v>
      </c>
      <c r="OS29" s="133">
        <v>477</v>
      </c>
      <c r="OT29" s="133">
        <v>498</v>
      </c>
      <c r="OU29" s="133">
        <v>535</v>
      </c>
      <c r="OV29" s="133">
        <v>473</v>
      </c>
      <c r="OW29" s="133">
        <v>534</v>
      </c>
      <c r="OX29" s="133">
        <v>441</v>
      </c>
      <c r="OY29" s="133">
        <v>580</v>
      </c>
      <c r="OZ29" s="133">
        <v>478</v>
      </c>
      <c r="PA29" s="133">
        <v>623</v>
      </c>
      <c r="PB29" s="133">
        <v>676</v>
      </c>
      <c r="PC29" s="133">
        <v>576</v>
      </c>
      <c r="PD29" s="133">
        <v>706</v>
      </c>
      <c r="PE29" s="133">
        <v>569</v>
      </c>
      <c r="PF29" s="133">
        <v>475</v>
      </c>
      <c r="PG29" s="133">
        <v>441</v>
      </c>
      <c r="PH29" s="133">
        <v>412</v>
      </c>
      <c r="PI29" s="133">
        <v>394</v>
      </c>
      <c r="PJ29" s="133">
        <v>390</v>
      </c>
      <c r="PK29" s="133">
        <v>345</v>
      </c>
      <c r="PL29" s="133">
        <v>401</v>
      </c>
      <c r="PM29" s="133">
        <v>376</v>
      </c>
      <c r="PN29" s="133">
        <v>352</v>
      </c>
      <c r="PO29" s="133">
        <v>376</v>
      </c>
      <c r="PP29" s="133">
        <v>369</v>
      </c>
      <c r="PQ29" s="133">
        <v>474</v>
      </c>
      <c r="PR29" s="133">
        <v>375</v>
      </c>
      <c r="PS29" s="133">
        <v>277</v>
      </c>
      <c r="PT29" s="133">
        <v>312</v>
      </c>
      <c r="PU29" s="133">
        <v>311</v>
      </c>
      <c r="PV29" s="133">
        <v>306</v>
      </c>
      <c r="PW29" s="133">
        <v>298</v>
      </c>
      <c r="PX29" s="122">
        <v>304</v>
      </c>
      <c r="PY29" s="122">
        <v>281</v>
      </c>
      <c r="PZ29" s="122">
        <v>329</v>
      </c>
      <c r="QA29" s="122">
        <v>493</v>
      </c>
      <c r="QB29" s="122">
        <v>434</v>
      </c>
      <c r="QC29" s="122">
        <v>374</v>
      </c>
      <c r="QD29" s="122">
        <v>452</v>
      </c>
      <c r="QE29" s="122">
        <v>345</v>
      </c>
      <c r="QF29" s="122">
        <v>328</v>
      </c>
      <c r="QG29" s="122">
        <v>328</v>
      </c>
      <c r="QH29" s="122">
        <v>447</v>
      </c>
      <c r="QI29" s="122">
        <v>367</v>
      </c>
      <c r="QJ29" s="122">
        <v>367</v>
      </c>
      <c r="QK29" s="122">
        <v>330</v>
      </c>
      <c r="QL29" s="122">
        <v>411</v>
      </c>
      <c r="QM29" s="122">
        <v>309</v>
      </c>
      <c r="QN29" s="122">
        <v>360</v>
      </c>
      <c r="QO29" s="122">
        <v>342</v>
      </c>
      <c r="QP29" s="122">
        <v>398</v>
      </c>
      <c r="QQ29" s="122">
        <v>437</v>
      </c>
      <c r="QR29" s="122">
        <v>436</v>
      </c>
      <c r="QS29" s="122">
        <v>391</v>
      </c>
      <c r="QT29" s="122">
        <v>403</v>
      </c>
      <c r="QU29" s="122">
        <v>521</v>
      </c>
      <c r="QV29" s="122">
        <v>417</v>
      </c>
      <c r="QW29" s="122">
        <v>441</v>
      </c>
      <c r="QX29" s="122">
        <v>431</v>
      </c>
      <c r="QY29" s="122">
        <v>545</v>
      </c>
      <c r="QZ29" s="122">
        <v>469</v>
      </c>
      <c r="RA29" s="122">
        <v>567</v>
      </c>
      <c r="RB29" s="122">
        <v>689</v>
      </c>
      <c r="RC29" s="122">
        <v>568</v>
      </c>
      <c r="RD29" s="122">
        <v>663</v>
      </c>
      <c r="RE29" s="122">
        <v>579</v>
      </c>
      <c r="RF29" s="122">
        <v>438</v>
      </c>
      <c r="RG29" s="122">
        <v>440</v>
      </c>
      <c r="RH29" s="122">
        <v>403</v>
      </c>
      <c r="RI29" s="122">
        <v>322</v>
      </c>
      <c r="RJ29" s="122">
        <v>342</v>
      </c>
      <c r="RK29" s="122">
        <v>358</v>
      </c>
      <c r="RL29" s="122">
        <v>366</v>
      </c>
      <c r="RM29" s="122">
        <v>361</v>
      </c>
      <c r="RN29" s="122">
        <v>358</v>
      </c>
      <c r="RO29" s="122">
        <v>393</v>
      </c>
      <c r="RP29" s="122">
        <v>353</v>
      </c>
      <c r="RQ29" s="122">
        <v>421</v>
      </c>
      <c r="RR29" s="122">
        <v>319</v>
      </c>
      <c r="RS29" s="212">
        <v>300</v>
      </c>
      <c r="RT29" s="122">
        <v>322</v>
      </c>
      <c r="RU29" s="122">
        <v>341</v>
      </c>
      <c r="RV29" s="122">
        <v>331</v>
      </c>
      <c r="RW29" s="122">
        <v>302</v>
      </c>
      <c r="RX29" s="122">
        <v>328</v>
      </c>
      <c r="RY29" s="122">
        <v>298</v>
      </c>
      <c r="RZ29" s="122">
        <v>327</v>
      </c>
      <c r="SA29" s="122">
        <v>441</v>
      </c>
      <c r="SB29" s="122">
        <v>485</v>
      </c>
      <c r="SC29" s="122">
        <v>381</v>
      </c>
      <c r="SD29" s="122">
        <v>335</v>
      </c>
      <c r="SE29" s="122">
        <v>364</v>
      </c>
      <c r="SF29" s="122">
        <v>270</v>
      </c>
      <c r="SG29" s="122">
        <v>309</v>
      </c>
      <c r="SH29" s="122">
        <v>332</v>
      </c>
      <c r="SI29" s="213">
        <v>307</v>
      </c>
      <c r="SJ29" s="122">
        <v>289</v>
      </c>
      <c r="SK29" s="122">
        <v>299</v>
      </c>
      <c r="SL29" s="122">
        <v>327</v>
      </c>
      <c r="SM29" s="122">
        <v>309</v>
      </c>
      <c r="SN29" s="122">
        <v>302</v>
      </c>
      <c r="SO29" s="122">
        <v>290</v>
      </c>
      <c r="SP29" s="122">
        <v>313</v>
      </c>
      <c r="SQ29" s="122">
        <v>421</v>
      </c>
      <c r="SR29" s="122">
        <v>321</v>
      </c>
      <c r="SS29" s="122">
        <v>347</v>
      </c>
      <c r="ST29" s="122">
        <v>383</v>
      </c>
      <c r="SU29" s="122">
        <v>426</v>
      </c>
      <c r="SV29" s="122">
        <v>372</v>
      </c>
      <c r="SW29" s="122">
        <v>402</v>
      </c>
      <c r="SX29" s="122">
        <v>331</v>
      </c>
      <c r="SY29" s="122">
        <v>491</v>
      </c>
      <c r="SZ29" s="122">
        <v>456</v>
      </c>
      <c r="TA29" s="122">
        <v>510</v>
      </c>
      <c r="TB29" s="122">
        <v>671</v>
      </c>
      <c r="TC29" s="122">
        <v>482</v>
      </c>
      <c r="TD29" s="122">
        <v>338</v>
      </c>
      <c r="TE29" s="122">
        <v>445</v>
      </c>
      <c r="TF29" s="122">
        <v>364</v>
      </c>
      <c r="TG29" s="122">
        <v>378</v>
      </c>
      <c r="TH29" s="122">
        <v>337</v>
      </c>
      <c r="TI29" s="122">
        <v>295</v>
      </c>
      <c r="TJ29" s="122">
        <v>296</v>
      </c>
      <c r="TK29" s="122">
        <v>286</v>
      </c>
      <c r="TL29" s="122">
        <v>273</v>
      </c>
      <c r="TM29" s="122">
        <v>285</v>
      </c>
      <c r="TN29" s="122">
        <v>262</v>
      </c>
      <c r="TO29" s="122">
        <v>299</v>
      </c>
      <c r="TP29" s="122">
        <v>312</v>
      </c>
      <c r="TQ29" s="122">
        <v>361</v>
      </c>
      <c r="TR29" s="122">
        <v>329</v>
      </c>
      <c r="TS29" s="122">
        <v>290</v>
      </c>
      <c r="TT29" s="122">
        <v>242</v>
      </c>
      <c r="TU29" s="122">
        <v>261</v>
      </c>
      <c r="TV29" s="122">
        <v>244</v>
      </c>
      <c r="TW29" s="122">
        <v>269</v>
      </c>
      <c r="TX29" s="122">
        <v>247</v>
      </c>
      <c r="TY29" s="122">
        <v>257</v>
      </c>
      <c r="TZ29" s="122">
        <v>251</v>
      </c>
      <c r="UA29" s="122">
        <v>310</v>
      </c>
      <c r="UB29" s="122">
        <v>365</v>
      </c>
      <c r="UC29" s="122">
        <v>318</v>
      </c>
      <c r="UD29" s="122">
        <v>265</v>
      </c>
      <c r="UE29" s="122">
        <v>282</v>
      </c>
      <c r="UF29" s="122">
        <v>239</v>
      </c>
      <c r="UG29" s="122">
        <v>207</v>
      </c>
      <c r="UH29" s="122">
        <v>304</v>
      </c>
      <c r="UI29" s="122">
        <v>249</v>
      </c>
      <c r="UJ29" s="122">
        <v>235</v>
      </c>
      <c r="UK29" s="122">
        <v>237</v>
      </c>
      <c r="UL29" s="122">
        <v>229</v>
      </c>
      <c r="UM29" s="122">
        <v>265</v>
      </c>
      <c r="UN29" s="122">
        <v>286</v>
      </c>
      <c r="UO29" s="122">
        <v>230</v>
      </c>
      <c r="UP29" s="122">
        <v>236</v>
      </c>
      <c r="UQ29" s="122">
        <v>339</v>
      </c>
      <c r="UR29" s="122">
        <v>248</v>
      </c>
      <c r="US29" s="213">
        <v>298</v>
      </c>
      <c r="UT29" s="213">
        <v>264</v>
      </c>
      <c r="UU29" s="122">
        <v>320</v>
      </c>
      <c r="UV29" s="122">
        <v>292</v>
      </c>
      <c r="UW29" s="122">
        <v>306</v>
      </c>
      <c r="UX29" s="122">
        <v>238</v>
      </c>
      <c r="UY29" s="213">
        <v>349</v>
      </c>
      <c r="UZ29" s="122">
        <v>309</v>
      </c>
      <c r="VA29" s="122">
        <v>364</v>
      </c>
      <c r="VB29" s="122">
        <v>551</v>
      </c>
      <c r="VC29" s="122">
        <v>297</v>
      </c>
      <c r="VD29" s="214">
        <v>352</v>
      </c>
      <c r="VE29" s="122">
        <v>438</v>
      </c>
      <c r="VF29" s="122">
        <v>423</v>
      </c>
      <c r="VG29" s="122">
        <v>357</v>
      </c>
      <c r="VH29" s="122">
        <v>370</v>
      </c>
      <c r="VI29" s="122">
        <v>370</v>
      </c>
      <c r="VJ29" s="122">
        <v>322</v>
      </c>
      <c r="VK29" s="122">
        <v>284</v>
      </c>
      <c r="VL29" s="122">
        <v>332</v>
      </c>
      <c r="VM29" s="122">
        <v>331</v>
      </c>
      <c r="VN29" s="214">
        <v>306</v>
      </c>
      <c r="VO29" s="122">
        <v>317</v>
      </c>
      <c r="VP29" s="122">
        <v>323</v>
      </c>
      <c r="VQ29" s="122">
        <v>358</v>
      </c>
      <c r="VR29" s="122">
        <v>285</v>
      </c>
      <c r="VS29" s="215">
        <v>248</v>
      </c>
      <c r="VT29" s="122">
        <v>256</v>
      </c>
      <c r="VU29" s="122">
        <v>236</v>
      </c>
      <c r="VV29" s="122">
        <v>236</v>
      </c>
      <c r="VW29" s="122">
        <v>266</v>
      </c>
      <c r="VX29" s="122">
        <v>264</v>
      </c>
      <c r="VY29" s="122">
        <v>275</v>
      </c>
      <c r="VZ29" s="122">
        <v>309</v>
      </c>
      <c r="WA29" s="122">
        <v>254</v>
      </c>
      <c r="WB29" s="122">
        <v>377</v>
      </c>
      <c r="WC29" s="122">
        <v>367</v>
      </c>
      <c r="WD29" s="215">
        <v>284</v>
      </c>
      <c r="WE29" s="122">
        <v>270</v>
      </c>
      <c r="WF29" s="133">
        <v>294</v>
      </c>
      <c r="WG29" s="122">
        <v>263</v>
      </c>
      <c r="WH29" s="122">
        <v>283</v>
      </c>
      <c r="WI29" s="122">
        <v>254</v>
      </c>
      <c r="WJ29" s="122">
        <v>254</v>
      </c>
      <c r="WK29" s="122">
        <v>275</v>
      </c>
      <c r="WL29" s="122">
        <v>259</v>
      </c>
      <c r="WM29" s="122">
        <v>254</v>
      </c>
      <c r="WN29" s="122">
        <v>303</v>
      </c>
      <c r="WO29" s="122">
        <v>269</v>
      </c>
      <c r="WP29" s="122">
        <v>268</v>
      </c>
      <c r="WQ29" s="122">
        <v>330</v>
      </c>
      <c r="WR29" s="122">
        <v>383</v>
      </c>
      <c r="WS29" s="122">
        <v>336</v>
      </c>
      <c r="WT29" s="122">
        <v>323</v>
      </c>
      <c r="WU29" s="122">
        <v>426</v>
      </c>
      <c r="WV29" s="122">
        <v>379</v>
      </c>
      <c r="WW29" s="122">
        <v>364</v>
      </c>
      <c r="WX29" s="133">
        <v>296</v>
      </c>
      <c r="WY29" s="122">
        <v>532</v>
      </c>
      <c r="WZ29" s="122">
        <v>428</v>
      </c>
      <c r="XA29" s="122">
        <v>422</v>
      </c>
      <c r="XB29" s="122">
        <v>536</v>
      </c>
      <c r="XC29" s="122">
        <v>475</v>
      </c>
      <c r="XD29" s="122">
        <v>483</v>
      </c>
      <c r="XE29" s="122">
        <v>576</v>
      </c>
      <c r="XF29" s="122">
        <v>457</v>
      </c>
      <c r="XG29" s="122">
        <v>365</v>
      </c>
      <c r="XH29" s="122">
        <v>383</v>
      </c>
      <c r="XI29" s="122">
        <v>385</v>
      </c>
      <c r="XJ29" s="122">
        <v>361</v>
      </c>
      <c r="XK29" s="213">
        <v>352</v>
      </c>
      <c r="XL29" s="213">
        <v>338</v>
      </c>
      <c r="XM29" s="213">
        <v>401</v>
      </c>
      <c r="XN29" s="213">
        <v>325</v>
      </c>
      <c r="XO29" s="216">
        <v>301</v>
      </c>
      <c r="XP29" s="214">
        <v>333</v>
      </c>
      <c r="XQ29" s="214">
        <v>365</v>
      </c>
      <c r="XR29" s="214">
        <v>322</v>
      </c>
      <c r="XS29" s="214">
        <v>257</v>
      </c>
      <c r="XT29" s="214">
        <v>286</v>
      </c>
      <c r="XU29" s="214">
        <v>242</v>
      </c>
      <c r="XV29" s="213">
        <v>284</v>
      </c>
      <c r="XW29" s="213">
        <v>319</v>
      </c>
      <c r="XX29" s="213">
        <v>302</v>
      </c>
      <c r="XY29" s="213">
        <v>307</v>
      </c>
      <c r="XZ29" s="213">
        <v>292</v>
      </c>
      <c r="YA29" s="213">
        <v>272</v>
      </c>
      <c r="YB29" s="213">
        <v>431</v>
      </c>
      <c r="YC29" s="213">
        <v>445</v>
      </c>
      <c r="YD29" s="213">
        <v>331</v>
      </c>
      <c r="YE29" s="213">
        <v>387</v>
      </c>
      <c r="YF29" s="213">
        <v>298</v>
      </c>
      <c r="YG29" s="213">
        <v>242</v>
      </c>
      <c r="YH29" s="213">
        <v>287</v>
      </c>
      <c r="YI29" s="213">
        <v>281</v>
      </c>
      <c r="YJ29" s="213">
        <v>323</v>
      </c>
      <c r="YK29" s="213">
        <v>278</v>
      </c>
      <c r="YL29" s="213">
        <v>259</v>
      </c>
      <c r="YM29" s="213">
        <v>296</v>
      </c>
      <c r="YN29" s="213">
        <v>309</v>
      </c>
      <c r="YO29" s="213">
        <v>296</v>
      </c>
      <c r="YP29" s="213">
        <v>276</v>
      </c>
      <c r="YQ29" s="213">
        <v>378</v>
      </c>
      <c r="YR29" s="213">
        <v>388</v>
      </c>
      <c r="YS29" s="213">
        <v>305</v>
      </c>
      <c r="YT29" s="133">
        <v>323</v>
      </c>
      <c r="YU29" s="213">
        <v>367</v>
      </c>
      <c r="YV29" s="213">
        <v>410</v>
      </c>
      <c r="YW29" s="213">
        <v>325</v>
      </c>
      <c r="YX29" s="213">
        <v>358</v>
      </c>
      <c r="YY29" s="213">
        <v>320</v>
      </c>
      <c r="YZ29" s="213">
        <v>441</v>
      </c>
      <c r="ZA29" s="213">
        <v>386</v>
      </c>
      <c r="ZB29" s="213">
        <v>537</v>
      </c>
      <c r="ZC29" s="213">
        <v>479</v>
      </c>
      <c r="ZD29" s="213">
        <v>516</v>
      </c>
      <c r="ZE29" s="211">
        <v>539</v>
      </c>
      <c r="ZF29" s="211">
        <v>431</v>
      </c>
      <c r="ZG29" s="211">
        <v>391</v>
      </c>
      <c r="ZH29" s="211">
        <v>438</v>
      </c>
      <c r="ZI29" s="260">
        <v>388</v>
      </c>
      <c r="ZJ29" s="130">
        <v>350</v>
      </c>
      <c r="ZK29" s="130">
        <v>298</v>
      </c>
      <c r="ZL29" s="130">
        <v>318</v>
      </c>
      <c r="ZM29" s="130">
        <v>523</v>
      </c>
      <c r="ZN29" s="130">
        <v>3647</v>
      </c>
      <c r="ZO29" s="130">
        <v>41309</v>
      </c>
      <c r="ZP29" s="211">
        <v>23360</v>
      </c>
      <c r="ZQ29" s="130">
        <v>18017</v>
      </c>
      <c r="ZR29" s="130">
        <v>11233</v>
      </c>
      <c r="ZS29" s="130">
        <v>7668</v>
      </c>
      <c r="ZT29" s="130">
        <v>10243</v>
      </c>
      <c r="ZU29" s="130">
        <v>8721</v>
      </c>
      <c r="ZV29" s="130">
        <v>6345</v>
      </c>
      <c r="ZW29" s="130">
        <v>6293</v>
      </c>
      <c r="ZX29" s="130">
        <v>3765</v>
      </c>
      <c r="ZY29" s="130">
        <v>3065</v>
      </c>
      <c r="ZZ29" s="130">
        <v>3174</v>
      </c>
      <c r="AAA29" s="130">
        <v>3240</v>
      </c>
      <c r="AAB29" s="130">
        <v>3401</v>
      </c>
      <c r="AAC29" s="130">
        <v>3633</v>
      </c>
      <c r="AAD29" s="130">
        <v>3089</v>
      </c>
      <c r="AAE29" s="255">
        <v>4534</v>
      </c>
      <c r="AAF29" s="130">
        <v>2987</v>
      </c>
      <c r="AAG29" s="130">
        <v>3140</v>
      </c>
      <c r="AAH29" s="130">
        <v>2863</v>
      </c>
      <c r="AAI29" s="130">
        <v>2235</v>
      </c>
      <c r="AAJ29" s="130">
        <v>2499</v>
      </c>
      <c r="AAK29" s="130">
        <v>2161</v>
      </c>
      <c r="AAL29" s="130">
        <v>1965</v>
      </c>
      <c r="AAM29" s="130">
        <v>2007</v>
      </c>
      <c r="AAN29" s="130">
        <v>1892</v>
      </c>
      <c r="AAO29" s="130">
        <v>2216</v>
      </c>
      <c r="AAP29" s="130">
        <v>2126</v>
      </c>
      <c r="AAQ29" s="130">
        <v>1824</v>
      </c>
      <c r="AAR29" s="130">
        <v>2234</v>
      </c>
      <c r="AAS29" s="130">
        <v>1718</v>
      </c>
      <c r="AAT29" s="130">
        <v>1532</v>
      </c>
      <c r="AAU29" s="130">
        <v>1546</v>
      </c>
      <c r="AAV29" s="130">
        <v>2745</v>
      </c>
      <c r="AAW29" s="130">
        <v>1887</v>
      </c>
      <c r="AAX29" s="130">
        <v>8824</v>
      </c>
      <c r="AAY29" s="130">
        <v>6057</v>
      </c>
      <c r="AAZ29" s="130">
        <v>4693</v>
      </c>
      <c r="ABA29" s="130">
        <v>3108</v>
      </c>
      <c r="ABB29" s="130">
        <v>2145</v>
      </c>
      <c r="ABC29" s="130">
        <v>2095</v>
      </c>
      <c r="ABD29" s="130">
        <v>3096</v>
      </c>
      <c r="ABE29" s="130">
        <v>2706</v>
      </c>
      <c r="ABF29" s="130">
        <v>2278</v>
      </c>
      <c r="ABG29" s="130">
        <v>1814</v>
      </c>
      <c r="ABH29" s="130">
        <v>1595</v>
      </c>
      <c r="ABI29" s="130">
        <v>1455</v>
      </c>
      <c r="ABJ29" s="130">
        <v>1250</v>
      </c>
      <c r="ABK29" s="130">
        <v>1455</v>
      </c>
      <c r="ABL29" s="130">
        <v>1052</v>
      </c>
      <c r="ABM29" s="130">
        <v>1137</v>
      </c>
      <c r="ABN29" s="130">
        <v>1187</v>
      </c>
      <c r="ABO29" s="130">
        <v>1446</v>
      </c>
      <c r="ABP29" s="130">
        <v>1168</v>
      </c>
      <c r="ABQ29" s="130">
        <v>906</v>
      </c>
      <c r="ABR29" s="130">
        <v>1016</v>
      </c>
      <c r="ABS29" s="130">
        <v>980</v>
      </c>
      <c r="ABT29" s="130">
        <v>945</v>
      </c>
      <c r="ABU29" s="130">
        <v>855</v>
      </c>
      <c r="ABV29" s="130">
        <v>1242</v>
      </c>
      <c r="ABW29" s="130">
        <v>1266</v>
      </c>
      <c r="ABX29" s="130">
        <v>862</v>
      </c>
      <c r="ABY29" s="130">
        <v>756</v>
      </c>
      <c r="ABZ29" s="130">
        <v>626</v>
      </c>
      <c r="ACA29" s="130">
        <v>643</v>
      </c>
      <c r="ACB29" s="130">
        <v>978</v>
      </c>
      <c r="ACC29" s="130">
        <v>949</v>
      </c>
      <c r="ACD29" s="130">
        <v>380</v>
      </c>
      <c r="ACE29" s="130">
        <v>407</v>
      </c>
      <c r="ACF29" s="130">
        <v>388</v>
      </c>
      <c r="ACG29" s="130">
        <v>377</v>
      </c>
      <c r="ACH29" s="130">
        <v>363</v>
      </c>
      <c r="ACI29" s="130">
        <v>390</v>
      </c>
      <c r="ACJ29" s="130">
        <v>413</v>
      </c>
      <c r="ACK29" s="130">
        <v>339</v>
      </c>
      <c r="ACL29" s="130">
        <v>354</v>
      </c>
      <c r="ACM29" s="130">
        <v>348</v>
      </c>
      <c r="ACN29" s="130">
        <v>386</v>
      </c>
      <c r="ACO29" s="130">
        <v>338</v>
      </c>
      <c r="ACP29" s="130">
        <v>429</v>
      </c>
      <c r="ACQ29" s="130">
        <v>306</v>
      </c>
      <c r="ACR29" s="130">
        <v>297</v>
      </c>
      <c r="ACS29" s="130">
        <v>276</v>
      </c>
      <c r="ACT29" s="130">
        <v>221</v>
      </c>
      <c r="ACU29" s="130">
        <v>280</v>
      </c>
      <c r="ACV29" s="130">
        <v>285</v>
      </c>
      <c r="ACW29" s="130">
        <v>244</v>
      </c>
      <c r="ACX29" s="130">
        <v>259</v>
      </c>
      <c r="ACY29" s="130">
        <v>210</v>
      </c>
      <c r="ACZ29" s="130">
        <v>292</v>
      </c>
      <c r="ADA29" s="130">
        <v>262</v>
      </c>
      <c r="ADB29" s="130">
        <v>299</v>
      </c>
      <c r="ADC29" s="130">
        <v>330</v>
      </c>
      <c r="ADD29" s="130">
        <v>435</v>
      </c>
      <c r="ADE29" s="130">
        <v>518</v>
      </c>
      <c r="ADF29" s="130">
        <v>405</v>
      </c>
      <c r="ADG29" s="130">
        <v>304</v>
      </c>
      <c r="ADH29" s="130">
        <v>289</v>
      </c>
      <c r="ADI29" s="130">
        <v>260</v>
      </c>
      <c r="ADJ29" s="130">
        <v>212</v>
      </c>
      <c r="ADK29" s="130">
        <v>194</v>
      </c>
      <c r="ADL29" s="130">
        <v>175</v>
      </c>
      <c r="ADM29" s="130">
        <v>192</v>
      </c>
      <c r="ADN29" s="130">
        <v>178</v>
      </c>
      <c r="ADO29" s="130">
        <v>175</v>
      </c>
      <c r="ADP29" s="130">
        <v>187</v>
      </c>
      <c r="ADQ29" s="130">
        <v>174</v>
      </c>
      <c r="ADR29" s="130">
        <v>177</v>
      </c>
      <c r="ADS29" s="130">
        <v>174</v>
      </c>
      <c r="ADT29" s="130">
        <v>162</v>
      </c>
      <c r="ADU29" s="130">
        <v>132</v>
      </c>
      <c r="ADV29" s="130">
        <v>182</v>
      </c>
      <c r="ADW29" s="130">
        <v>164</v>
      </c>
      <c r="ADX29" s="130">
        <v>175</v>
      </c>
      <c r="ADY29" s="130">
        <v>179</v>
      </c>
      <c r="ADZ29" s="130">
        <v>176</v>
      </c>
      <c r="AEA29" s="130">
        <v>181</v>
      </c>
      <c r="AEB29" s="130">
        <v>231</v>
      </c>
      <c r="AEC29" s="130">
        <v>243</v>
      </c>
      <c r="AED29" s="130">
        <v>196</v>
      </c>
      <c r="AEE29" s="130">
        <v>190</v>
      </c>
      <c r="AEF29" s="130">
        <v>208</v>
      </c>
      <c r="AEG29" s="130">
        <v>146</v>
      </c>
      <c r="AEH29" s="130">
        <v>176</v>
      </c>
      <c r="AEI29" s="130">
        <v>199</v>
      </c>
      <c r="AEJ29" s="130">
        <v>177</v>
      </c>
      <c r="AEK29" s="130">
        <v>164</v>
      </c>
      <c r="AEL29" s="130">
        <v>190</v>
      </c>
      <c r="AEM29" s="130">
        <v>178</v>
      </c>
      <c r="AEN29" s="130">
        <v>206</v>
      </c>
      <c r="AEO29" s="130">
        <v>205</v>
      </c>
      <c r="AEP29" s="130">
        <v>158</v>
      </c>
      <c r="AEQ29" s="130">
        <v>179</v>
      </c>
      <c r="AER29" s="130">
        <v>230</v>
      </c>
      <c r="AES29" s="130">
        <v>196</v>
      </c>
      <c r="AET29" s="130">
        <v>197</v>
      </c>
      <c r="AEU29" s="130">
        <v>238</v>
      </c>
      <c r="AEV29" s="130">
        <v>276</v>
      </c>
      <c r="AEW29" s="130">
        <v>235</v>
      </c>
      <c r="AEX29" s="130">
        <v>231</v>
      </c>
      <c r="AEY29" s="130">
        <v>212</v>
      </c>
      <c r="AEZ29" s="130">
        <v>285</v>
      </c>
      <c r="AFA29" s="130">
        <v>282</v>
      </c>
      <c r="AFB29" s="130">
        <v>306</v>
      </c>
      <c r="AFC29" s="130">
        <v>452</v>
      </c>
      <c r="AFD29" s="130">
        <v>348</v>
      </c>
      <c r="AFE29" s="130">
        <v>460</v>
      </c>
      <c r="AFF29" s="130">
        <v>358</v>
      </c>
      <c r="AFG29" s="130">
        <v>254</v>
      </c>
      <c r="AFH29" s="130">
        <v>252</v>
      </c>
      <c r="AFI29" s="130">
        <v>267</v>
      </c>
      <c r="AFJ29" s="130">
        <v>291</v>
      </c>
      <c r="AFK29" s="130">
        <v>213</v>
      </c>
      <c r="AFL29" s="130">
        <v>184</v>
      </c>
      <c r="AFM29" s="130">
        <v>226</v>
      </c>
      <c r="AFN29" s="130">
        <v>239</v>
      </c>
      <c r="AFO29" s="130">
        <v>248</v>
      </c>
      <c r="AFP29" s="130">
        <v>208</v>
      </c>
      <c r="AFQ29" s="130">
        <v>214</v>
      </c>
      <c r="AFR29" s="130">
        <v>295</v>
      </c>
      <c r="AFS29" s="130">
        <v>225</v>
      </c>
      <c r="AFT29" s="130">
        <v>210</v>
      </c>
      <c r="AFU29" s="130">
        <v>209</v>
      </c>
      <c r="AFV29" s="130">
        <v>216</v>
      </c>
      <c r="AFW29" s="130">
        <v>233</v>
      </c>
      <c r="AFX29" s="130">
        <v>208</v>
      </c>
      <c r="AFY29" s="130">
        <v>241</v>
      </c>
      <c r="AFZ29" s="130">
        <v>244</v>
      </c>
      <c r="AGA29" s="130">
        <v>209</v>
      </c>
      <c r="AGB29" s="130">
        <v>296</v>
      </c>
      <c r="AGC29" s="130">
        <v>332</v>
      </c>
      <c r="AGD29" s="130">
        <v>278</v>
      </c>
      <c r="AGE29" s="130">
        <v>237</v>
      </c>
      <c r="AGF29" s="130">
        <v>278</v>
      </c>
      <c r="AGG29" s="130">
        <v>233</v>
      </c>
      <c r="AGH29" s="130">
        <v>198</v>
      </c>
      <c r="AGI29" s="130">
        <v>218</v>
      </c>
      <c r="AGJ29" s="130">
        <v>201</v>
      </c>
      <c r="AGK29" s="130">
        <v>164</v>
      </c>
      <c r="AGL29" s="130">
        <v>226</v>
      </c>
      <c r="AGM29" s="130">
        <v>195</v>
      </c>
      <c r="AGN29" s="130">
        <v>235</v>
      </c>
      <c r="AGO29" s="130">
        <v>221</v>
      </c>
      <c r="AGP29" s="130">
        <v>248</v>
      </c>
      <c r="AGQ29" s="130">
        <v>239</v>
      </c>
      <c r="AGR29" s="130">
        <v>302</v>
      </c>
      <c r="AGS29" s="130">
        <v>274</v>
      </c>
      <c r="AGT29" s="130">
        <v>276</v>
      </c>
      <c r="AGU29" s="130">
        <v>295</v>
      </c>
      <c r="AGV29" s="130">
        <v>294</v>
      </c>
      <c r="AGW29" s="130">
        <v>305</v>
      </c>
      <c r="AGX29" s="130">
        <v>297</v>
      </c>
      <c r="AGY29" s="130">
        <v>234</v>
      </c>
      <c r="AGZ29" s="130">
        <v>316</v>
      </c>
      <c r="AHA29" s="130">
        <v>340</v>
      </c>
      <c r="AHB29" s="130">
        <v>381</v>
      </c>
      <c r="AHC29" s="130">
        <v>475</v>
      </c>
      <c r="AHD29" s="130">
        <v>408</v>
      </c>
      <c r="AHE29" s="130">
        <v>511</v>
      </c>
      <c r="AHF29" s="241">
        <v>442</v>
      </c>
      <c r="AHG29">
        <v>390</v>
      </c>
      <c r="AHH29" s="130">
        <v>406</v>
      </c>
      <c r="AHI29" s="130">
        <v>305</v>
      </c>
      <c r="AHJ29">
        <v>301</v>
      </c>
      <c r="AHK29">
        <v>267</v>
      </c>
      <c r="AHL29">
        <v>297</v>
      </c>
      <c r="AHM29" s="130">
        <v>262</v>
      </c>
      <c r="AHN29" s="130">
        <v>270</v>
      </c>
      <c r="AHO29">
        <v>288</v>
      </c>
      <c r="AHP29">
        <v>240</v>
      </c>
      <c r="AHQ29">
        <v>252</v>
      </c>
      <c r="AHR29" s="130">
        <v>308</v>
      </c>
      <c r="AHS29" s="130">
        <v>308</v>
      </c>
      <c r="AHT29">
        <v>245</v>
      </c>
      <c r="AHU29" s="130"/>
      <c r="AHV29" s="130"/>
      <c r="AHW29" s="130"/>
      <c r="AHX29" s="130"/>
      <c r="AHY29" s="130"/>
      <c r="AHZ29" s="130"/>
      <c r="AIA29" s="130"/>
      <c r="AIB29" s="130"/>
      <c r="AIC29" s="130"/>
      <c r="AID29" s="130"/>
      <c r="AIE29" s="130"/>
      <c r="AIF29" s="130"/>
      <c r="AIG29" s="130"/>
      <c r="AIH29" s="130"/>
      <c r="AII29" s="130"/>
      <c r="AIJ29" s="130"/>
      <c r="AIK29" s="130"/>
      <c r="AIL29" s="130"/>
      <c r="AIM29" s="130"/>
      <c r="AIN29" s="130"/>
      <c r="AIO29" s="130"/>
      <c r="AIP29" s="130"/>
      <c r="AIQ29" s="130"/>
      <c r="AIR29" s="130"/>
      <c r="AIS29" s="130"/>
      <c r="AIT29" s="130"/>
      <c r="AIU29" s="130"/>
      <c r="AIV29" s="130"/>
      <c r="AIW29" s="130"/>
      <c r="AIX29" s="130"/>
      <c r="AIY29" s="130"/>
      <c r="AIZ29" s="130"/>
      <c r="AJA29" s="130"/>
      <c r="AJB29" s="130"/>
      <c r="AJC29" s="130"/>
      <c r="AJD29" s="130"/>
      <c r="AJE29" s="242"/>
    </row>
    <row r="30" spans="1:16383" ht="12.75" customHeight="1" x14ac:dyDescent="0.25">
      <c r="A30" s="200">
        <v>81</v>
      </c>
      <c r="B30" s="201" t="s">
        <v>198</v>
      </c>
      <c r="C30" s="217">
        <v>230</v>
      </c>
      <c r="D30" s="217">
        <v>217</v>
      </c>
      <c r="E30" s="217">
        <v>225</v>
      </c>
      <c r="F30" s="217">
        <v>228</v>
      </c>
      <c r="G30" s="217">
        <v>196</v>
      </c>
      <c r="H30" s="217">
        <v>206</v>
      </c>
      <c r="I30" s="217">
        <v>172</v>
      </c>
      <c r="J30" s="217">
        <v>180</v>
      </c>
      <c r="K30" s="217">
        <v>166</v>
      </c>
      <c r="L30" s="217">
        <v>184</v>
      </c>
      <c r="M30" s="217">
        <v>185</v>
      </c>
      <c r="N30" s="217">
        <v>169</v>
      </c>
      <c r="O30" s="220">
        <v>225</v>
      </c>
      <c r="P30" s="217">
        <v>185</v>
      </c>
      <c r="Q30" s="217">
        <v>184</v>
      </c>
      <c r="R30" s="217">
        <v>165</v>
      </c>
      <c r="S30" s="217">
        <v>194</v>
      </c>
      <c r="T30" s="217">
        <v>177</v>
      </c>
      <c r="U30" s="217">
        <v>184</v>
      </c>
      <c r="V30" s="217">
        <v>177</v>
      </c>
      <c r="W30" s="217">
        <v>152</v>
      </c>
      <c r="X30" s="217">
        <v>183</v>
      </c>
      <c r="Y30" s="217">
        <v>178</v>
      </c>
      <c r="Z30" s="217">
        <v>185</v>
      </c>
      <c r="AA30" s="217">
        <v>170</v>
      </c>
      <c r="AB30" s="217">
        <v>214</v>
      </c>
      <c r="AC30" s="217">
        <v>196</v>
      </c>
      <c r="AD30" s="217">
        <v>164</v>
      </c>
      <c r="AE30" s="217">
        <v>159</v>
      </c>
      <c r="AF30" s="217">
        <v>214</v>
      </c>
      <c r="AG30" s="217">
        <v>155</v>
      </c>
      <c r="AH30" s="217">
        <v>142</v>
      </c>
      <c r="AI30" s="217">
        <v>148</v>
      </c>
      <c r="AJ30" s="217">
        <v>157</v>
      </c>
      <c r="AK30" s="217">
        <v>157</v>
      </c>
      <c r="AL30" s="217">
        <v>170</v>
      </c>
      <c r="AM30" s="217">
        <v>198</v>
      </c>
      <c r="AN30" s="217">
        <v>176</v>
      </c>
      <c r="AO30" s="217">
        <v>195</v>
      </c>
      <c r="AP30" s="217">
        <v>208</v>
      </c>
      <c r="AQ30" s="217">
        <v>190</v>
      </c>
      <c r="AR30" s="217">
        <v>227</v>
      </c>
      <c r="AS30" s="217">
        <v>162</v>
      </c>
      <c r="AT30" s="217">
        <v>218</v>
      </c>
      <c r="AU30" s="217">
        <v>213</v>
      </c>
      <c r="AV30" s="217">
        <v>159</v>
      </c>
      <c r="AW30" s="217">
        <v>250</v>
      </c>
      <c r="AX30" s="217">
        <v>244</v>
      </c>
      <c r="AY30" s="217">
        <v>257</v>
      </c>
      <c r="AZ30" s="217">
        <v>241</v>
      </c>
      <c r="BA30" s="217">
        <v>175</v>
      </c>
      <c r="BB30" s="217">
        <v>253</v>
      </c>
      <c r="BC30" s="217">
        <v>264</v>
      </c>
      <c r="BD30" s="217">
        <v>235</v>
      </c>
      <c r="BE30" s="217">
        <v>195</v>
      </c>
      <c r="BF30" s="217">
        <v>232</v>
      </c>
      <c r="BG30" s="227">
        <v>220</v>
      </c>
      <c r="BH30" s="217">
        <v>186</v>
      </c>
      <c r="BI30" s="217">
        <v>186</v>
      </c>
      <c r="BJ30" s="217">
        <v>209</v>
      </c>
      <c r="BK30" s="217">
        <v>181</v>
      </c>
      <c r="BL30" s="227">
        <v>201</v>
      </c>
      <c r="BM30" s="227">
        <v>199</v>
      </c>
      <c r="BN30" s="218">
        <v>195</v>
      </c>
      <c r="BO30" s="218">
        <v>205</v>
      </c>
      <c r="BP30" s="227">
        <v>213</v>
      </c>
      <c r="BQ30" s="227">
        <v>193</v>
      </c>
      <c r="BR30" s="227">
        <v>210</v>
      </c>
      <c r="BS30" s="227">
        <v>230</v>
      </c>
      <c r="BT30" s="227">
        <v>185</v>
      </c>
      <c r="BU30" s="227">
        <v>203</v>
      </c>
      <c r="BV30" s="227">
        <v>200</v>
      </c>
      <c r="BW30" s="139">
        <v>178</v>
      </c>
      <c r="BX30" s="139">
        <v>217</v>
      </c>
      <c r="BY30" s="139">
        <v>228</v>
      </c>
      <c r="BZ30" s="139">
        <v>242</v>
      </c>
      <c r="CA30" s="228">
        <v>217</v>
      </c>
      <c r="CB30" s="228">
        <v>207</v>
      </c>
      <c r="CC30" s="227">
        <v>274</v>
      </c>
      <c r="CD30" s="227">
        <v>197</v>
      </c>
      <c r="CE30" s="227">
        <v>218</v>
      </c>
      <c r="CF30" s="218">
        <v>232</v>
      </c>
      <c r="CG30" s="227">
        <v>239</v>
      </c>
      <c r="CH30" s="228">
        <v>195</v>
      </c>
      <c r="CI30" s="228">
        <v>214</v>
      </c>
      <c r="CJ30" s="227">
        <v>213</v>
      </c>
      <c r="CK30" s="228">
        <v>213</v>
      </c>
      <c r="CL30" s="228">
        <v>224</v>
      </c>
      <c r="CM30" s="228">
        <v>211</v>
      </c>
      <c r="CN30" s="228">
        <v>210</v>
      </c>
      <c r="CO30" s="228">
        <v>254</v>
      </c>
      <c r="CP30" s="228">
        <v>320</v>
      </c>
      <c r="CQ30" s="227">
        <v>300</v>
      </c>
      <c r="CR30" s="228">
        <v>303</v>
      </c>
      <c r="CS30" s="228">
        <v>316</v>
      </c>
      <c r="CT30" s="228">
        <v>353</v>
      </c>
      <c r="CU30" s="227">
        <v>352</v>
      </c>
      <c r="CV30" s="228">
        <v>360</v>
      </c>
      <c r="CW30" s="228">
        <v>307</v>
      </c>
      <c r="CX30" s="228">
        <v>398</v>
      </c>
      <c r="CY30" s="228">
        <v>328</v>
      </c>
      <c r="CZ30" s="227">
        <v>308</v>
      </c>
      <c r="DA30" s="228">
        <v>364</v>
      </c>
      <c r="DB30" s="227">
        <v>372</v>
      </c>
      <c r="DC30" s="228">
        <v>510</v>
      </c>
      <c r="DD30" s="228">
        <v>431</v>
      </c>
      <c r="DE30" s="228">
        <v>316</v>
      </c>
      <c r="DF30" s="228">
        <v>354</v>
      </c>
      <c r="DG30" s="228">
        <v>397</v>
      </c>
      <c r="DH30" s="228">
        <v>378</v>
      </c>
      <c r="DI30" s="227">
        <v>331</v>
      </c>
      <c r="DJ30" s="227">
        <v>389</v>
      </c>
      <c r="DK30" s="227">
        <v>344</v>
      </c>
      <c r="DL30" s="227">
        <v>334</v>
      </c>
      <c r="DM30" s="227">
        <v>344</v>
      </c>
      <c r="DN30" s="227">
        <v>326</v>
      </c>
      <c r="DO30" s="227">
        <v>343</v>
      </c>
      <c r="DP30" s="227">
        <v>371</v>
      </c>
      <c r="DQ30" s="227">
        <v>346</v>
      </c>
      <c r="DR30" s="227">
        <v>322</v>
      </c>
      <c r="DS30" s="227">
        <v>326</v>
      </c>
      <c r="DT30" s="227">
        <v>280</v>
      </c>
      <c r="DU30" s="227">
        <v>339</v>
      </c>
      <c r="DV30" s="227">
        <v>343</v>
      </c>
      <c r="DW30" s="227">
        <v>339</v>
      </c>
      <c r="DX30" s="227">
        <v>329</v>
      </c>
      <c r="DY30" s="227">
        <v>322</v>
      </c>
      <c r="DZ30" s="227">
        <v>319</v>
      </c>
      <c r="EA30" s="227">
        <v>362</v>
      </c>
      <c r="EB30" s="227">
        <v>305</v>
      </c>
      <c r="EC30" s="218">
        <v>410</v>
      </c>
      <c r="ED30" s="227">
        <v>336</v>
      </c>
      <c r="EE30" s="227">
        <v>278</v>
      </c>
      <c r="EF30" s="229">
        <v>274</v>
      </c>
      <c r="EG30" s="229">
        <v>346</v>
      </c>
      <c r="EH30" s="230">
        <v>319</v>
      </c>
      <c r="EI30" s="227">
        <v>296</v>
      </c>
      <c r="EJ30" s="229">
        <v>309</v>
      </c>
      <c r="EK30" s="229">
        <v>352</v>
      </c>
      <c r="EL30" s="229">
        <v>318</v>
      </c>
      <c r="EM30" s="229">
        <v>320</v>
      </c>
      <c r="EN30" s="229">
        <v>315</v>
      </c>
      <c r="EO30" s="229">
        <v>353</v>
      </c>
      <c r="EP30" s="229">
        <v>441</v>
      </c>
      <c r="EQ30" s="229">
        <v>360</v>
      </c>
      <c r="ER30" s="229">
        <v>349</v>
      </c>
      <c r="ES30" s="229">
        <v>378</v>
      </c>
      <c r="ET30" s="229">
        <v>449</v>
      </c>
      <c r="EU30" s="229">
        <v>404</v>
      </c>
      <c r="EV30" s="227">
        <v>413</v>
      </c>
      <c r="EW30" s="229">
        <v>262</v>
      </c>
      <c r="EX30" s="229">
        <v>498</v>
      </c>
      <c r="EY30" s="229">
        <v>385</v>
      </c>
      <c r="EZ30" s="229">
        <v>396</v>
      </c>
      <c r="FA30" s="229">
        <v>298</v>
      </c>
      <c r="FB30" s="229">
        <v>376</v>
      </c>
      <c r="FC30" s="229">
        <v>457</v>
      </c>
      <c r="FD30" s="229">
        <v>468</v>
      </c>
      <c r="FE30" s="229">
        <v>355</v>
      </c>
      <c r="FF30" s="229">
        <v>368</v>
      </c>
      <c r="FG30" s="229">
        <v>389</v>
      </c>
      <c r="FH30" s="207">
        <v>355</v>
      </c>
      <c r="FI30" s="229">
        <v>318</v>
      </c>
      <c r="FJ30" s="229">
        <v>328</v>
      </c>
      <c r="FK30" s="231">
        <v>340</v>
      </c>
      <c r="FL30" s="229">
        <v>337</v>
      </c>
      <c r="FM30" s="230">
        <v>346</v>
      </c>
      <c r="FN30" s="230">
        <v>281</v>
      </c>
      <c r="FO30" s="230">
        <v>333</v>
      </c>
      <c r="FP30" s="230">
        <v>385</v>
      </c>
      <c r="FQ30" s="230">
        <v>315</v>
      </c>
      <c r="FR30" s="227">
        <v>303</v>
      </c>
      <c r="FS30" s="230">
        <v>292</v>
      </c>
      <c r="FT30" s="227">
        <v>282</v>
      </c>
      <c r="FU30" s="227">
        <v>275</v>
      </c>
      <c r="FV30" s="227">
        <v>249</v>
      </c>
      <c r="FW30" s="227">
        <v>284</v>
      </c>
      <c r="FX30" s="227">
        <v>248</v>
      </c>
      <c r="FY30" s="227">
        <v>276</v>
      </c>
      <c r="FZ30" s="227">
        <v>263</v>
      </c>
      <c r="GA30" s="227">
        <v>273</v>
      </c>
      <c r="GB30" s="227">
        <v>340</v>
      </c>
      <c r="GC30" s="227">
        <v>274</v>
      </c>
      <c r="GD30" s="227">
        <v>250</v>
      </c>
      <c r="GE30" s="133">
        <v>246</v>
      </c>
      <c r="GF30" s="133">
        <v>280</v>
      </c>
      <c r="GG30" s="133">
        <v>272</v>
      </c>
      <c r="GH30" s="133">
        <v>243</v>
      </c>
      <c r="GI30" s="133">
        <v>242</v>
      </c>
      <c r="GJ30" s="133">
        <v>261</v>
      </c>
      <c r="GK30" s="133">
        <v>377</v>
      </c>
      <c r="GL30" s="133">
        <v>267</v>
      </c>
      <c r="GM30" s="133">
        <v>262</v>
      </c>
      <c r="GN30" s="122">
        <v>247</v>
      </c>
      <c r="GO30" s="133">
        <v>304</v>
      </c>
      <c r="GP30" s="209">
        <v>303</v>
      </c>
      <c r="GQ30" s="133">
        <v>288</v>
      </c>
      <c r="GR30" s="133">
        <v>292</v>
      </c>
      <c r="GS30" s="133">
        <v>351</v>
      </c>
      <c r="GT30" s="133">
        <v>330</v>
      </c>
      <c r="GU30" s="133">
        <v>277</v>
      </c>
      <c r="GV30" s="133">
        <v>315</v>
      </c>
      <c r="GW30" s="133">
        <v>198</v>
      </c>
      <c r="GX30" s="133">
        <v>478</v>
      </c>
      <c r="GY30" s="133">
        <v>321</v>
      </c>
      <c r="GZ30" s="133">
        <v>335</v>
      </c>
      <c r="HA30" s="133">
        <v>249</v>
      </c>
      <c r="HB30" s="133">
        <v>310</v>
      </c>
      <c r="HC30" s="133">
        <v>436</v>
      </c>
      <c r="HD30" s="133">
        <v>284</v>
      </c>
      <c r="HE30" s="133">
        <v>276</v>
      </c>
      <c r="HF30" s="133">
        <v>286</v>
      </c>
      <c r="HG30" s="133">
        <v>323</v>
      </c>
      <c r="HH30" s="133">
        <v>273</v>
      </c>
      <c r="HI30" s="133">
        <v>242</v>
      </c>
      <c r="HJ30" s="133">
        <v>194</v>
      </c>
      <c r="HK30" s="133">
        <v>287</v>
      </c>
      <c r="HL30" s="133">
        <v>241</v>
      </c>
      <c r="HM30" s="133">
        <v>212</v>
      </c>
      <c r="HN30" s="133">
        <v>243</v>
      </c>
      <c r="HO30" s="133">
        <v>280</v>
      </c>
      <c r="HP30" s="133">
        <v>289</v>
      </c>
      <c r="HQ30" s="133">
        <v>262</v>
      </c>
      <c r="HR30" s="133">
        <v>227</v>
      </c>
      <c r="HS30" s="133">
        <v>213</v>
      </c>
      <c r="HT30" s="133">
        <v>272</v>
      </c>
      <c r="HU30" s="133">
        <v>230</v>
      </c>
      <c r="HV30" s="133">
        <v>199</v>
      </c>
      <c r="HW30" s="133">
        <v>242</v>
      </c>
      <c r="HX30" s="133">
        <v>284</v>
      </c>
      <c r="HY30" s="133">
        <v>229</v>
      </c>
      <c r="HZ30" s="133">
        <v>295</v>
      </c>
      <c r="IA30" s="133">
        <v>246</v>
      </c>
      <c r="IB30" s="133">
        <v>260</v>
      </c>
      <c r="IC30" s="133">
        <v>242</v>
      </c>
      <c r="ID30" s="133">
        <v>230</v>
      </c>
      <c r="IE30" s="133">
        <v>201</v>
      </c>
      <c r="IF30" s="133">
        <v>195</v>
      </c>
      <c r="IG30" s="133">
        <v>262</v>
      </c>
      <c r="IH30" s="133">
        <v>245</v>
      </c>
      <c r="II30" s="133">
        <v>240</v>
      </c>
      <c r="IJ30" s="133">
        <v>167</v>
      </c>
      <c r="IK30" s="133">
        <v>274</v>
      </c>
      <c r="IL30" s="133">
        <v>215</v>
      </c>
      <c r="IM30" s="133">
        <v>255</v>
      </c>
      <c r="IN30" s="133">
        <v>186</v>
      </c>
      <c r="IO30" s="133">
        <v>277</v>
      </c>
      <c r="IP30" s="133">
        <v>332</v>
      </c>
      <c r="IQ30" s="133">
        <v>273</v>
      </c>
      <c r="IR30" s="133">
        <v>269</v>
      </c>
      <c r="IS30" s="133">
        <v>264</v>
      </c>
      <c r="IT30" s="133">
        <v>367</v>
      </c>
      <c r="IU30" s="133">
        <v>281</v>
      </c>
      <c r="IV30" s="133">
        <v>349</v>
      </c>
      <c r="IW30" s="133">
        <v>244</v>
      </c>
      <c r="IX30" s="133">
        <v>376</v>
      </c>
      <c r="IY30" s="133">
        <v>255</v>
      </c>
      <c r="IZ30" s="133">
        <v>265</v>
      </c>
      <c r="JA30" s="133">
        <v>274</v>
      </c>
      <c r="JB30" s="133">
        <v>255</v>
      </c>
      <c r="JC30" s="133">
        <v>315</v>
      </c>
      <c r="JD30" s="133">
        <v>310</v>
      </c>
      <c r="JE30" s="219">
        <v>224</v>
      </c>
      <c r="JF30" s="122">
        <v>357</v>
      </c>
      <c r="JG30" s="133">
        <v>281</v>
      </c>
      <c r="JH30" s="133">
        <v>260</v>
      </c>
      <c r="JI30" s="133">
        <v>222</v>
      </c>
      <c r="JJ30" s="133">
        <v>221</v>
      </c>
      <c r="JK30" s="133">
        <v>244</v>
      </c>
      <c r="JL30" s="133">
        <v>245</v>
      </c>
      <c r="JM30" s="122">
        <v>211</v>
      </c>
      <c r="JN30" s="133">
        <v>205</v>
      </c>
      <c r="JO30" s="133">
        <v>194</v>
      </c>
      <c r="JP30" s="133">
        <v>249</v>
      </c>
      <c r="JQ30" s="133">
        <v>228</v>
      </c>
      <c r="JR30" s="133">
        <v>234</v>
      </c>
      <c r="JS30" s="133">
        <v>196</v>
      </c>
      <c r="JT30" s="133">
        <v>237</v>
      </c>
      <c r="JU30" s="133">
        <v>222</v>
      </c>
      <c r="JV30" s="133">
        <v>200</v>
      </c>
      <c r="JW30" s="133">
        <v>219</v>
      </c>
      <c r="JX30" s="133">
        <v>229</v>
      </c>
      <c r="JY30" s="122">
        <v>252</v>
      </c>
      <c r="JZ30" s="122">
        <v>252</v>
      </c>
      <c r="KA30" s="133">
        <v>209</v>
      </c>
      <c r="KB30" s="133">
        <v>216</v>
      </c>
      <c r="KC30" s="133">
        <v>234</v>
      </c>
      <c r="KD30" s="133">
        <v>223</v>
      </c>
      <c r="KE30" s="133">
        <v>197</v>
      </c>
      <c r="KF30" s="133">
        <v>190</v>
      </c>
      <c r="KG30" s="133">
        <v>265</v>
      </c>
      <c r="KH30" s="133">
        <v>189</v>
      </c>
      <c r="KI30" s="133">
        <v>157</v>
      </c>
      <c r="KJ30" s="133">
        <v>201</v>
      </c>
      <c r="KK30" s="133">
        <v>236</v>
      </c>
      <c r="KL30" s="133">
        <v>237</v>
      </c>
      <c r="KM30" s="133">
        <v>202</v>
      </c>
      <c r="KN30" s="133">
        <v>181</v>
      </c>
      <c r="KO30" s="137">
        <v>194</v>
      </c>
      <c r="KP30" s="133">
        <v>267</v>
      </c>
      <c r="KQ30" s="133">
        <v>270</v>
      </c>
      <c r="KR30" s="133">
        <v>216</v>
      </c>
      <c r="KS30" s="133">
        <v>245</v>
      </c>
      <c r="KT30" s="133">
        <v>306</v>
      </c>
      <c r="KU30" s="133">
        <v>280</v>
      </c>
      <c r="KV30" s="133">
        <v>219</v>
      </c>
      <c r="KW30" s="133">
        <v>246</v>
      </c>
      <c r="KX30" s="133">
        <v>345</v>
      </c>
      <c r="KY30" s="133">
        <v>293</v>
      </c>
      <c r="KZ30" s="133">
        <v>234</v>
      </c>
      <c r="LA30" s="133">
        <v>256</v>
      </c>
      <c r="LB30" s="133">
        <v>192</v>
      </c>
      <c r="LC30" s="122">
        <v>319</v>
      </c>
      <c r="LD30" s="133">
        <v>274</v>
      </c>
      <c r="LE30" s="133">
        <v>251</v>
      </c>
      <c r="LF30" s="133">
        <v>242</v>
      </c>
      <c r="LG30" s="133">
        <v>320</v>
      </c>
      <c r="LH30" s="133">
        <v>225</v>
      </c>
      <c r="LI30" s="133">
        <v>225</v>
      </c>
      <c r="LJ30" s="133">
        <v>213</v>
      </c>
      <c r="LK30" s="133">
        <v>278</v>
      </c>
      <c r="LL30" s="133">
        <v>198</v>
      </c>
      <c r="LM30" s="133">
        <v>223</v>
      </c>
      <c r="LN30" s="133">
        <v>205</v>
      </c>
      <c r="LO30" s="133">
        <v>191</v>
      </c>
      <c r="LP30" s="133">
        <v>235</v>
      </c>
      <c r="LQ30" s="133">
        <v>216</v>
      </c>
      <c r="LR30" s="133">
        <v>210</v>
      </c>
      <c r="LS30" s="133">
        <v>189</v>
      </c>
      <c r="LT30" s="133">
        <v>220</v>
      </c>
      <c r="LU30" s="133">
        <v>185</v>
      </c>
      <c r="LV30" s="133">
        <v>187</v>
      </c>
      <c r="LW30" s="133">
        <v>181</v>
      </c>
      <c r="LX30" s="133">
        <v>241</v>
      </c>
      <c r="LY30" s="133">
        <v>230</v>
      </c>
      <c r="LZ30" s="133">
        <v>199</v>
      </c>
      <c r="MA30" s="133">
        <v>164</v>
      </c>
      <c r="MB30" s="133">
        <v>170</v>
      </c>
      <c r="MC30" s="133">
        <v>220</v>
      </c>
      <c r="MD30" s="133">
        <v>214</v>
      </c>
      <c r="ME30" s="133">
        <v>181</v>
      </c>
      <c r="MF30" s="133">
        <v>178</v>
      </c>
      <c r="MG30" s="133">
        <v>201</v>
      </c>
      <c r="MH30" s="133">
        <v>211</v>
      </c>
      <c r="MI30" s="133">
        <v>199</v>
      </c>
      <c r="MJ30" s="133">
        <v>158</v>
      </c>
      <c r="MK30" s="133">
        <v>156</v>
      </c>
      <c r="ML30" s="133">
        <v>199</v>
      </c>
      <c r="MM30" s="133">
        <v>200</v>
      </c>
      <c r="MN30" s="133">
        <v>177</v>
      </c>
      <c r="MO30" s="133">
        <v>180</v>
      </c>
      <c r="MP30" s="133">
        <v>214</v>
      </c>
      <c r="MQ30" s="133">
        <v>198</v>
      </c>
      <c r="MR30" s="133">
        <v>154</v>
      </c>
      <c r="MS30" s="133">
        <v>152</v>
      </c>
      <c r="MT30" s="133">
        <v>165</v>
      </c>
      <c r="MU30" s="133">
        <v>189</v>
      </c>
      <c r="MV30" s="133">
        <v>153</v>
      </c>
      <c r="MW30" s="133">
        <v>164</v>
      </c>
      <c r="MX30" s="133">
        <v>154</v>
      </c>
      <c r="MY30" s="133">
        <v>217</v>
      </c>
      <c r="MZ30" s="133">
        <v>227</v>
      </c>
      <c r="NA30" s="133">
        <v>174</v>
      </c>
      <c r="NB30" s="133">
        <v>154</v>
      </c>
      <c r="NC30" s="133">
        <v>226</v>
      </c>
      <c r="ND30" s="133">
        <v>232</v>
      </c>
      <c r="NE30" s="133">
        <v>177</v>
      </c>
      <c r="NF30" s="133">
        <v>149</v>
      </c>
      <c r="NG30" s="133">
        <v>203</v>
      </c>
      <c r="NH30" s="133">
        <v>174</v>
      </c>
      <c r="NI30" s="133">
        <v>208</v>
      </c>
      <c r="NJ30" s="211">
        <v>128</v>
      </c>
      <c r="NK30" s="133">
        <v>151</v>
      </c>
      <c r="NL30" s="133">
        <v>158</v>
      </c>
      <c r="NM30" s="133">
        <v>154</v>
      </c>
      <c r="NN30" s="133">
        <v>148</v>
      </c>
      <c r="NO30" s="133">
        <v>152</v>
      </c>
      <c r="NP30" s="133">
        <v>156</v>
      </c>
      <c r="NQ30" s="133">
        <v>179</v>
      </c>
      <c r="NR30" s="133">
        <v>147</v>
      </c>
      <c r="NS30" s="133">
        <v>172</v>
      </c>
      <c r="NT30" s="133">
        <v>138</v>
      </c>
      <c r="NU30" s="133">
        <v>164</v>
      </c>
      <c r="NV30" s="133">
        <v>127</v>
      </c>
      <c r="NW30" s="133">
        <v>121</v>
      </c>
      <c r="NX30" s="133">
        <v>135</v>
      </c>
      <c r="NY30" s="133">
        <v>154</v>
      </c>
      <c r="NZ30" s="133">
        <v>140</v>
      </c>
      <c r="OA30" s="133">
        <v>154</v>
      </c>
      <c r="OB30" s="133">
        <v>153</v>
      </c>
      <c r="OC30" s="133">
        <v>132</v>
      </c>
      <c r="OD30" s="133">
        <v>174</v>
      </c>
      <c r="OE30" s="133">
        <v>138</v>
      </c>
      <c r="OF30" s="133">
        <v>116</v>
      </c>
      <c r="OG30" s="133">
        <v>145</v>
      </c>
      <c r="OH30" s="133">
        <v>165</v>
      </c>
      <c r="OI30" s="133">
        <v>134</v>
      </c>
      <c r="OJ30" s="133">
        <v>112</v>
      </c>
      <c r="OK30" s="133">
        <v>133</v>
      </c>
      <c r="OL30" s="133">
        <v>181</v>
      </c>
      <c r="OM30" s="133">
        <v>146</v>
      </c>
      <c r="ON30" s="133">
        <v>129</v>
      </c>
      <c r="OO30" s="133">
        <v>122</v>
      </c>
      <c r="OP30" s="133">
        <v>164</v>
      </c>
      <c r="OQ30" s="133">
        <v>174</v>
      </c>
      <c r="OR30" s="133">
        <v>159</v>
      </c>
      <c r="OS30" s="133">
        <v>179</v>
      </c>
      <c r="OT30" s="133">
        <v>194</v>
      </c>
      <c r="OU30" s="133">
        <v>188</v>
      </c>
      <c r="OV30" s="133">
        <v>157</v>
      </c>
      <c r="OW30" s="133">
        <v>206</v>
      </c>
      <c r="OX30" s="133">
        <v>134</v>
      </c>
      <c r="OY30" s="133">
        <v>234</v>
      </c>
      <c r="OZ30" s="133">
        <v>156</v>
      </c>
      <c r="PA30" s="133">
        <v>171</v>
      </c>
      <c r="PB30" s="133">
        <v>135</v>
      </c>
      <c r="PC30" s="133">
        <v>193</v>
      </c>
      <c r="PD30" s="133">
        <v>222</v>
      </c>
      <c r="PE30" s="133">
        <v>158</v>
      </c>
      <c r="PF30" s="133">
        <v>137</v>
      </c>
      <c r="PG30" s="133">
        <v>162</v>
      </c>
      <c r="PH30" s="133">
        <v>215</v>
      </c>
      <c r="PI30" s="133">
        <v>161</v>
      </c>
      <c r="PJ30" s="133">
        <v>129</v>
      </c>
      <c r="PK30" s="133">
        <v>114</v>
      </c>
      <c r="PL30" s="133">
        <v>137</v>
      </c>
      <c r="PM30" s="133">
        <v>113</v>
      </c>
      <c r="PN30" s="133">
        <v>103</v>
      </c>
      <c r="PO30" s="133">
        <v>137</v>
      </c>
      <c r="PP30" s="133">
        <v>149</v>
      </c>
      <c r="PQ30" s="133">
        <v>124</v>
      </c>
      <c r="PR30" s="133">
        <v>113</v>
      </c>
      <c r="PS30" s="133">
        <v>118</v>
      </c>
      <c r="PT30" s="133">
        <v>111</v>
      </c>
      <c r="PU30" s="133">
        <v>123</v>
      </c>
      <c r="PV30" s="133">
        <v>92</v>
      </c>
      <c r="PW30" s="133">
        <v>126</v>
      </c>
      <c r="PX30" s="122">
        <v>85</v>
      </c>
      <c r="PY30" s="122">
        <v>142</v>
      </c>
      <c r="PZ30" s="122">
        <v>123</v>
      </c>
      <c r="QA30" s="122">
        <v>129</v>
      </c>
      <c r="QB30" s="122">
        <v>96</v>
      </c>
      <c r="QC30" s="122">
        <v>112</v>
      </c>
      <c r="QD30" s="122">
        <v>156</v>
      </c>
      <c r="QE30" s="122">
        <v>148</v>
      </c>
      <c r="QF30" s="122">
        <v>107</v>
      </c>
      <c r="QG30" s="122">
        <v>151</v>
      </c>
      <c r="QH30" s="122">
        <v>120</v>
      </c>
      <c r="QI30" s="122">
        <v>118</v>
      </c>
      <c r="QJ30" s="122">
        <v>128</v>
      </c>
      <c r="QK30" s="122">
        <v>125</v>
      </c>
      <c r="QL30" s="122">
        <v>147</v>
      </c>
      <c r="QM30" s="122">
        <v>129</v>
      </c>
      <c r="QN30" s="122">
        <v>132</v>
      </c>
      <c r="QO30" s="122">
        <v>134</v>
      </c>
      <c r="QP30" s="122">
        <v>169</v>
      </c>
      <c r="QQ30" s="122">
        <v>154</v>
      </c>
      <c r="QR30" s="122">
        <v>135</v>
      </c>
      <c r="QS30" s="122">
        <v>121</v>
      </c>
      <c r="QT30" s="122">
        <v>142</v>
      </c>
      <c r="QU30" s="122">
        <v>186</v>
      </c>
      <c r="QV30" s="122">
        <v>171</v>
      </c>
      <c r="QW30" s="122">
        <v>182</v>
      </c>
      <c r="QX30" s="122">
        <v>136</v>
      </c>
      <c r="QY30" s="122">
        <v>164</v>
      </c>
      <c r="QZ30" s="122">
        <v>179</v>
      </c>
      <c r="RA30" s="122">
        <v>133</v>
      </c>
      <c r="RB30" s="122">
        <v>132</v>
      </c>
      <c r="RC30" s="122">
        <v>139</v>
      </c>
      <c r="RD30" s="122">
        <v>206</v>
      </c>
      <c r="RE30" s="122">
        <v>164</v>
      </c>
      <c r="RF30" s="122">
        <v>136</v>
      </c>
      <c r="RG30" s="122">
        <v>135</v>
      </c>
      <c r="RH30" s="122">
        <v>170</v>
      </c>
      <c r="RI30" s="122">
        <v>131</v>
      </c>
      <c r="RJ30" s="122">
        <v>117</v>
      </c>
      <c r="RK30" s="122">
        <v>126</v>
      </c>
      <c r="RL30" s="122">
        <v>178</v>
      </c>
      <c r="RM30" s="122">
        <v>136</v>
      </c>
      <c r="RN30" s="122">
        <v>105</v>
      </c>
      <c r="RO30" s="122">
        <v>111</v>
      </c>
      <c r="RP30" s="122">
        <v>138</v>
      </c>
      <c r="RQ30" s="122">
        <v>124</v>
      </c>
      <c r="RR30" s="122">
        <v>91</v>
      </c>
      <c r="RS30" s="212">
        <v>99</v>
      </c>
      <c r="RT30" s="122">
        <v>124</v>
      </c>
      <c r="RU30" s="122">
        <v>105</v>
      </c>
      <c r="RV30" s="122">
        <v>112</v>
      </c>
      <c r="RW30" s="122">
        <v>105</v>
      </c>
      <c r="RX30" s="122">
        <v>102</v>
      </c>
      <c r="RY30" s="122">
        <v>119</v>
      </c>
      <c r="RZ30" s="122">
        <v>119</v>
      </c>
      <c r="SA30" s="122">
        <v>106</v>
      </c>
      <c r="SB30" s="122">
        <v>147</v>
      </c>
      <c r="SC30" s="122">
        <v>143</v>
      </c>
      <c r="SD30" s="122">
        <v>128</v>
      </c>
      <c r="SE30" s="122">
        <v>113</v>
      </c>
      <c r="SF30" s="122">
        <v>105</v>
      </c>
      <c r="SG30" s="122">
        <v>103</v>
      </c>
      <c r="SH30" s="122">
        <v>138</v>
      </c>
      <c r="SI30" s="213">
        <v>118</v>
      </c>
      <c r="SJ30" s="122">
        <v>121</v>
      </c>
      <c r="SK30" s="122">
        <v>106</v>
      </c>
      <c r="SL30" s="122">
        <v>143</v>
      </c>
      <c r="SM30" s="122">
        <v>107</v>
      </c>
      <c r="SN30" s="122">
        <v>102</v>
      </c>
      <c r="SO30" s="122">
        <v>100</v>
      </c>
      <c r="SP30" s="122">
        <v>124</v>
      </c>
      <c r="SQ30" s="122">
        <v>156</v>
      </c>
      <c r="SR30" s="122">
        <v>118</v>
      </c>
      <c r="SS30" s="122">
        <v>151</v>
      </c>
      <c r="ST30" s="122">
        <v>125</v>
      </c>
      <c r="SU30" s="122">
        <v>170</v>
      </c>
      <c r="SV30" s="122">
        <v>135</v>
      </c>
      <c r="SW30" s="122">
        <v>159</v>
      </c>
      <c r="SX30" s="122">
        <v>119</v>
      </c>
      <c r="SY30" s="122">
        <v>165</v>
      </c>
      <c r="SZ30" s="122">
        <v>158</v>
      </c>
      <c r="TA30" s="122">
        <v>152</v>
      </c>
      <c r="TB30" s="122">
        <v>130</v>
      </c>
      <c r="TC30" s="122">
        <v>120</v>
      </c>
      <c r="TD30" s="122">
        <v>124</v>
      </c>
      <c r="TE30" s="122">
        <v>142</v>
      </c>
      <c r="TF30" s="122">
        <v>142</v>
      </c>
      <c r="TG30" s="122">
        <v>120</v>
      </c>
      <c r="TH30" s="122">
        <v>151</v>
      </c>
      <c r="TI30" s="122">
        <v>116</v>
      </c>
      <c r="TJ30" s="122">
        <v>113</v>
      </c>
      <c r="TK30" s="122">
        <v>93</v>
      </c>
      <c r="TL30" s="122">
        <v>113</v>
      </c>
      <c r="TM30" s="122">
        <v>108</v>
      </c>
      <c r="TN30" s="122">
        <v>120</v>
      </c>
      <c r="TO30" s="122">
        <v>108</v>
      </c>
      <c r="TP30" s="122">
        <v>120</v>
      </c>
      <c r="TQ30" s="122">
        <v>148</v>
      </c>
      <c r="TR30" s="122">
        <v>144</v>
      </c>
      <c r="TS30" s="122">
        <v>99</v>
      </c>
      <c r="TT30" s="122">
        <v>94</v>
      </c>
      <c r="TU30" s="122">
        <v>90</v>
      </c>
      <c r="TV30" s="122">
        <v>91</v>
      </c>
      <c r="TW30" s="122">
        <v>84</v>
      </c>
      <c r="TX30" s="122">
        <v>100</v>
      </c>
      <c r="TY30" s="122">
        <v>80</v>
      </c>
      <c r="TZ30" s="122">
        <v>108</v>
      </c>
      <c r="UA30" s="122">
        <v>101</v>
      </c>
      <c r="UB30" s="122">
        <v>104</v>
      </c>
      <c r="UC30" s="122">
        <v>123</v>
      </c>
      <c r="UD30" s="122">
        <v>117</v>
      </c>
      <c r="UE30" s="122">
        <v>116</v>
      </c>
      <c r="UF30" s="122">
        <v>122</v>
      </c>
      <c r="UG30" s="122">
        <v>95</v>
      </c>
      <c r="UH30" s="122">
        <v>95</v>
      </c>
      <c r="UI30" s="122">
        <v>96</v>
      </c>
      <c r="UJ30" s="122">
        <v>99</v>
      </c>
      <c r="UK30" s="122">
        <v>90</v>
      </c>
      <c r="UL30" s="122">
        <v>119</v>
      </c>
      <c r="UM30" s="122">
        <v>107</v>
      </c>
      <c r="UN30" s="122">
        <v>92</v>
      </c>
      <c r="UO30" s="122">
        <v>94</v>
      </c>
      <c r="UP30" s="122">
        <v>83</v>
      </c>
      <c r="UQ30" s="122">
        <v>116</v>
      </c>
      <c r="UR30" s="122">
        <v>105</v>
      </c>
      <c r="US30" s="213">
        <v>112</v>
      </c>
      <c r="UT30" s="213">
        <v>85</v>
      </c>
      <c r="UU30" s="122">
        <v>121</v>
      </c>
      <c r="UV30" s="122">
        <v>138</v>
      </c>
      <c r="UW30" s="122">
        <v>130</v>
      </c>
      <c r="UX30" s="122">
        <v>91</v>
      </c>
      <c r="UY30" s="213">
        <v>131</v>
      </c>
      <c r="UZ30" s="122">
        <v>138</v>
      </c>
      <c r="VA30" s="122">
        <v>125</v>
      </c>
      <c r="VB30" s="122">
        <v>124</v>
      </c>
      <c r="VC30" s="122">
        <v>91</v>
      </c>
      <c r="VD30" s="214">
        <v>145</v>
      </c>
      <c r="VE30" s="122">
        <v>199</v>
      </c>
      <c r="VF30" s="122">
        <v>130</v>
      </c>
      <c r="VG30" s="122">
        <v>137</v>
      </c>
      <c r="VH30" s="122">
        <v>139</v>
      </c>
      <c r="VI30" s="122">
        <v>147</v>
      </c>
      <c r="VJ30" s="122">
        <v>134</v>
      </c>
      <c r="VK30" s="122">
        <v>107</v>
      </c>
      <c r="VL30" s="122">
        <v>149</v>
      </c>
      <c r="VM30" s="122">
        <v>124</v>
      </c>
      <c r="VN30" s="214">
        <v>142</v>
      </c>
      <c r="VO30" s="122">
        <v>122</v>
      </c>
      <c r="VP30" s="122">
        <v>112</v>
      </c>
      <c r="VQ30" s="122">
        <v>135</v>
      </c>
      <c r="VR30" s="122">
        <v>124</v>
      </c>
      <c r="VS30" s="215">
        <v>105</v>
      </c>
      <c r="VT30" s="122">
        <v>100</v>
      </c>
      <c r="VU30" s="122">
        <v>104</v>
      </c>
      <c r="VV30" s="122">
        <v>115</v>
      </c>
      <c r="VW30" s="122">
        <v>120</v>
      </c>
      <c r="VX30" s="122">
        <v>95</v>
      </c>
      <c r="VY30" s="122">
        <v>107</v>
      </c>
      <c r="VZ30" s="122">
        <v>128</v>
      </c>
      <c r="WA30" s="122">
        <v>136</v>
      </c>
      <c r="WB30" s="122">
        <v>156</v>
      </c>
      <c r="WC30" s="122">
        <v>165</v>
      </c>
      <c r="WD30" s="215">
        <v>131</v>
      </c>
      <c r="WE30" s="122">
        <v>113</v>
      </c>
      <c r="WF30" s="133">
        <v>106</v>
      </c>
      <c r="WG30" s="122">
        <v>101</v>
      </c>
      <c r="WH30" s="122">
        <v>141</v>
      </c>
      <c r="WI30" s="122">
        <v>128</v>
      </c>
      <c r="WJ30" s="122">
        <v>95</v>
      </c>
      <c r="WK30" s="122">
        <v>97</v>
      </c>
      <c r="WL30" s="122">
        <v>118</v>
      </c>
      <c r="WM30" s="122">
        <v>130</v>
      </c>
      <c r="WN30" s="122">
        <v>137</v>
      </c>
      <c r="WO30" s="122">
        <v>127</v>
      </c>
      <c r="WP30" s="122">
        <v>103</v>
      </c>
      <c r="WQ30" s="122">
        <v>126</v>
      </c>
      <c r="WR30" s="122">
        <v>133</v>
      </c>
      <c r="WS30" s="122">
        <v>117</v>
      </c>
      <c r="WT30" s="122">
        <v>135</v>
      </c>
      <c r="WU30" s="122">
        <v>137</v>
      </c>
      <c r="WV30" s="122">
        <v>185</v>
      </c>
      <c r="WW30" s="122">
        <v>167</v>
      </c>
      <c r="WX30" s="133">
        <v>154</v>
      </c>
      <c r="WY30" s="122">
        <v>179</v>
      </c>
      <c r="WZ30" s="122">
        <v>183</v>
      </c>
      <c r="XA30" s="122">
        <v>150</v>
      </c>
      <c r="XB30" s="122">
        <v>159</v>
      </c>
      <c r="XC30" s="122">
        <v>138</v>
      </c>
      <c r="XD30" s="122">
        <v>167</v>
      </c>
      <c r="XE30" s="122">
        <v>193</v>
      </c>
      <c r="XF30" s="122">
        <v>153</v>
      </c>
      <c r="XG30" s="122">
        <v>157</v>
      </c>
      <c r="XH30" s="122">
        <v>141</v>
      </c>
      <c r="XI30" s="122">
        <v>146</v>
      </c>
      <c r="XJ30" s="122">
        <v>143</v>
      </c>
      <c r="XK30" s="213">
        <v>152</v>
      </c>
      <c r="XL30" s="213">
        <v>123</v>
      </c>
      <c r="XM30" s="213">
        <v>128</v>
      </c>
      <c r="XN30" s="213">
        <v>125</v>
      </c>
      <c r="XO30" s="216">
        <v>99</v>
      </c>
      <c r="XP30" s="214">
        <v>100</v>
      </c>
      <c r="XQ30" s="214">
        <v>124</v>
      </c>
      <c r="XR30" s="214">
        <v>142</v>
      </c>
      <c r="XS30" s="214">
        <v>89</v>
      </c>
      <c r="XT30" s="214">
        <v>115</v>
      </c>
      <c r="XU30" s="214">
        <v>117</v>
      </c>
      <c r="XV30" s="213">
        <v>108</v>
      </c>
      <c r="XW30" s="213">
        <v>134</v>
      </c>
      <c r="XX30" s="213">
        <v>121</v>
      </c>
      <c r="XY30" s="213">
        <v>122</v>
      </c>
      <c r="XZ30" s="213">
        <v>117</v>
      </c>
      <c r="YA30" s="213">
        <v>136</v>
      </c>
      <c r="YB30" s="213">
        <v>140</v>
      </c>
      <c r="YC30" s="213">
        <v>130</v>
      </c>
      <c r="YD30" s="213">
        <v>115</v>
      </c>
      <c r="YE30" s="213">
        <v>156</v>
      </c>
      <c r="YF30" s="213">
        <v>114</v>
      </c>
      <c r="YG30" s="213">
        <v>126</v>
      </c>
      <c r="YH30" s="213">
        <v>140</v>
      </c>
      <c r="YI30" s="213">
        <v>114</v>
      </c>
      <c r="YJ30" s="213">
        <v>117</v>
      </c>
      <c r="YK30" s="213">
        <v>106</v>
      </c>
      <c r="YL30" s="213">
        <v>132</v>
      </c>
      <c r="YM30" s="213">
        <v>110</v>
      </c>
      <c r="YN30" s="213">
        <v>141</v>
      </c>
      <c r="YO30" s="213">
        <v>148</v>
      </c>
      <c r="YP30" s="213">
        <v>127</v>
      </c>
      <c r="YQ30" s="213">
        <v>144</v>
      </c>
      <c r="YR30" s="213">
        <v>161</v>
      </c>
      <c r="YS30" s="213">
        <v>139</v>
      </c>
      <c r="YT30" s="133">
        <v>141</v>
      </c>
      <c r="YU30" s="213">
        <v>141</v>
      </c>
      <c r="YV30" s="213">
        <v>157</v>
      </c>
      <c r="YW30" s="213">
        <v>154</v>
      </c>
      <c r="YX30" s="213">
        <v>176</v>
      </c>
      <c r="YY30" s="213">
        <v>150</v>
      </c>
      <c r="YZ30" s="213">
        <v>179</v>
      </c>
      <c r="ZA30" s="213">
        <v>148</v>
      </c>
      <c r="ZB30" s="213">
        <v>143</v>
      </c>
      <c r="ZC30" s="213">
        <v>122</v>
      </c>
      <c r="ZD30" s="213">
        <v>205</v>
      </c>
      <c r="ZE30" s="211">
        <v>184</v>
      </c>
      <c r="ZF30" s="211">
        <v>167</v>
      </c>
      <c r="ZG30" s="211">
        <v>161</v>
      </c>
      <c r="ZH30" s="211">
        <v>116</v>
      </c>
      <c r="ZI30" s="260">
        <v>134</v>
      </c>
      <c r="ZJ30" s="130">
        <v>127</v>
      </c>
      <c r="ZK30" s="130">
        <v>126</v>
      </c>
      <c r="ZL30" s="130">
        <v>137</v>
      </c>
      <c r="ZM30" s="130">
        <v>151</v>
      </c>
      <c r="ZN30" s="130">
        <v>324</v>
      </c>
      <c r="ZO30" s="130">
        <v>9626</v>
      </c>
      <c r="ZP30" s="211">
        <v>8879</v>
      </c>
      <c r="ZQ30" s="130">
        <v>7399</v>
      </c>
      <c r="ZR30" s="130">
        <v>4553</v>
      </c>
      <c r="ZS30" s="130">
        <v>3043</v>
      </c>
      <c r="ZT30" s="130">
        <v>4208</v>
      </c>
      <c r="ZU30" s="130">
        <v>3464</v>
      </c>
      <c r="ZV30" s="130">
        <v>3045</v>
      </c>
      <c r="ZW30" s="130">
        <v>3254</v>
      </c>
      <c r="ZX30" s="130">
        <v>1382</v>
      </c>
      <c r="ZY30" s="130">
        <v>890</v>
      </c>
      <c r="ZZ30" s="130">
        <v>824</v>
      </c>
      <c r="AAA30" s="130">
        <v>758</v>
      </c>
      <c r="AAB30" s="130">
        <v>818</v>
      </c>
      <c r="AAC30" s="130">
        <v>1039</v>
      </c>
      <c r="AAD30" s="130">
        <v>783</v>
      </c>
      <c r="AAE30" s="255">
        <v>1150</v>
      </c>
      <c r="AAF30" s="130">
        <v>877</v>
      </c>
      <c r="AAG30" s="130">
        <v>916</v>
      </c>
      <c r="AAH30" s="130">
        <v>736</v>
      </c>
      <c r="AAI30" s="130">
        <v>610</v>
      </c>
      <c r="AAJ30" s="130">
        <v>641</v>
      </c>
      <c r="AAK30" s="130">
        <v>530</v>
      </c>
      <c r="AAL30" s="130">
        <v>523</v>
      </c>
      <c r="AAM30" s="130">
        <v>613</v>
      </c>
      <c r="AAN30" s="130">
        <v>600</v>
      </c>
      <c r="AAO30" s="130">
        <v>604</v>
      </c>
      <c r="AAP30" s="130">
        <v>541</v>
      </c>
      <c r="AAQ30" s="130">
        <v>472</v>
      </c>
      <c r="AAR30" s="130">
        <v>607</v>
      </c>
      <c r="AAS30" s="130">
        <v>478</v>
      </c>
      <c r="AAT30" s="130">
        <v>419</v>
      </c>
      <c r="AAU30" s="130">
        <v>398</v>
      </c>
      <c r="AAV30" s="130">
        <v>813</v>
      </c>
      <c r="AAW30" s="130">
        <v>488</v>
      </c>
      <c r="AAX30" s="130">
        <v>875</v>
      </c>
      <c r="AAY30" s="130">
        <v>680</v>
      </c>
      <c r="AAZ30" s="130">
        <v>776</v>
      </c>
      <c r="ABA30" s="130">
        <v>672</v>
      </c>
      <c r="ABB30" s="130">
        <v>513</v>
      </c>
      <c r="ABC30" s="130">
        <v>519</v>
      </c>
      <c r="ABD30" s="130">
        <v>884</v>
      </c>
      <c r="ABE30" s="130">
        <v>816</v>
      </c>
      <c r="ABF30" s="130">
        <v>633</v>
      </c>
      <c r="ABG30" s="130">
        <v>534</v>
      </c>
      <c r="ABH30" s="130">
        <v>489</v>
      </c>
      <c r="ABI30" s="130">
        <v>439</v>
      </c>
      <c r="ABJ30" s="130">
        <v>388</v>
      </c>
      <c r="ABK30" s="130">
        <v>393</v>
      </c>
      <c r="ABL30" s="130">
        <v>373</v>
      </c>
      <c r="ABM30" s="130">
        <v>310</v>
      </c>
      <c r="ABN30" s="130">
        <v>338</v>
      </c>
      <c r="ABO30" s="130">
        <v>418</v>
      </c>
      <c r="ABP30" s="130">
        <v>368</v>
      </c>
      <c r="ABQ30" s="130">
        <v>279</v>
      </c>
      <c r="ABR30" s="130">
        <v>340</v>
      </c>
      <c r="ABS30" s="130">
        <v>351</v>
      </c>
      <c r="ABT30" s="130">
        <v>291</v>
      </c>
      <c r="ABU30" s="130">
        <v>302</v>
      </c>
      <c r="ABV30" s="130">
        <v>400</v>
      </c>
      <c r="ABW30" s="130">
        <v>483</v>
      </c>
      <c r="ABX30" s="130">
        <v>299</v>
      </c>
      <c r="ABY30" s="130">
        <v>245</v>
      </c>
      <c r="ABZ30" s="130">
        <v>206</v>
      </c>
      <c r="ACA30" s="130">
        <v>186</v>
      </c>
      <c r="ACB30" s="130">
        <v>238</v>
      </c>
      <c r="ACC30" s="130">
        <v>195</v>
      </c>
      <c r="ACD30" s="130">
        <v>166</v>
      </c>
      <c r="ACE30" s="130">
        <v>126</v>
      </c>
      <c r="ACF30" s="130">
        <v>143</v>
      </c>
      <c r="ACG30" s="130">
        <v>112</v>
      </c>
      <c r="ACH30" s="130">
        <v>136</v>
      </c>
      <c r="ACI30" s="130">
        <v>139</v>
      </c>
      <c r="ACJ30" s="130">
        <v>150</v>
      </c>
      <c r="ACK30" s="130">
        <v>140</v>
      </c>
      <c r="ACL30" s="130">
        <v>103</v>
      </c>
      <c r="ACM30" s="130">
        <v>112</v>
      </c>
      <c r="ACN30" s="130">
        <v>150</v>
      </c>
      <c r="ACO30" s="130">
        <v>137</v>
      </c>
      <c r="ACP30" s="130">
        <v>118</v>
      </c>
      <c r="ACQ30" s="130">
        <v>103</v>
      </c>
      <c r="ACR30" s="130">
        <v>137</v>
      </c>
      <c r="ACS30" s="130">
        <v>95</v>
      </c>
      <c r="ACT30" s="130">
        <v>90</v>
      </c>
      <c r="ACU30" s="130">
        <v>120</v>
      </c>
      <c r="ACV30" s="130">
        <v>100</v>
      </c>
      <c r="ACW30" s="130">
        <v>109</v>
      </c>
      <c r="ACX30" s="130">
        <v>147</v>
      </c>
      <c r="ACY30" s="130">
        <v>83</v>
      </c>
      <c r="ACZ30" s="130">
        <v>119</v>
      </c>
      <c r="ADA30" s="130">
        <v>75</v>
      </c>
      <c r="ADB30" s="130">
        <v>100</v>
      </c>
      <c r="ADC30" s="130">
        <v>93</v>
      </c>
      <c r="ADD30" s="130">
        <v>113</v>
      </c>
      <c r="ADE30" s="130">
        <v>161</v>
      </c>
      <c r="ADF30" s="130">
        <v>115</v>
      </c>
      <c r="ADG30" s="130">
        <v>121</v>
      </c>
      <c r="ADH30" s="130">
        <v>103</v>
      </c>
      <c r="ADI30" s="130">
        <v>97</v>
      </c>
      <c r="ADJ30" s="130">
        <v>94</v>
      </c>
      <c r="ADK30" s="130">
        <v>92</v>
      </c>
      <c r="ADL30" s="130">
        <v>76</v>
      </c>
      <c r="ADM30" s="130">
        <v>79</v>
      </c>
      <c r="ADN30" s="130">
        <v>71</v>
      </c>
      <c r="ADO30" s="130">
        <v>65</v>
      </c>
      <c r="ADP30" s="130">
        <v>80</v>
      </c>
      <c r="ADQ30" s="130">
        <v>80</v>
      </c>
      <c r="ADR30" s="130">
        <v>87</v>
      </c>
      <c r="ADS30" s="130">
        <v>95</v>
      </c>
      <c r="ADT30" s="130">
        <v>89</v>
      </c>
      <c r="ADU30" s="130">
        <v>70</v>
      </c>
      <c r="ADV30" s="130">
        <v>90</v>
      </c>
      <c r="ADW30" s="130">
        <v>91</v>
      </c>
      <c r="ADX30" s="130">
        <v>75</v>
      </c>
      <c r="ADY30" s="130">
        <v>93</v>
      </c>
      <c r="ADZ30" s="130">
        <v>83</v>
      </c>
      <c r="AEA30" s="130">
        <v>102</v>
      </c>
      <c r="AEB30" s="130">
        <v>86</v>
      </c>
      <c r="AEC30" s="130">
        <v>95</v>
      </c>
      <c r="AED30" s="130">
        <v>99</v>
      </c>
      <c r="AEE30" s="130">
        <v>114</v>
      </c>
      <c r="AEF30" s="130">
        <v>94</v>
      </c>
      <c r="AEG30" s="130">
        <v>80</v>
      </c>
      <c r="AEH30" s="130">
        <v>83</v>
      </c>
      <c r="AEI30" s="130">
        <v>108</v>
      </c>
      <c r="AEJ30" s="130">
        <v>107</v>
      </c>
      <c r="AEK30" s="130">
        <v>75</v>
      </c>
      <c r="AEL30" s="130">
        <v>88</v>
      </c>
      <c r="AEM30" s="130">
        <v>85</v>
      </c>
      <c r="AEN30" s="130">
        <v>84</v>
      </c>
      <c r="AEO30" s="130">
        <v>83</v>
      </c>
      <c r="AEP30" s="130">
        <v>58</v>
      </c>
      <c r="AEQ30" s="130">
        <v>77</v>
      </c>
      <c r="AER30" s="130">
        <v>108</v>
      </c>
      <c r="AES30" s="130">
        <v>108</v>
      </c>
      <c r="AET30" s="130">
        <v>86</v>
      </c>
      <c r="AEU30" s="130">
        <v>93</v>
      </c>
      <c r="AEV30" s="130">
        <v>126</v>
      </c>
      <c r="AEW30" s="130">
        <v>99</v>
      </c>
      <c r="AEX30" s="130">
        <v>98</v>
      </c>
      <c r="AEY30" s="130">
        <v>92</v>
      </c>
      <c r="AEZ30" s="130">
        <v>123</v>
      </c>
      <c r="AFA30" s="130">
        <v>97</v>
      </c>
      <c r="AFB30" s="130">
        <v>103</v>
      </c>
      <c r="AFC30" s="130">
        <v>104</v>
      </c>
      <c r="AFD30" s="130">
        <v>94</v>
      </c>
      <c r="AFE30" s="130">
        <v>124</v>
      </c>
      <c r="AFF30" s="130">
        <v>106</v>
      </c>
      <c r="AFG30" s="130">
        <v>97</v>
      </c>
      <c r="AFH30" s="130">
        <v>99</v>
      </c>
      <c r="AFI30" s="130">
        <v>112</v>
      </c>
      <c r="AFJ30" s="130">
        <v>123</v>
      </c>
      <c r="AFK30" s="130">
        <v>102</v>
      </c>
      <c r="AFL30" s="130">
        <v>93</v>
      </c>
      <c r="AFM30" s="130">
        <v>97</v>
      </c>
      <c r="AFN30" s="130">
        <v>109</v>
      </c>
      <c r="AFO30" s="130">
        <v>94</v>
      </c>
      <c r="AFP30" s="130">
        <v>78</v>
      </c>
      <c r="AFQ30" s="130">
        <v>88</v>
      </c>
      <c r="AFR30" s="130">
        <v>89</v>
      </c>
      <c r="AFS30" s="130">
        <v>97</v>
      </c>
      <c r="AFT30" s="130">
        <v>104</v>
      </c>
      <c r="AFU30" s="130">
        <v>89</v>
      </c>
      <c r="AFV30" s="130">
        <v>137</v>
      </c>
      <c r="AFW30" s="130">
        <v>102</v>
      </c>
      <c r="AFX30" s="130">
        <v>87</v>
      </c>
      <c r="AFY30" s="130">
        <v>75</v>
      </c>
      <c r="AFZ30" s="130">
        <v>99</v>
      </c>
      <c r="AGA30" s="130">
        <v>103</v>
      </c>
      <c r="AGB30" s="130">
        <v>97</v>
      </c>
      <c r="AGC30" s="130">
        <v>112</v>
      </c>
      <c r="AGD30" s="130">
        <v>101</v>
      </c>
      <c r="AGE30" s="130">
        <v>104</v>
      </c>
      <c r="AGF30" s="130">
        <v>106</v>
      </c>
      <c r="AGG30" s="130">
        <v>85</v>
      </c>
      <c r="AGH30" s="130">
        <v>88</v>
      </c>
      <c r="AGI30" s="130">
        <v>104</v>
      </c>
      <c r="AGJ30" s="130">
        <v>102</v>
      </c>
      <c r="AGK30" s="130">
        <v>79</v>
      </c>
      <c r="AGL30" s="130">
        <v>111</v>
      </c>
      <c r="AGM30" s="130">
        <v>115</v>
      </c>
      <c r="AGN30" s="130">
        <v>102</v>
      </c>
      <c r="AGO30" s="130">
        <v>116</v>
      </c>
      <c r="AGP30" s="130">
        <v>95</v>
      </c>
      <c r="AGQ30" s="130">
        <v>87</v>
      </c>
      <c r="AGR30" s="130">
        <v>139</v>
      </c>
      <c r="AGS30" s="130">
        <v>111</v>
      </c>
      <c r="AGT30" s="130">
        <v>119</v>
      </c>
      <c r="AGU30" s="130">
        <v>121</v>
      </c>
      <c r="AGV30" s="130">
        <v>151</v>
      </c>
      <c r="AGW30" s="130">
        <v>147</v>
      </c>
      <c r="AGX30" s="130">
        <v>116</v>
      </c>
      <c r="AGY30" s="130">
        <v>107</v>
      </c>
      <c r="AGZ30" s="130">
        <v>127</v>
      </c>
      <c r="AHA30" s="130">
        <v>108</v>
      </c>
      <c r="AHB30" s="130">
        <v>120</v>
      </c>
      <c r="AHC30" s="130">
        <v>115</v>
      </c>
      <c r="AHD30" s="130">
        <v>108</v>
      </c>
      <c r="AHE30" s="130">
        <v>118</v>
      </c>
      <c r="AHF30" s="241">
        <v>108</v>
      </c>
      <c r="AHG30">
        <v>138</v>
      </c>
      <c r="AHH30" s="130">
        <v>115</v>
      </c>
      <c r="AHI30" s="130">
        <v>126</v>
      </c>
      <c r="AHJ30">
        <v>113</v>
      </c>
      <c r="AHK30">
        <v>103</v>
      </c>
      <c r="AHL30">
        <v>114</v>
      </c>
      <c r="AHM30" s="130">
        <v>135</v>
      </c>
      <c r="AHN30" s="130">
        <v>133</v>
      </c>
      <c r="AHO30">
        <v>111</v>
      </c>
      <c r="AHP30">
        <v>125</v>
      </c>
      <c r="AHQ30">
        <v>116</v>
      </c>
      <c r="AHR30" s="130">
        <v>115</v>
      </c>
      <c r="AHS30" s="130">
        <v>105</v>
      </c>
      <c r="AHT30">
        <v>133</v>
      </c>
      <c r="AHU30" s="130"/>
      <c r="AHV30" s="130"/>
      <c r="AHW30" s="130"/>
      <c r="AHX30" s="130"/>
      <c r="AHY30" s="130"/>
      <c r="AHZ30" s="130"/>
      <c r="AIA30" s="130"/>
      <c r="AIB30" s="130"/>
      <c r="AIC30" s="130"/>
      <c r="AID30" s="130"/>
      <c r="AIE30" s="130"/>
      <c r="AIF30" s="130"/>
      <c r="AIG30" s="130"/>
      <c r="AIH30" s="130"/>
      <c r="AII30" s="130"/>
      <c r="AIJ30" s="130"/>
      <c r="AIK30" s="130"/>
      <c r="AIL30" s="130"/>
      <c r="AIM30" s="130"/>
      <c r="AIN30" s="130"/>
      <c r="AIO30" s="130"/>
      <c r="AIP30" s="130"/>
      <c r="AIQ30" s="130"/>
      <c r="AIR30" s="130"/>
      <c r="AIS30" s="130"/>
      <c r="AIT30" s="130"/>
      <c r="AIU30" s="130"/>
      <c r="AIV30" s="130"/>
      <c r="AIW30" s="130"/>
      <c r="AIX30" s="130"/>
      <c r="AIY30" s="130"/>
      <c r="AIZ30" s="130"/>
      <c r="AJA30" s="130"/>
      <c r="AJB30" s="130"/>
      <c r="AJC30" s="130"/>
      <c r="AJD30" s="130"/>
      <c r="AJE30" s="242"/>
    </row>
    <row r="31" spans="1:16383" ht="12.75" customHeight="1" x14ac:dyDescent="0.25">
      <c r="A31" s="200">
        <v>92</v>
      </c>
      <c r="B31" s="201" t="s">
        <v>199</v>
      </c>
      <c r="C31" s="217">
        <v>480</v>
      </c>
      <c r="D31" s="217">
        <v>347</v>
      </c>
      <c r="E31" s="217">
        <v>325</v>
      </c>
      <c r="F31" s="217">
        <v>294</v>
      </c>
      <c r="G31" s="217">
        <v>272</v>
      </c>
      <c r="H31" s="217">
        <v>278</v>
      </c>
      <c r="I31" s="217">
        <v>228</v>
      </c>
      <c r="J31" s="217">
        <v>233</v>
      </c>
      <c r="K31" s="217">
        <v>237</v>
      </c>
      <c r="L31" s="217">
        <v>201</v>
      </c>
      <c r="M31" s="217">
        <v>239</v>
      </c>
      <c r="N31" s="217">
        <v>200</v>
      </c>
      <c r="O31" s="220">
        <v>279</v>
      </c>
      <c r="P31" s="217">
        <v>215</v>
      </c>
      <c r="Q31" s="217">
        <v>226</v>
      </c>
      <c r="R31" s="217">
        <v>198</v>
      </c>
      <c r="S31" s="217">
        <v>219</v>
      </c>
      <c r="T31" s="217">
        <v>192</v>
      </c>
      <c r="U31" s="217">
        <v>187</v>
      </c>
      <c r="V31" s="217">
        <v>176</v>
      </c>
      <c r="W31" s="217">
        <v>189</v>
      </c>
      <c r="X31" s="217">
        <v>218</v>
      </c>
      <c r="Y31" s="217">
        <v>215</v>
      </c>
      <c r="Z31" s="217">
        <v>222</v>
      </c>
      <c r="AA31" s="217">
        <v>209</v>
      </c>
      <c r="AB31" s="217">
        <v>246</v>
      </c>
      <c r="AC31" s="217">
        <v>233</v>
      </c>
      <c r="AD31" s="217">
        <v>185</v>
      </c>
      <c r="AE31" s="217">
        <v>184</v>
      </c>
      <c r="AF31" s="217">
        <v>211</v>
      </c>
      <c r="AG31" s="217">
        <v>227</v>
      </c>
      <c r="AH31" s="217">
        <v>199</v>
      </c>
      <c r="AI31" s="217">
        <v>206</v>
      </c>
      <c r="AJ31" s="217">
        <v>233</v>
      </c>
      <c r="AK31" s="217">
        <v>232</v>
      </c>
      <c r="AL31" s="217">
        <v>210</v>
      </c>
      <c r="AM31" s="217">
        <v>207</v>
      </c>
      <c r="AN31" s="217">
        <v>190</v>
      </c>
      <c r="AO31" s="217">
        <v>281</v>
      </c>
      <c r="AP31" s="217">
        <v>306</v>
      </c>
      <c r="AQ31" s="217">
        <v>291</v>
      </c>
      <c r="AR31" s="217">
        <v>258</v>
      </c>
      <c r="AS31" s="217">
        <v>338</v>
      </c>
      <c r="AT31" s="217">
        <v>364</v>
      </c>
      <c r="AU31" s="217">
        <v>341</v>
      </c>
      <c r="AV31" s="217">
        <v>236</v>
      </c>
      <c r="AW31" s="217">
        <v>395</v>
      </c>
      <c r="AX31" s="217">
        <v>363</v>
      </c>
      <c r="AY31" s="217">
        <v>336</v>
      </c>
      <c r="AZ31" s="217">
        <v>316</v>
      </c>
      <c r="BA31" s="217">
        <v>197</v>
      </c>
      <c r="BB31" s="217">
        <v>364</v>
      </c>
      <c r="BC31" s="217">
        <v>459</v>
      </c>
      <c r="BD31" s="217">
        <v>359</v>
      </c>
      <c r="BE31" s="217">
        <v>231</v>
      </c>
      <c r="BF31" s="217">
        <v>260</v>
      </c>
      <c r="BG31" s="227">
        <v>266</v>
      </c>
      <c r="BH31" s="217">
        <v>235</v>
      </c>
      <c r="BI31" s="217">
        <v>201</v>
      </c>
      <c r="BJ31" s="217">
        <v>227</v>
      </c>
      <c r="BK31" s="217">
        <v>238</v>
      </c>
      <c r="BL31" s="227">
        <v>227</v>
      </c>
      <c r="BM31" s="227">
        <v>222</v>
      </c>
      <c r="BN31" s="218">
        <v>208</v>
      </c>
      <c r="BO31" s="218">
        <v>234</v>
      </c>
      <c r="BP31" s="227">
        <v>252</v>
      </c>
      <c r="BQ31" s="227">
        <v>198</v>
      </c>
      <c r="BR31" s="227">
        <v>195</v>
      </c>
      <c r="BS31" s="227">
        <v>194</v>
      </c>
      <c r="BT31" s="227">
        <v>191</v>
      </c>
      <c r="BU31" s="227">
        <v>193</v>
      </c>
      <c r="BV31" s="227">
        <v>164</v>
      </c>
      <c r="BW31" s="139">
        <v>185</v>
      </c>
      <c r="BX31" s="139">
        <v>245</v>
      </c>
      <c r="BY31" s="139">
        <v>232</v>
      </c>
      <c r="BZ31" s="139">
        <v>209</v>
      </c>
      <c r="CA31" s="228">
        <v>183</v>
      </c>
      <c r="CB31" s="228">
        <v>205</v>
      </c>
      <c r="CC31" s="227">
        <v>236</v>
      </c>
      <c r="CD31" s="227">
        <v>216</v>
      </c>
      <c r="CE31" s="227">
        <v>170</v>
      </c>
      <c r="CF31" s="218">
        <v>200</v>
      </c>
      <c r="CG31" s="227">
        <v>204</v>
      </c>
      <c r="CH31" s="228">
        <v>213</v>
      </c>
      <c r="CI31" s="228">
        <v>200</v>
      </c>
      <c r="CJ31" s="227">
        <v>194</v>
      </c>
      <c r="CK31" s="228">
        <v>278</v>
      </c>
      <c r="CL31" s="228">
        <v>245</v>
      </c>
      <c r="CM31" s="228">
        <v>256</v>
      </c>
      <c r="CN31" s="228">
        <v>226</v>
      </c>
      <c r="CO31" s="228">
        <v>372</v>
      </c>
      <c r="CP31" s="228">
        <v>342</v>
      </c>
      <c r="CQ31" s="227">
        <v>284</v>
      </c>
      <c r="CR31" s="228">
        <v>312</v>
      </c>
      <c r="CS31" s="228">
        <v>319</v>
      </c>
      <c r="CT31" s="228">
        <v>431</v>
      </c>
      <c r="CU31" s="227">
        <v>351</v>
      </c>
      <c r="CV31" s="228">
        <v>398</v>
      </c>
      <c r="CW31" s="228">
        <v>314</v>
      </c>
      <c r="CX31" s="228">
        <v>444</v>
      </c>
      <c r="CY31" s="228">
        <v>376</v>
      </c>
      <c r="CZ31" s="227">
        <v>281</v>
      </c>
      <c r="DA31" s="228">
        <v>300</v>
      </c>
      <c r="DB31" s="227">
        <v>371</v>
      </c>
      <c r="DC31" s="228">
        <v>695</v>
      </c>
      <c r="DD31" s="228">
        <v>449</v>
      </c>
      <c r="DE31" s="228">
        <v>348</v>
      </c>
      <c r="DF31" s="228">
        <v>329</v>
      </c>
      <c r="DG31" s="228">
        <v>370</v>
      </c>
      <c r="DH31" s="228">
        <v>300</v>
      </c>
      <c r="DI31" s="227">
        <v>289</v>
      </c>
      <c r="DJ31" s="227">
        <v>302</v>
      </c>
      <c r="DK31" s="227">
        <v>335</v>
      </c>
      <c r="DL31" s="227">
        <v>259</v>
      </c>
      <c r="DM31" s="227">
        <v>292</v>
      </c>
      <c r="DN31" s="227">
        <v>273</v>
      </c>
      <c r="DO31" s="227">
        <v>297</v>
      </c>
      <c r="DP31" s="227">
        <v>340</v>
      </c>
      <c r="DQ31" s="227">
        <v>270</v>
      </c>
      <c r="DR31" s="227">
        <v>267</v>
      </c>
      <c r="DS31" s="227">
        <v>308</v>
      </c>
      <c r="DT31" s="227">
        <v>275</v>
      </c>
      <c r="DU31" s="227">
        <v>276</v>
      </c>
      <c r="DV31" s="227">
        <v>256</v>
      </c>
      <c r="DW31" s="227">
        <v>222</v>
      </c>
      <c r="DX31" s="227">
        <v>307</v>
      </c>
      <c r="DY31" s="227">
        <v>324</v>
      </c>
      <c r="DZ31" s="227">
        <v>314</v>
      </c>
      <c r="EA31" s="227">
        <v>286</v>
      </c>
      <c r="EB31" s="227">
        <v>378</v>
      </c>
      <c r="EC31" s="218">
        <v>418</v>
      </c>
      <c r="ED31" s="227">
        <v>334</v>
      </c>
      <c r="EE31" s="227">
        <v>291</v>
      </c>
      <c r="EF31" s="229">
        <v>260</v>
      </c>
      <c r="EG31" s="229">
        <v>351</v>
      </c>
      <c r="EH31" s="230">
        <v>260</v>
      </c>
      <c r="EI31" s="227">
        <v>291</v>
      </c>
      <c r="EJ31" s="229">
        <v>323</v>
      </c>
      <c r="EK31" s="229">
        <v>530</v>
      </c>
      <c r="EL31" s="229">
        <v>328</v>
      </c>
      <c r="EM31" s="229">
        <v>364</v>
      </c>
      <c r="EN31" s="229">
        <v>316</v>
      </c>
      <c r="EO31" s="229">
        <v>501</v>
      </c>
      <c r="EP31" s="229">
        <v>549</v>
      </c>
      <c r="EQ31" s="229">
        <v>398</v>
      </c>
      <c r="ER31" s="229">
        <v>444</v>
      </c>
      <c r="ES31" s="229">
        <v>482</v>
      </c>
      <c r="ET31" s="229">
        <v>570</v>
      </c>
      <c r="EU31" s="229">
        <v>481</v>
      </c>
      <c r="EV31" s="227">
        <v>451</v>
      </c>
      <c r="EW31" s="229">
        <v>354</v>
      </c>
      <c r="EX31" s="229">
        <v>645</v>
      </c>
      <c r="EY31" s="229">
        <v>479</v>
      </c>
      <c r="EZ31" s="229">
        <v>453</v>
      </c>
      <c r="FA31" s="229">
        <v>358</v>
      </c>
      <c r="FB31" s="229">
        <v>474</v>
      </c>
      <c r="FC31" s="229">
        <v>750</v>
      </c>
      <c r="FD31" s="229">
        <v>513</v>
      </c>
      <c r="FE31" s="229">
        <v>348</v>
      </c>
      <c r="FF31" s="229">
        <v>324</v>
      </c>
      <c r="FG31" s="229">
        <v>362</v>
      </c>
      <c r="FH31" s="207">
        <v>313</v>
      </c>
      <c r="FI31" s="229">
        <v>304</v>
      </c>
      <c r="FJ31" s="229">
        <v>333</v>
      </c>
      <c r="FK31" s="231">
        <v>380</v>
      </c>
      <c r="FL31" s="229">
        <v>310</v>
      </c>
      <c r="FM31" s="230">
        <v>327</v>
      </c>
      <c r="FN31" s="230">
        <v>300</v>
      </c>
      <c r="FO31" s="230">
        <v>300</v>
      </c>
      <c r="FP31" s="230">
        <v>376</v>
      </c>
      <c r="FQ31" s="230">
        <v>296</v>
      </c>
      <c r="FR31" s="227">
        <v>263</v>
      </c>
      <c r="FS31" s="230">
        <v>259</v>
      </c>
      <c r="FT31" s="227">
        <v>296</v>
      </c>
      <c r="FU31" s="227">
        <v>268</v>
      </c>
      <c r="FV31" s="227">
        <v>304</v>
      </c>
      <c r="FW31" s="227">
        <v>282</v>
      </c>
      <c r="FX31" s="227">
        <v>277</v>
      </c>
      <c r="FY31" s="227">
        <v>327</v>
      </c>
      <c r="FZ31" s="227">
        <v>308</v>
      </c>
      <c r="GA31" s="227">
        <v>335</v>
      </c>
      <c r="GB31" s="227">
        <v>357</v>
      </c>
      <c r="GC31" s="227">
        <v>355</v>
      </c>
      <c r="GD31" s="227">
        <v>325</v>
      </c>
      <c r="GE31" s="133">
        <v>284</v>
      </c>
      <c r="GF31" s="133">
        <v>319</v>
      </c>
      <c r="GG31" s="133">
        <v>375</v>
      </c>
      <c r="GH31" s="133">
        <v>339</v>
      </c>
      <c r="GI31" s="133">
        <v>324</v>
      </c>
      <c r="GJ31" s="133">
        <v>321</v>
      </c>
      <c r="GK31" s="133">
        <v>395</v>
      </c>
      <c r="GL31" s="133">
        <v>315</v>
      </c>
      <c r="GM31" s="133">
        <v>408</v>
      </c>
      <c r="GN31" s="122">
        <v>360</v>
      </c>
      <c r="GO31" s="133">
        <v>460</v>
      </c>
      <c r="GP31" s="234">
        <v>685</v>
      </c>
      <c r="GQ31" s="133">
        <v>482</v>
      </c>
      <c r="GR31" s="133">
        <v>501</v>
      </c>
      <c r="GS31" s="133">
        <v>474</v>
      </c>
      <c r="GT31" s="133">
        <v>563</v>
      </c>
      <c r="GU31" s="133">
        <v>438</v>
      </c>
      <c r="GV31" s="133">
        <v>451</v>
      </c>
      <c r="GW31" s="133">
        <v>286</v>
      </c>
      <c r="GX31" s="133">
        <v>594</v>
      </c>
      <c r="GY31" s="133">
        <v>490</v>
      </c>
      <c r="GZ31" s="133">
        <v>431</v>
      </c>
      <c r="HA31" s="133">
        <v>348</v>
      </c>
      <c r="HB31" s="133">
        <v>392</v>
      </c>
      <c r="HC31" s="133">
        <v>933</v>
      </c>
      <c r="HD31" s="133">
        <v>505</v>
      </c>
      <c r="HE31" s="133">
        <v>384</v>
      </c>
      <c r="HF31" s="133">
        <v>368</v>
      </c>
      <c r="HG31" s="133">
        <v>397</v>
      </c>
      <c r="HH31" s="133">
        <v>306</v>
      </c>
      <c r="HI31" s="133">
        <v>315</v>
      </c>
      <c r="HJ31" s="133">
        <v>265</v>
      </c>
      <c r="HK31" s="133">
        <v>361</v>
      </c>
      <c r="HL31" s="133">
        <v>351</v>
      </c>
      <c r="HM31" s="133">
        <v>286</v>
      </c>
      <c r="HN31" s="133">
        <v>259</v>
      </c>
      <c r="HO31" s="133">
        <v>315</v>
      </c>
      <c r="HP31" s="133">
        <v>432</v>
      </c>
      <c r="HQ31" s="133">
        <v>295</v>
      </c>
      <c r="HR31" s="133">
        <v>293</v>
      </c>
      <c r="HS31" s="133">
        <v>307</v>
      </c>
      <c r="HT31" s="133">
        <v>327</v>
      </c>
      <c r="HU31" s="133">
        <v>266</v>
      </c>
      <c r="HV31" s="133">
        <v>264</v>
      </c>
      <c r="HW31" s="133">
        <v>260</v>
      </c>
      <c r="HX31" s="133">
        <v>305</v>
      </c>
      <c r="HY31" s="133">
        <v>353</v>
      </c>
      <c r="HZ31" s="133">
        <v>328</v>
      </c>
      <c r="IA31" s="133">
        <v>280</v>
      </c>
      <c r="IB31" s="133">
        <v>367</v>
      </c>
      <c r="IC31" s="133">
        <v>354</v>
      </c>
      <c r="ID31" s="133">
        <v>285</v>
      </c>
      <c r="IE31" s="133">
        <v>273</v>
      </c>
      <c r="IF31" s="133">
        <v>415</v>
      </c>
      <c r="IG31" s="133">
        <v>315</v>
      </c>
      <c r="IH31" s="133">
        <v>270</v>
      </c>
      <c r="II31" s="133">
        <v>273</v>
      </c>
      <c r="IJ31" s="133">
        <v>281</v>
      </c>
      <c r="IK31" s="133">
        <v>363</v>
      </c>
      <c r="IL31" s="133">
        <v>281</v>
      </c>
      <c r="IM31" s="133">
        <v>298</v>
      </c>
      <c r="IN31" s="133">
        <v>283</v>
      </c>
      <c r="IO31" s="133">
        <v>389</v>
      </c>
      <c r="IP31" s="133">
        <v>594</v>
      </c>
      <c r="IQ31" s="133">
        <v>419</v>
      </c>
      <c r="IR31" s="133">
        <v>361</v>
      </c>
      <c r="IS31" s="133">
        <v>467</v>
      </c>
      <c r="IT31" s="133">
        <v>575</v>
      </c>
      <c r="IU31" s="133">
        <v>451</v>
      </c>
      <c r="IV31" s="133">
        <v>464</v>
      </c>
      <c r="IW31" s="133">
        <v>384</v>
      </c>
      <c r="IX31" s="133">
        <v>534</v>
      </c>
      <c r="IY31" s="133">
        <v>476</v>
      </c>
      <c r="IZ31" s="133">
        <v>402</v>
      </c>
      <c r="JA31" s="133">
        <v>413</v>
      </c>
      <c r="JB31" s="133">
        <v>313</v>
      </c>
      <c r="JC31" s="133">
        <v>639</v>
      </c>
      <c r="JD31" s="133">
        <v>496</v>
      </c>
      <c r="JE31" s="219">
        <v>349</v>
      </c>
      <c r="JF31" s="122">
        <v>342</v>
      </c>
      <c r="JG31" s="133">
        <v>379</v>
      </c>
      <c r="JH31" s="133">
        <v>325</v>
      </c>
      <c r="JI31" s="133">
        <v>304</v>
      </c>
      <c r="JJ31" s="133">
        <v>295</v>
      </c>
      <c r="JK31" s="133">
        <v>341</v>
      </c>
      <c r="JL31" s="133">
        <v>300</v>
      </c>
      <c r="JM31" s="122">
        <v>330</v>
      </c>
      <c r="JN31" s="133">
        <v>303</v>
      </c>
      <c r="JO31" s="133">
        <v>287</v>
      </c>
      <c r="JP31" s="133">
        <v>336</v>
      </c>
      <c r="JQ31" s="133">
        <v>289</v>
      </c>
      <c r="JR31" s="133">
        <v>281</v>
      </c>
      <c r="JS31" s="133">
        <v>238</v>
      </c>
      <c r="JT31" s="133">
        <v>362</v>
      </c>
      <c r="JU31" s="133">
        <v>283</v>
      </c>
      <c r="JV31" s="133">
        <v>247</v>
      </c>
      <c r="JW31" s="133">
        <v>273</v>
      </c>
      <c r="JX31" s="133">
        <v>273</v>
      </c>
      <c r="JY31" s="122">
        <v>294</v>
      </c>
      <c r="JZ31" s="122">
        <v>307</v>
      </c>
      <c r="KA31" s="133">
        <v>292</v>
      </c>
      <c r="KB31" s="133">
        <v>288</v>
      </c>
      <c r="KC31" s="133">
        <v>305</v>
      </c>
      <c r="KD31" s="133">
        <v>294</v>
      </c>
      <c r="KE31" s="133">
        <v>231</v>
      </c>
      <c r="KF31" s="133">
        <v>233</v>
      </c>
      <c r="KG31" s="133">
        <v>298</v>
      </c>
      <c r="KH31" s="133">
        <v>263</v>
      </c>
      <c r="KI31" s="133">
        <v>242</v>
      </c>
      <c r="KJ31" s="133">
        <v>282</v>
      </c>
      <c r="KK31" s="133">
        <v>269</v>
      </c>
      <c r="KL31" s="133">
        <v>319</v>
      </c>
      <c r="KM31" s="133">
        <v>309</v>
      </c>
      <c r="KN31" s="133">
        <v>243</v>
      </c>
      <c r="KO31" s="137">
        <v>292</v>
      </c>
      <c r="KP31" s="133">
        <v>463</v>
      </c>
      <c r="KQ31" s="133">
        <v>447</v>
      </c>
      <c r="KR31" s="133">
        <v>371</v>
      </c>
      <c r="KS31" s="133">
        <v>374</v>
      </c>
      <c r="KT31" s="133">
        <v>500</v>
      </c>
      <c r="KU31" s="133">
        <v>541</v>
      </c>
      <c r="KV31" s="133">
        <v>382</v>
      </c>
      <c r="KW31" s="133">
        <v>379</v>
      </c>
      <c r="KX31" s="133">
        <v>439</v>
      </c>
      <c r="KY31" s="133">
        <v>494</v>
      </c>
      <c r="KZ31" s="133">
        <v>339</v>
      </c>
      <c r="LA31" s="133">
        <v>357</v>
      </c>
      <c r="LB31" s="133">
        <v>278</v>
      </c>
      <c r="LC31" s="122">
        <v>509</v>
      </c>
      <c r="LD31" s="133">
        <v>501</v>
      </c>
      <c r="LE31" s="133">
        <v>364</v>
      </c>
      <c r="LF31" s="133">
        <v>266</v>
      </c>
      <c r="LG31" s="133">
        <v>324</v>
      </c>
      <c r="LH31" s="133">
        <v>333</v>
      </c>
      <c r="LI31" s="133">
        <v>260</v>
      </c>
      <c r="LJ31" s="133">
        <v>259</v>
      </c>
      <c r="LK31" s="133">
        <v>297</v>
      </c>
      <c r="LL31" s="133">
        <v>312</v>
      </c>
      <c r="LM31" s="133">
        <v>285</v>
      </c>
      <c r="LN31" s="133">
        <v>240</v>
      </c>
      <c r="LO31" s="133">
        <v>269</v>
      </c>
      <c r="LP31" s="133">
        <v>335</v>
      </c>
      <c r="LQ31" s="133">
        <v>339</v>
      </c>
      <c r="LR31" s="133">
        <v>272</v>
      </c>
      <c r="LS31" s="133">
        <v>262</v>
      </c>
      <c r="LT31" s="133">
        <v>273</v>
      </c>
      <c r="LU31" s="133">
        <v>257</v>
      </c>
      <c r="LV31" s="133">
        <v>242</v>
      </c>
      <c r="LW31" s="133">
        <v>200</v>
      </c>
      <c r="LX31" s="133">
        <v>241</v>
      </c>
      <c r="LY31" s="133">
        <v>342</v>
      </c>
      <c r="LZ31" s="133">
        <v>324</v>
      </c>
      <c r="MA31" s="133">
        <v>397</v>
      </c>
      <c r="MB31" s="133">
        <v>1868</v>
      </c>
      <c r="MC31" s="133">
        <v>355</v>
      </c>
      <c r="MD31" s="133">
        <v>325</v>
      </c>
      <c r="ME31" s="133">
        <v>488</v>
      </c>
      <c r="MF31" s="133">
        <v>284</v>
      </c>
      <c r="MG31" s="133">
        <v>349</v>
      </c>
      <c r="MH31" s="133">
        <v>263</v>
      </c>
      <c r="MI31" s="133">
        <v>238</v>
      </c>
      <c r="MJ31" s="133">
        <v>234</v>
      </c>
      <c r="MK31" s="133">
        <v>231</v>
      </c>
      <c r="ML31" s="133">
        <v>274</v>
      </c>
      <c r="MM31" s="133">
        <v>276</v>
      </c>
      <c r="MN31" s="133">
        <v>248</v>
      </c>
      <c r="MO31" s="133">
        <v>305</v>
      </c>
      <c r="MP31" s="133">
        <v>4020</v>
      </c>
      <c r="MQ31" s="133">
        <v>3286</v>
      </c>
      <c r="MR31" s="133">
        <v>811</v>
      </c>
      <c r="MS31" s="133">
        <v>324</v>
      </c>
      <c r="MT31" s="133">
        <v>387</v>
      </c>
      <c r="MU31" s="133">
        <v>479</v>
      </c>
      <c r="MV31" s="133">
        <v>333</v>
      </c>
      <c r="MW31" s="133">
        <v>374</v>
      </c>
      <c r="MX31" s="133">
        <v>277</v>
      </c>
      <c r="MY31" s="133">
        <v>523</v>
      </c>
      <c r="MZ31" s="133">
        <v>344</v>
      </c>
      <c r="NA31" s="133">
        <v>321</v>
      </c>
      <c r="NB31" s="133">
        <v>286</v>
      </c>
      <c r="NC31" s="133">
        <v>369</v>
      </c>
      <c r="ND31" s="133">
        <v>482</v>
      </c>
      <c r="NE31" s="133">
        <v>401</v>
      </c>
      <c r="NF31" s="133">
        <v>263</v>
      </c>
      <c r="NG31" s="133">
        <v>252</v>
      </c>
      <c r="NH31" s="133">
        <v>292</v>
      </c>
      <c r="NI31" s="133">
        <v>264</v>
      </c>
      <c r="NJ31" s="211">
        <v>236</v>
      </c>
      <c r="NK31" s="133">
        <v>238</v>
      </c>
      <c r="NL31" s="133">
        <v>285</v>
      </c>
      <c r="NM31" s="133">
        <v>243</v>
      </c>
      <c r="NN31" s="133">
        <v>251</v>
      </c>
      <c r="NO31" s="133">
        <v>208</v>
      </c>
      <c r="NP31" s="133">
        <v>252</v>
      </c>
      <c r="NQ31" s="133">
        <v>251</v>
      </c>
      <c r="NR31" s="133">
        <v>224</v>
      </c>
      <c r="NS31" s="133">
        <v>199</v>
      </c>
      <c r="NT31" s="133">
        <v>223</v>
      </c>
      <c r="NU31" s="133">
        <v>225</v>
      </c>
      <c r="NV31" s="133">
        <v>203</v>
      </c>
      <c r="NW31" s="133">
        <v>193</v>
      </c>
      <c r="NX31" s="133">
        <v>234</v>
      </c>
      <c r="NY31" s="133">
        <v>317</v>
      </c>
      <c r="NZ31" s="133">
        <v>275</v>
      </c>
      <c r="OA31" s="133">
        <v>269</v>
      </c>
      <c r="OB31" s="133">
        <v>246</v>
      </c>
      <c r="OC31" s="133">
        <v>325</v>
      </c>
      <c r="OD31" s="133">
        <v>251</v>
      </c>
      <c r="OE31" s="133">
        <v>244</v>
      </c>
      <c r="OF31" s="133">
        <v>210</v>
      </c>
      <c r="OG31" s="133">
        <v>228</v>
      </c>
      <c r="OH31" s="133">
        <v>300</v>
      </c>
      <c r="OI31" s="133">
        <v>198</v>
      </c>
      <c r="OJ31" s="133">
        <v>228</v>
      </c>
      <c r="OK31" s="133">
        <v>226</v>
      </c>
      <c r="OL31" s="133">
        <v>277</v>
      </c>
      <c r="OM31" s="133">
        <v>284</v>
      </c>
      <c r="ON31" s="133">
        <v>234</v>
      </c>
      <c r="OO31" s="133">
        <v>238</v>
      </c>
      <c r="OP31" s="133">
        <v>385</v>
      </c>
      <c r="OQ31" s="133">
        <v>395</v>
      </c>
      <c r="OR31" s="133">
        <v>300</v>
      </c>
      <c r="OS31" s="133">
        <v>358</v>
      </c>
      <c r="OT31" s="133">
        <v>338</v>
      </c>
      <c r="OU31" s="133">
        <v>511</v>
      </c>
      <c r="OV31" s="133">
        <v>299</v>
      </c>
      <c r="OW31" s="133">
        <v>396</v>
      </c>
      <c r="OX31" s="133">
        <v>250</v>
      </c>
      <c r="OY31" s="133">
        <v>443</v>
      </c>
      <c r="OZ31" s="133">
        <v>329</v>
      </c>
      <c r="PA31" s="133">
        <v>327</v>
      </c>
      <c r="PB31" s="133">
        <v>213</v>
      </c>
      <c r="PC31" s="133">
        <v>287</v>
      </c>
      <c r="PD31" s="133">
        <v>481</v>
      </c>
      <c r="PE31" s="133">
        <v>317</v>
      </c>
      <c r="PF31" s="133">
        <v>226</v>
      </c>
      <c r="PG31" s="133">
        <v>255</v>
      </c>
      <c r="PH31" s="133">
        <v>258</v>
      </c>
      <c r="PI31" s="133">
        <v>249</v>
      </c>
      <c r="PJ31" s="133">
        <v>219</v>
      </c>
      <c r="PK31" s="133">
        <v>214</v>
      </c>
      <c r="PL31" s="133">
        <v>230</v>
      </c>
      <c r="PM31" s="133">
        <v>187</v>
      </c>
      <c r="PN31" s="133">
        <v>225</v>
      </c>
      <c r="PO31" s="133">
        <v>179</v>
      </c>
      <c r="PP31" s="133">
        <v>234</v>
      </c>
      <c r="PQ31" s="133">
        <v>195</v>
      </c>
      <c r="PR31" s="133">
        <v>206</v>
      </c>
      <c r="PS31" s="133">
        <v>175</v>
      </c>
      <c r="PT31" s="133">
        <v>197</v>
      </c>
      <c r="PU31" s="133">
        <v>206</v>
      </c>
      <c r="PV31" s="133">
        <v>208</v>
      </c>
      <c r="PW31" s="133">
        <v>177</v>
      </c>
      <c r="PX31" s="122">
        <v>182</v>
      </c>
      <c r="PY31" s="122">
        <v>224</v>
      </c>
      <c r="PZ31" s="122">
        <v>221</v>
      </c>
      <c r="QA31" s="122">
        <v>224</v>
      </c>
      <c r="QB31" s="122">
        <v>408</v>
      </c>
      <c r="QC31" s="122">
        <v>263</v>
      </c>
      <c r="QD31" s="122">
        <v>212</v>
      </c>
      <c r="QE31" s="122">
        <v>177</v>
      </c>
      <c r="QF31" s="122">
        <v>181</v>
      </c>
      <c r="QG31" s="122">
        <v>171</v>
      </c>
      <c r="QH31" s="122">
        <v>225</v>
      </c>
      <c r="QI31" s="122">
        <v>172</v>
      </c>
      <c r="QJ31" s="122">
        <v>175</v>
      </c>
      <c r="QK31" s="122">
        <v>274</v>
      </c>
      <c r="QL31" s="122">
        <v>231</v>
      </c>
      <c r="QM31" s="122">
        <v>184</v>
      </c>
      <c r="QN31" s="122">
        <v>212</v>
      </c>
      <c r="QO31" s="122">
        <v>201</v>
      </c>
      <c r="QP31" s="122">
        <v>239</v>
      </c>
      <c r="QQ31" s="122">
        <v>315</v>
      </c>
      <c r="QR31" s="122">
        <v>253</v>
      </c>
      <c r="QS31" s="122">
        <v>260</v>
      </c>
      <c r="QT31" s="122">
        <v>256</v>
      </c>
      <c r="QU31" s="122">
        <v>425</v>
      </c>
      <c r="QV31" s="122">
        <v>303</v>
      </c>
      <c r="QW31" s="122">
        <v>326</v>
      </c>
      <c r="QX31" s="122">
        <v>231</v>
      </c>
      <c r="QY31" s="122">
        <v>349</v>
      </c>
      <c r="QZ31" s="122">
        <v>294</v>
      </c>
      <c r="RA31" s="122">
        <v>305</v>
      </c>
      <c r="RB31" s="122">
        <v>206</v>
      </c>
      <c r="RC31" s="122">
        <v>262</v>
      </c>
      <c r="RD31" s="122">
        <v>402</v>
      </c>
      <c r="RE31" s="122">
        <v>307</v>
      </c>
      <c r="RF31" s="122">
        <v>261</v>
      </c>
      <c r="RG31" s="122">
        <v>205</v>
      </c>
      <c r="RH31" s="122">
        <v>230</v>
      </c>
      <c r="RI31" s="122">
        <v>203</v>
      </c>
      <c r="RJ31" s="122">
        <v>178</v>
      </c>
      <c r="RK31" s="122">
        <v>190</v>
      </c>
      <c r="RL31" s="122">
        <v>201</v>
      </c>
      <c r="RM31" s="122">
        <v>179</v>
      </c>
      <c r="RN31" s="122">
        <v>198</v>
      </c>
      <c r="RO31" s="122">
        <v>187</v>
      </c>
      <c r="RP31" s="122">
        <v>174</v>
      </c>
      <c r="RQ31" s="122">
        <v>201</v>
      </c>
      <c r="RR31" s="122">
        <v>185</v>
      </c>
      <c r="RS31" s="212">
        <v>165</v>
      </c>
      <c r="RT31" s="122">
        <v>158</v>
      </c>
      <c r="RU31" s="122">
        <v>195</v>
      </c>
      <c r="RV31" s="122">
        <v>154</v>
      </c>
      <c r="RW31" s="122">
        <v>178</v>
      </c>
      <c r="RX31" s="122">
        <v>147</v>
      </c>
      <c r="RY31" s="122">
        <v>155</v>
      </c>
      <c r="RZ31" s="122">
        <v>205</v>
      </c>
      <c r="SA31" s="122">
        <v>189</v>
      </c>
      <c r="SB31" s="122">
        <v>195</v>
      </c>
      <c r="SC31" s="122">
        <v>166</v>
      </c>
      <c r="SD31" s="122">
        <v>187</v>
      </c>
      <c r="SE31" s="122">
        <v>183</v>
      </c>
      <c r="SF31" s="122">
        <v>156</v>
      </c>
      <c r="SG31" s="122">
        <v>156</v>
      </c>
      <c r="SH31" s="122">
        <v>181</v>
      </c>
      <c r="SI31" s="213">
        <v>156</v>
      </c>
      <c r="SJ31" s="122">
        <v>176</v>
      </c>
      <c r="SK31" s="122">
        <v>159</v>
      </c>
      <c r="SL31" s="122">
        <v>191</v>
      </c>
      <c r="SM31" s="122">
        <v>153</v>
      </c>
      <c r="SN31" s="122">
        <v>170</v>
      </c>
      <c r="SO31" s="122">
        <v>176</v>
      </c>
      <c r="SP31" s="122">
        <v>181</v>
      </c>
      <c r="SQ31" s="122">
        <v>310</v>
      </c>
      <c r="SR31" s="122">
        <v>257</v>
      </c>
      <c r="SS31" s="122">
        <v>318</v>
      </c>
      <c r="ST31" s="122">
        <v>294</v>
      </c>
      <c r="SU31" s="122">
        <v>357</v>
      </c>
      <c r="SV31" s="122">
        <v>263</v>
      </c>
      <c r="SW31" s="122">
        <v>292</v>
      </c>
      <c r="SX31" s="122">
        <v>218</v>
      </c>
      <c r="SY31" s="122">
        <v>300</v>
      </c>
      <c r="SZ31" s="122">
        <v>316</v>
      </c>
      <c r="TA31" s="122">
        <v>291</v>
      </c>
      <c r="TB31" s="122">
        <v>238</v>
      </c>
      <c r="TC31" s="122">
        <v>202</v>
      </c>
      <c r="TD31" s="122">
        <v>149</v>
      </c>
      <c r="TE31" s="122">
        <v>126</v>
      </c>
      <c r="TF31" s="122">
        <v>107</v>
      </c>
      <c r="TG31" s="122">
        <v>100</v>
      </c>
      <c r="TH31" s="122">
        <v>101</v>
      </c>
      <c r="TI31" s="122">
        <v>88</v>
      </c>
      <c r="TJ31" s="122">
        <v>84</v>
      </c>
      <c r="TK31" s="122">
        <v>53</v>
      </c>
      <c r="TL31" s="122">
        <v>74</v>
      </c>
      <c r="TM31" s="122">
        <v>82</v>
      </c>
      <c r="TN31" s="122">
        <v>58</v>
      </c>
      <c r="TO31" s="122">
        <v>58</v>
      </c>
      <c r="TP31" s="122">
        <v>57</v>
      </c>
      <c r="TQ31" s="122">
        <v>84</v>
      </c>
      <c r="TR31" s="122">
        <v>103</v>
      </c>
      <c r="TS31" s="122">
        <v>64</v>
      </c>
      <c r="TT31" s="122">
        <v>71</v>
      </c>
      <c r="TU31" s="122">
        <v>79</v>
      </c>
      <c r="TV31" s="122">
        <v>64</v>
      </c>
      <c r="TW31" s="122">
        <v>70</v>
      </c>
      <c r="TX31" s="122">
        <v>62</v>
      </c>
      <c r="TY31" s="122">
        <v>53</v>
      </c>
      <c r="TZ31" s="122">
        <v>91</v>
      </c>
      <c r="UA31" s="122">
        <v>75</v>
      </c>
      <c r="UB31" s="122">
        <v>119</v>
      </c>
      <c r="UC31" s="122">
        <v>160</v>
      </c>
      <c r="UD31" s="122">
        <v>109</v>
      </c>
      <c r="UE31" s="122">
        <v>70</v>
      </c>
      <c r="UF31" s="122">
        <v>61</v>
      </c>
      <c r="UG31" s="122">
        <v>54</v>
      </c>
      <c r="UH31" s="122">
        <v>86</v>
      </c>
      <c r="UI31" s="122">
        <v>64</v>
      </c>
      <c r="UJ31" s="122">
        <v>57</v>
      </c>
      <c r="UK31" s="122">
        <v>49</v>
      </c>
      <c r="UL31" s="122">
        <v>70</v>
      </c>
      <c r="UM31" s="122">
        <v>77</v>
      </c>
      <c r="UN31" s="122">
        <v>66</v>
      </c>
      <c r="UO31" s="122">
        <v>67</v>
      </c>
      <c r="UP31" s="122">
        <v>71</v>
      </c>
      <c r="UQ31" s="122">
        <v>155</v>
      </c>
      <c r="UR31" s="122">
        <v>100</v>
      </c>
      <c r="US31" s="213">
        <v>97</v>
      </c>
      <c r="UT31" s="213">
        <v>104</v>
      </c>
      <c r="UU31" s="122">
        <v>162</v>
      </c>
      <c r="UV31" s="122">
        <v>147</v>
      </c>
      <c r="UW31" s="122">
        <v>152</v>
      </c>
      <c r="UX31" s="122">
        <v>92</v>
      </c>
      <c r="UY31" s="213">
        <v>152</v>
      </c>
      <c r="UZ31" s="122">
        <v>123</v>
      </c>
      <c r="VA31" s="122">
        <v>123</v>
      </c>
      <c r="VB31" s="122">
        <v>102</v>
      </c>
      <c r="VC31" s="122">
        <v>58</v>
      </c>
      <c r="VD31" s="214">
        <v>141</v>
      </c>
      <c r="VE31" s="122">
        <v>189</v>
      </c>
      <c r="VF31" s="122">
        <v>113</v>
      </c>
      <c r="VG31" s="122">
        <v>122</v>
      </c>
      <c r="VH31" s="122">
        <v>96</v>
      </c>
      <c r="VI31" s="122">
        <v>93</v>
      </c>
      <c r="VJ31" s="122">
        <v>88</v>
      </c>
      <c r="VK31" s="122">
        <v>79</v>
      </c>
      <c r="VL31" s="122">
        <v>96</v>
      </c>
      <c r="VM31" s="122">
        <v>76</v>
      </c>
      <c r="VN31" s="214">
        <v>78</v>
      </c>
      <c r="VO31" s="122">
        <v>86</v>
      </c>
      <c r="VP31" s="122">
        <v>79</v>
      </c>
      <c r="VQ31" s="122">
        <v>112</v>
      </c>
      <c r="VR31" s="122">
        <v>80</v>
      </c>
      <c r="VS31" s="215">
        <v>77</v>
      </c>
      <c r="VT31" s="122">
        <v>70</v>
      </c>
      <c r="VU31" s="122">
        <v>72</v>
      </c>
      <c r="VV31" s="122">
        <v>67</v>
      </c>
      <c r="VW31" s="122">
        <v>67</v>
      </c>
      <c r="VX31" s="122">
        <v>86</v>
      </c>
      <c r="VY31" s="122">
        <v>98</v>
      </c>
      <c r="VZ31" s="122">
        <v>111</v>
      </c>
      <c r="WA31" s="122">
        <v>84</v>
      </c>
      <c r="WB31" s="122">
        <v>97</v>
      </c>
      <c r="WC31" s="122">
        <v>85</v>
      </c>
      <c r="WD31" s="215">
        <v>91</v>
      </c>
      <c r="WE31" s="122">
        <v>91</v>
      </c>
      <c r="WF31" s="133">
        <v>74</v>
      </c>
      <c r="WG31" s="122">
        <v>73</v>
      </c>
      <c r="WH31" s="122">
        <v>79</v>
      </c>
      <c r="WI31" s="122">
        <v>68</v>
      </c>
      <c r="WJ31" s="122">
        <v>65</v>
      </c>
      <c r="WK31" s="122">
        <v>80</v>
      </c>
      <c r="WL31" s="122">
        <v>57</v>
      </c>
      <c r="WM31" s="122">
        <v>66</v>
      </c>
      <c r="WN31" s="122">
        <v>69</v>
      </c>
      <c r="WO31" s="122">
        <v>83</v>
      </c>
      <c r="WP31" s="122">
        <v>81</v>
      </c>
      <c r="WQ31" s="122">
        <v>127</v>
      </c>
      <c r="WR31" s="122">
        <v>119</v>
      </c>
      <c r="WS31" s="122">
        <v>109</v>
      </c>
      <c r="WT31" s="122">
        <v>116</v>
      </c>
      <c r="WU31" s="122">
        <v>170</v>
      </c>
      <c r="WV31" s="122">
        <v>208</v>
      </c>
      <c r="WW31" s="122">
        <v>144</v>
      </c>
      <c r="WX31" s="133">
        <v>107</v>
      </c>
      <c r="WY31" s="122">
        <v>118</v>
      </c>
      <c r="WZ31" s="122">
        <v>167</v>
      </c>
      <c r="XA31" s="122">
        <v>164</v>
      </c>
      <c r="XB31" s="122">
        <v>127</v>
      </c>
      <c r="XC31" s="122">
        <v>104</v>
      </c>
      <c r="XD31" s="122">
        <v>172</v>
      </c>
      <c r="XE31" s="122">
        <v>187</v>
      </c>
      <c r="XF31" s="122">
        <v>113</v>
      </c>
      <c r="XG31" s="122">
        <v>116</v>
      </c>
      <c r="XH31" s="122">
        <v>94</v>
      </c>
      <c r="XI31" s="122">
        <v>93</v>
      </c>
      <c r="XJ31" s="122">
        <v>86</v>
      </c>
      <c r="XK31" s="213">
        <v>77</v>
      </c>
      <c r="XL31" s="213">
        <v>81</v>
      </c>
      <c r="XM31" s="213">
        <v>91</v>
      </c>
      <c r="XN31" s="213">
        <v>80</v>
      </c>
      <c r="XO31" s="214">
        <v>72</v>
      </c>
      <c r="XP31" s="214">
        <v>56</v>
      </c>
      <c r="XQ31" s="214">
        <v>79</v>
      </c>
      <c r="XR31" s="214">
        <v>66</v>
      </c>
      <c r="XS31" s="214">
        <v>74</v>
      </c>
      <c r="XT31" s="214">
        <v>64</v>
      </c>
      <c r="XU31" s="214">
        <v>70</v>
      </c>
      <c r="XV31" s="213">
        <v>72</v>
      </c>
      <c r="XW31" s="213">
        <v>57</v>
      </c>
      <c r="XX31" s="213">
        <v>69</v>
      </c>
      <c r="XY31" s="213">
        <v>67</v>
      </c>
      <c r="XZ31" s="213">
        <v>78</v>
      </c>
      <c r="YA31" s="213">
        <v>75</v>
      </c>
      <c r="YB31" s="213">
        <v>105</v>
      </c>
      <c r="YC31" s="213">
        <v>97</v>
      </c>
      <c r="YD31" s="213">
        <v>67</v>
      </c>
      <c r="YE31" s="213">
        <v>111</v>
      </c>
      <c r="YF31" s="213">
        <v>67</v>
      </c>
      <c r="YG31" s="213">
        <v>68</v>
      </c>
      <c r="YH31" s="213">
        <v>62</v>
      </c>
      <c r="YI31" s="213">
        <v>67</v>
      </c>
      <c r="YJ31" s="213">
        <v>63</v>
      </c>
      <c r="YK31" s="213">
        <v>75</v>
      </c>
      <c r="YL31" s="213">
        <v>74</v>
      </c>
      <c r="YM31" s="213">
        <v>77</v>
      </c>
      <c r="YN31" s="213">
        <v>92</v>
      </c>
      <c r="YO31" s="213">
        <v>76</v>
      </c>
      <c r="YP31" s="213">
        <v>76</v>
      </c>
      <c r="YQ31" s="213">
        <v>110</v>
      </c>
      <c r="YR31" s="213">
        <v>129</v>
      </c>
      <c r="YS31" s="213">
        <v>118</v>
      </c>
      <c r="YT31" s="133">
        <v>112</v>
      </c>
      <c r="YU31" s="213">
        <v>144</v>
      </c>
      <c r="YV31" s="213">
        <v>184</v>
      </c>
      <c r="YW31" s="213">
        <v>169</v>
      </c>
      <c r="YX31" s="213">
        <v>146</v>
      </c>
      <c r="YY31" s="213">
        <v>113</v>
      </c>
      <c r="YZ31" s="213">
        <v>195</v>
      </c>
      <c r="ZA31" s="213">
        <v>120</v>
      </c>
      <c r="ZB31" s="213">
        <v>119</v>
      </c>
      <c r="ZC31" s="213">
        <v>72</v>
      </c>
      <c r="ZD31" s="213">
        <v>113</v>
      </c>
      <c r="ZE31" s="211">
        <v>164</v>
      </c>
      <c r="ZF31" s="211">
        <v>116</v>
      </c>
      <c r="ZG31" s="211">
        <v>99</v>
      </c>
      <c r="ZH31" s="211">
        <v>105</v>
      </c>
      <c r="ZI31" s="260">
        <v>101</v>
      </c>
      <c r="ZJ31" s="130">
        <v>73</v>
      </c>
      <c r="ZK31" s="130">
        <v>72</v>
      </c>
      <c r="ZL31" s="130">
        <v>79</v>
      </c>
      <c r="ZM31" s="130">
        <v>86</v>
      </c>
      <c r="ZN31" s="130">
        <v>125</v>
      </c>
      <c r="ZO31" s="130">
        <v>676</v>
      </c>
      <c r="ZP31" s="211">
        <v>1001</v>
      </c>
      <c r="ZQ31" s="130">
        <v>1089</v>
      </c>
      <c r="ZR31" s="130">
        <v>1840</v>
      </c>
      <c r="ZS31" s="130">
        <v>1411</v>
      </c>
      <c r="ZT31" s="130">
        <v>2052</v>
      </c>
      <c r="ZU31" s="130">
        <v>1899</v>
      </c>
      <c r="ZV31" s="130">
        <v>4766</v>
      </c>
      <c r="ZW31" s="130">
        <v>7842</v>
      </c>
      <c r="ZX31" s="130">
        <v>1351</v>
      </c>
      <c r="ZY31" s="130">
        <v>498</v>
      </c>
      <c r="ZZ31" s="130">
        <v>429</v>
      </c>
      <c r="AAA31" s="130">
        <v>360</v>
      </c>
      <c r="AAB31" s="130">
        <v>494</v>
      </c>
      <c r="AAC31" s="130">
        <v>675</v>
      </c>
      <c r="AAD31" s="130">
        <v>838</v>
      </c>
      <c r="AAE31" s="255">
        <v>698</v>
      </c>
      <c r="AAF31" s="130">
        <v>530</v>
      </c>
      <c r="AAG31" s="130">
        <v>498</v>
      </c>
      <c r="AAH31" s="130">
        <v>319</v>
      </c>
      <c r="AAI31" s="130">
        <v>221</v>
      </c>
      <c r="AAJ31" s="130">
        <v>212</v>
      </c>
      <c r="AAK31" s="130">
        <v>179</v>
      </c>
      <c r="AAL31" s="130">
        <v>204</v>
      </c>
      <c r="AAM31" s="130">
        <v>169</v>
      </c>
      <c r="AAN31" s="130">
        <v>160</v>
      </c>
      <c r="AAO31" s="130">
        <v>195</v>
      </c>
      <c r="AAP31" s="130">
        <v>134</v>
      </c>
      <c r="AAQ31" s="130">
        <v>161</v>
      </c>
      <c r="AAR31" s="130">
        <v>192</v>
      </c>
      <c r="AAS31" s="130">
        <v>181</v>
      </c>
      <c r="AAT31" s="130">
        <v>170</v>
      </c>
      <c r="AAU31" s="130">
        <v>225</v>
      </c>
      <c r="AAV31" s="130">
        <v>437</v>
      </c>
      <c r="AAW31" s="130">
        <v>221</v>
      </c>
      <c r="AAX31" s="130">
        <v>296</v>
      </c>
      <c r="AAY31" s="130">
        <v>184</v>
      </c>
      <c r="AAZ31" s="130">
        <v>325</v>
      </c>
      <c r="ABA31" s="130">
        <v>181</v>
      </c>
      <c r="ABB31" s="130">
        <v>187</v>
      </c>
      <c r="ABC31" s="130">
        <v>165</v>
      </c>
      <c r="ABD31" s="130">
        <v>275</v>
      </c>
      <c r="ABE31" s="130">
        <v>277</v>
      </c>
      <c r="ABF31" s="130">
        <v>212</v>
      </c>
      <c r="ABG31" s="130">
        <v>143</v>
      </c>
      <c r="ABH31" s="130">
        <v>140</v>
      </c>
      <c r="ABI31" s="130">
        <v>156</v>
      </c>
      <c r="ABJ31" s="130">
        <v>136</v>
      </c>
      <c r="ABK31" s="130">
        <v>140</v>
      </c>
      <c r="ABL31" s="130">
        <v>112</v>
      </c>
      <c r="ABM31" s="130">
        <v>102</v>
      </c>
      <c r="ABN31" s="130">
        <v>102</v>
      </c>
      <c r="ABO31" s="130">
        <v>101</v>
      </c>
      <c r="ABP31" s="130">
        <v>115</v>
      </c>
      <c r="ABQ31" s="130">
        <v>105</v>
      </c>
      <c r="ABR31" s="130">
        <v>138</v>
      </c>
      <c r="ABS31" s="130">
        <v>211</v>
      </c>
      <c r="ABT31" s="130">
        <v>192</v>
      </c>
      <c r="ABU31" s="130">
        <v>129</v>
      </c>
      <c r="ABV31" s="130">
        <v>708</v>
      </c>
      <c r="ABW31" s="130">
        <v>808</v>
      </c>
      <c r="ABX31" s="130">
        <v>268</v>
      </c>
      <c r="ABY31" s="130">
        <v>178</v>
      </c>
      <c r="ABZ31" s="130">
        <v>135</v>
      </c>
      <c r="ACA31" s="130">
        <v>77</v>
      </c>
      <c r="ACB31" s="130">
        <v>90</v>
      </c>
      <c r="ACC31" s="130">
        <v>94</v>
      </c>
      <c r="ACD31" s="130">
        <v>116</v>
      </c>
      <c r="ACE31" s="130">
        <v>81</v>
      </c>
      <c r="ACF31" s="130">
        <v>73</v>
      </c>
      <c r="ACG31" s="130">
        <v>56</v>
      </c>
      <c r="ACH31" s="130">
        <v>51</v>
      </c>
      <c r="ACI31" s="130">
        <v>68</v>
      </c>
      <c r="ACJ31" s="130">
        <v>63</v>
      </c>
      <c r="ACK31" s="130">
        <v>68</v>
      </c>
      <c r="ACL31" s="130">
        <v>69</v>
      </c>
      <c r="ACM31" s="130">
        <v>55</v>
      </c>
      <c r="ACN31" s="130">
        <v>59</v>
      </c>
      <c r="ACO31" s="130">
        <v>85</v>
      </c>
      <c r="ACP31" s="130">
        <v>55</v>
      </c>
      <c r="ACQ31" s="130">
        <v>57</v>
      </c>
      <c r="ACR31" s="130">
        <v>88</v>
      </c>
      <c r="ACS31" s="130">
        <v>104</v>
      </c>
      <c r="ACT31" s="130">
        <v>512</v>
      </c>
      <c r="ACU31" s="130">
        <v>296</v>
      </c>
      <c r="ACV31" s="130">
        <v>198</v>
      </c>
      <c r="ACW31" s="130">
        <v>117</v>
      </c>
      <c r="ACX31" s="130">
        <v>95</v>
      </c>
      <c r="ACY31" s="130">
        <v>67</v>
      </c>
      <c r="ACZ31" s="130">
        <v>121</v>
      </c>
      <c r="ADA31" s="130">
        <v>97</v>
      </c>
      <c r="ADB31" s="130">
        <v>81</v>
      </c>
      <c r="ADC31" s="130">
        <v>78</v>
      </c>
      <c r="ADD31" s="130">
        <v>89</v>
      </c>
      <c r="ADE31" s="130">
        <v>129</v>
      </c>
      <c r="ADF31" s="130">
        <v>69</v>
      </c>
      <c r="ADG31" s="130">
        <v>77</v>
      </c>
      <c r="ADH31" s="130">
        <v>63</v>
      </c>
      <c r="ADI31" s="130">
        <v>97</v>
      </c>
      <c r="ADJ31" s="130">
        <v>74</v>
      </c>
      <c r="ADK31" s="130">
        <v>68</v>
      </c>
      <c r="ADL31" s="130">
        <v>63</v>
      </c>
      <c r="ADM31" s="130">
        <v>110</v>
      </c>
      <c r="ADN31" s="130">
        <v>56</v>
      </c>
      <c r="ADO31" s="130">
        <v>71</v>
      </c>
      <c r="ADP31" s="130">
        <v>61</v>
      </c>
      <c r="ADQ31" s="130">
        <v>67</v>
      </c>
      <c r="ADR31" s="130">
        <v>94</v>
      </c>
      <c r="ADS31" s="130">
        <v>78</v>
      </c>
      <c r="ADT31" s="130">
        <v>86</v>
      </c>
      <c r="ADU31" s="130">
        <v>72</v>
      </c>
      <c r="ADV31" s="130">
        <v>72</v>
      </c>
      <c r="ADW31" s="130">
        <v>49</v>
      </c>
      <c r="ADX31" s="130">
        <v>45</v>
      </c>
      <c r="ADY31" s="130">
        <v>39</v>
      </c>
      <c r="ADZ31" s="130">
        <v>51</v>
      </c>
      <c r="AEA31" s="130">
        <v>45</v>
      </c>
      <c r="AEB31" s="130">
        <v>60</v>
      </c>
      <c r="AEC31" s="130">
        <v>52</v>
      </c>
      <c r="AED31" s="130">
        <v>89</v>
      </c>
      <c r="AEE31" s="130">
        <v>90</v>
      </c>
      <c r="AEF31" s="130">
        <v>68</v>
      </c>
      <c r="AEG31" s="130">
        <v>42</v>
      </c>
      <c r="AEH31" s="130">
        <v>48</v>
      </c>
      <c r="AEI31" s="130">
        <v>51</v>
      </c>
      <c r="AEJ31" s="130">
        <v>51</v>
      </c>
      <c r="AEK31" s="130">
        <v>49</v>
      </c>
      <c r="AEL31" s="130">
        <v>36</v>
      </c>
      <c r="AEM31" s="130">
        <v>42</v>
      </c>
      <c r="AEN31" s="130">
        <v>58</v>
      </c>
      <c r="AEO31" s="130">
        <v>43</v>
      </c>
      <c r="AEP31" s="130">
        <v>59</v>
      </c>
      <c r="AEQ31" s="130">
        <v>60</v>
      </c>
      <c r="AER31" s="130">
        <v>75</v>
      </c>
      <c r="AES31" s="130">
        <v>62</v>
      </c>
      <c r="AET31" s="130">
        <v>58</v>
      </c>
      <c r="AEU31" s="130">
        <v>82</v>
      </c>
      <c r="AEV31" s="130">
        <v>103</v>
      </c>
      <c r="AEW31" s="130">
        <v>91</v>
      </c>
      <c r="AEX31" s="130">
        <v>93</v>
      </c>
      <c r="AEY31" s="130">
        <v>56</v>
      </c>
      <c r="AEZ31" s="130">
        <v>112</v>
      </c>
      <c r="AFA31" s="130">
        <v>91</v>
      </c>
      <c r="AFB31" s="130">
        <v>89</v>
      </c>
      <c r="AFC31" s="130">
        <v>61</v>
      </c>
      <c r="AFD31" s="130">
        <v>59</v>
      </c>
      <c r="AFE31" s="130">
        <v>103</v>
      </c>
      <c r="AFF31" s="130">
        <v>86</v>
      </c>
      <c r="AFG31" s="130">
        <v>53</v>
      </c>
      <c r="AFH31" s="130">
        <v>33</v>
      </c>
      <c r="AFI31" s="130">
        <v>46</v>
      </c>
      <c r="AFJ31" s="130">
        <v>44</v>
      </c>
      <c r="AFK31" s="130">
        <v>53</v>
      </c>
      <c r="AFL31" s="130">
        <v>55</v>
      </c>
      <c r="AFM31" s="130">
        <v>56</v>
      </c>
      <c r="AFN31" s="130">
        <v>38</v>
      </c>
      <c r="AFO31" s="130">
        <v>60</v>
      </c>
      <c r="AFP31" s="130">
        <v>56</v>
      </c>
      <c r="AFQ31" s="130">
        <v>48</v>
      </c>
      <c r="AFR31" s="130">
        <v>53</v>
      </c>
      <c r="AFS31" s="130">
        <v>70</v>
      </c>
      <c r="AFT31" s="130">
        <v>47</v>
      </c>
      <c r="AFU31" s="130">
        <v>53</v>
      </c>
      <c r="AFV31" s="130">
        <v>45</v>
      </c>
      <c r="AFW31" s="130">
        <v>53</v>
      </c>
      <c r="AFX31" s="130">
        <v>29</v>
      </c>
      <c r="AFY31" s="130">
        <v>36</v>
      </c>
      <c r="AFZ31" s="130">
        <v>28</v>
      </c>
      <c r="AGA31" s="130">
        <v>56</v>
      </c>
      <c r="AGB31" s="130">
        <v>46</v>
      </c>
      <c r="AGC31" s="130">
        <v>57</v>
      </c>
      <c r="AGD31" s="130">
        <v>59</v>
      </c>
      <c r="AGE31" s="130">
        <v>68</v>
      </c>
      <c r="AGF31" s="130">
        <v>68</v>
      </c>
      <c r="AGG31" s="130">
        <v>45</v>
      </c>
      <c r="AGH31" s="130">
        <v>34</v>
      </c>
      <c r="AGI31" s="130">
        <v>50</v>
      </c>
      <c r="AGJ31" s="130">
        <v>43</v>
      </c>
      <c r="AGK31" s="130">
        <v>51</v>
      </c>
      <c r="AGL31" s="130">
        <v>51</v>
      </c>
      <c r="AGM31" s="130">
        <v>45</v>
      </c>
      <c r="AGN31" s="130">
        <v>69</v>
      </c>
      <c r="AGO31" s="130">
        <v>59</v>
      </c>
      <c r="AGP31" s="130">
        <v>56</v>
      </c>
      <c r="AGQ31" s="130">
        <v>59</v>
      </c>
      <c r="AGR31" s="130">
        <v>81</v>
      </c>
      <c r="AGS31" s="130">
        <v>85</v>
      </c>
      <c r="AGT31" s="130">
        <v>105</v>
      </c>
      <c r="AGU31" s="130">
        <v>94</v>
      </c>
      <c r="AGV31" s="130">
        <v>110</v>
      </c>
      <c r="AGW31" s="130">
        <v>106</v>
      </c>
      <c r="AGX31" s="130">
        <v>82</v>
      </c>
      <c r="AGY31" s="130">
        <v>58</v>
      </c>
      <c r="AGZ31" s="130">
        <v>92</v>
      </c>
      <c r="AHA31" s="130">
        <v>98</v>
      </c>
      <c r="AHB31" s="130">
        <v>75</v>
      </c>
      <c r="AHC31" s="130">
        <v>68</v>
      </c>
      <c r="AHD31" s="130">
        <v>59</v>
      </c>
      <c r="AHE31" s="130">
        <v>82</v>
      </c>
      <c r="AHF31" s="241">
        <v>72</v>
      </c>
      <c r="AHG31">
        <v>64</v>
      </c>
      <c r="AHH31" s="130">
        <v>53</v>
      </c>
      <c r="AHI31" s="130">
        <v>66</v>
      </c>
      <c r="AHJ31">
        <v>57</v>
      </c>
      <c r="AHK31">
        <v>66</v>
      </c>
      <c r="AHL31">
        <v>40</v>
      </c>
      <c r="AHM31" s="130">
        <v>42</v>
      </c>
      <c r="AHN31" s="130">
        <v>67</v>
      </c>
      <c r="AHO31">
        <v>45</v>
      </c>
      <c r="AHP31">
        <v>53</v>
      </c>
      <c r="AHQ31">
        <v>60</v>
      </c>
      <c r="AHR31" s="130">
        <v>43</v>
      </c>
      <c r="AHS31" s="130">
        <v>71</v>
      </c>
      <c r="AHT31">
        <v>55</v>
      </c>
      <c r="AHU31" s="130"/>
      <c r="AHV31" s="130"/>
      <c r="AHW31" s="130"/>
      <c r="AHX31" s="130"/>
      <c r="AHY31" s="130"/>
      <c r="AHZ31" s="130"/>
      <c r="AIA31" s="130"/>
      <c r="AIB31" s="130"/>
      <c r="AIC31" s="130"/>
      <c r="AID31" s="130"/>
      <c r="AIE31" s="130"/>
      <c r="AIF31" s="130"/>
      <c r="AIG31" s="130"/>
      <c r="AIH31" s="130"/>
      <c r="AII31" s="130"/>
      <c r="AIJ31" s="130"/>
      <c r="AIK31" s="130"/>
      <c r="AIL31" s="130"/>
      <c r="AIM31" s="130"/>
      <c r="AIN31" s="130"/>
      <c r="AIO31" s="130"/>
      <c r="AIP31" s="130"/>
      <c r="AIQ31" s="130"/>
      <c r="AIR31" s="130"/>
      <c r="AIS31" s="130"/>
      <c r="AIT31" s="130"/>
      <c r="AIU31" s="130"/>
      <c r="AIV31" s="130"/>
      <c r="AIW31" s="130"/>
      <c r="AIX31" s="130"/>
      <c r="AIY31" s="130"/>
      <c r="AIZ31" s="130"/>
      <c r="AJA31" s="130"/>
      <c r="AJB31" s="130"/>
      <c r="AJC31" s="130"/>
      <c r="AJD31" s="130"/>
      <c r="AJE31" s="242"/>
    </row>
    <row r="32" spans="1:16383" ht="12.75" customHeight="1" x14ac:dyDescent="0.25">
      <c r="A32" s="221" t="s">
        <v>243</v>
      </c>
      <c r="B32" s="201" t="s">
        <v>200</v>
      </c>
      <c r="C32" s="217">
        <v>381</v>
      </c>
      <c r="D32" s="217">
        <v>319</v>
      </c>
      <c r="E32" s="217">
        <v>378</v>
      </c>
      <c r="F32" s="217">
        <v>358</v>
      </c>
      <c r="G32" s="217">
        <v>343</v>
      </c>
      <c r="H32" s="217">
        <v>311</v>
      </c>
      <c r="I32" s="217">
        <v>301</v>
      </c>
      <c r="J32" s="217">
        <v>353</v>
      </c>
      <c r="K32" s="217">
        <v>333</v>
      </c>
      <c r="L32" s="217">
        <v>276</v>
      </c>
      <c r="M32" s="217">
        <v>302</v>
      </c>
      <c r="N32" s="217">
        <v>337</v>
      </c>
      <c r="O32" s="220">
        <v>380</v>
      </c>
      <c r="P32" s="126">
        <v>320</v>
      </c>
      <c r="Q32" s="126">
        <v>350</v>
      </c>
      <c r="R32" s="126">
        <v>303</v>
      </c>
      <c r="S32" s="126">
        <v>295</v>
      </c>
      <c r="T32" s="126">
        <v>239</v>
      </c>
      <c r="U32" s="126">
        <v>210</v>
      </c>
      <c r="V32" s="126">
        <v>247</v>
      </c>
      <c r="W32" s="126">
        <v>207</v>
      </c>
      <c r="X32" s="126">
        <v>229</v>
      </c>
      <c r="Y32" s="126">
        <v>237</v>
      </c>
      <c r="Z32" s="126">
        <v>258</v>
      </c>
      <c r="AA32" s="126">
        <v>215</v>
      </c>
      <c r="AB32" s="126">
        <v>230</v>
      </c>
      <c r="AC32" s="126">
        <v>235</v>
      </c>
      <c r="AD32" s="126">
        <v>191</v>
      </c>
      <c r="AE32" s="126">
        <v>231</v>
      </c>
      <c r="AF32" s="126">
        <v>220</v>
      </c>
      <c r="AG32" s="126">
        <v>263</v>
      </c>
      <c r="AH32" s="126">
        <v>224</v>
      </c>
      <c r="AI32" s="126">
        <v>206</v>
      </c>
      <c r="AJ32" s="126">
        <v>222</v>
      </c>
      <c r="AK32" s="126">
        <v>206</v>
      </c>
      <c r="AL32" s="126">
        <v>226</v>
      </c>
      <c r="AM32" s="126">
        <v>230</v>
      </c>
      <c r="AN32" s="126">
        <v>267</v>
      </c>
      <c r="AO32" s="126">
        <v>258</v>
      </c>
      <c r="AP32" s="126">
        <v>273</v>
      </c>
      <c r="AQ32" s="126">
        <v>289</v>
      </c>
      <c r="AR32" s="126">
        <v>312</v>
      </c>
      <c r="AS32" s="126">
        <v>300</v>
      </c>
      <c r="AT32" s="126">
        <v>347</v>
      </c>
      <c r="AU32" s="126">
        <v>332</v>
      </c>
      <c r="AV32" s="126">
        <v>234</v>
      </c>
      <c r="AW32" s="126">
        <v>401</v>
      </c>
      <c r="AX32" s="126">
        <v>367</v>
      </c>
      <c r="AY32" s="126">
        <v>303</v>
      </c>
      <c r="AZ32" s="126">
        <v>346</v>
      </c>
      <c r="BA32" s="126">
        <v>269</v>
      </c>
      <c r="BB32" s="126">
        <v>298</v>
      </c>
      <c r="BC32" s="126">
        <v>367</v>
      </c>
      <c r="BD32" s="126">
        <v>305</v>
      </c>
      <c r="BE32" s="217">
        <v>245</v>
      </c>
      <c r="BF32" s="217">
        <v>311</v>
      </c>
      <c r="BG32" s="125">
        <v>302</v>
      </c>
      <c r="BH32" s="125">
        <v>225</v>
      </c>
      <c r="BI32" s="217">
        <v>217</v>
      </c>
      <c r="BJ32" s="125">
        <v>255</v>
      </c>
      <c r="BK32" s="217">
        <v>283</v>
      </c>
      <c r="BL32" s="125">
        <v>231</v>
      </c>
      <c r="BM32" s="125">
        <v>273</v>
      </c>
      <c r="BN32" s="125">
        <v>286</v>
      </c>
      <c r="BO32" s="125">
        <v>280</v>
      </c>
      <c r="BP32" s="227">
        <v>308</v>
      </c>
      <c r="BQ32" s="125">
        <v>257</v>
      </c>
      <c r="BR32" s="125">
        <v>260</v>
      </c>
      <c r="BS32" s="227">
        <v>267</v>
      </c>
      <c r="BT32" s="125">
        <v>231</v>
      </c>
      <c r="BU32" s="125">
        <v>257</v>
      </c>
      <c r="BV32" s="227">
        <v>225</v>
      </c>
      <c r="BW32" s="139">
        <v>217</v>
      </c>
      <c r="BX32" s="139">
        <v>256</v>
      </c>
      <c r="BY32" s="139">
        <v>231</v>
      </c>
      <c r="BZ32" s="139">
        <v>228</v>
      </c>
      <c r="CA32" s="228">
        <v>230</v>
      </c>
      <c r="CB32" s="228">
        <v>210</v>
      </c>
      <c r="CC32" s="125">
        <v>275</v>
      </c>
      <c r="CD32" s="125">
        <v>213</v>
      </c>
      <c r="CE32" s="125">
        <v>233</v>
      </c>
      <c r="CF32" s="127">
        <v>230</v>
      </c>
      <c r="CG32" s="127">
        <v>191</v>
      </c>
      <c r="CH32" s="228">
        <v>225</v>
      </c>
      <c r="CI32" s="228">
        <v>194</v>
      </c>
      <c r="CJ32" s="127">
        <v>243</v>
      </c>
      <c r="CK32" s="228">
        <v>207</v>
      </c>
      <c r="CL32" s="228">
        <v>245</v>
      </c>
      <c r="CM32" s="228">
        <v>279</v>
      </c>
      <c r="CN32" s="228">
        <v>257</v>
      </c>
      <c r="CO32" s="228">
        <v>273</v>
      </c>
      <c r="CP32" s="228">
        <v>376</v>
      </c>
      <c r="CQ32" s="127">
        <v>319</v>
      </c>
      <c r="CR32" s="228">
        <v>256</v>
      </c>
      <c r="CS32" s="228">
        <v>347</v>
      </c>
      <c r="CT32" s="228">
        <v>377</v>
      </c>
      <c r="CU32" s="127">
        <v>379</v>
      </c>
      <c r="CV32" s="228">
        <v>459</v>
      </c>
      <c r="CW32" s="228">
        <v>255</v>
      </c>
      <c r="CX32" s="228">
        <v>434</v>
      </c>
      <c r="CY32" s="228">
        <v>333</v>
      </c>
      <c r="CZ32" s="127">
        <v>388</v>
      </c>
      <c r="DA32" s="228">
        <v>370</v>
      </c>
      <c r="DB32" s="128">
        <v>310</v>
      </c>
      <c r="DC32" s="228">
        <v>361</v>
      </c>
      <c r="DD32" s="228">
        <v>358</v>
      </c>
      <c r="DE32" s="228">
        <v>258</v>
      </c>
      <c r="DF32" s="228">
        <v>318</v>
      </c>
      <c r="DG32" s="228">
        <v>357</v>
      </c>
      <c r="DH32" s="228">
        <v>307</v>
      </c>
      <c r="DI32" s="227">
        <v>305</v>
      </c>
      <c r="DJ32" s="227">
        <v>361</v>
      </c>
      <c r="DK32" s="127">
        <v>341</v>
      </c>
      <c r="DL32" s="227">
        <v>318</v>
      </c>
      <c r="DM32" s="227">
        <v>304</v>
      </c>
      <c r="DN32" s="227">
        <v>357</v>
      </c>
      <c r="DO32" s="227">
        <v>336</v>
      </c>
      <c r="DP32" s="227">
        <v>337</v>
      </c>
      <c r="DQ32" s="227">
        <v>306</v>
      </c>
      <c r="DR32" s="227">
        <v>314</v>
      </c>
      <c r="DS32" s="227">
        <v>288</v>
      </c>
      <c r="DT32" s="227">
        <v>240</v>
      </c>
      <c r="DU32" s="227">
        <v>276</v>
      </c>
      <c r="DV32" s="227">
        <v>258</v>
      </c>
      <c r="DW32" s="227">
        <v>207</v>
      </c>
      <c r="DX32" s="227">
        <v>239</v>
      </c>
      <c r="DY32" s="227">
        <v>249</v>
      </c>
      <c r="DZ32" s="227">
        <v>269</v>
      </c>
      <c r="EA32" s="227">
        <v>258</v>
      </c>
      <c r="EB32" s="227">
        <v>216</v>
      </c>
      <c r="EC32" s="127">
        <v>256</v>
      </c>
      <c r="ED32" s="227">
        <v>222</v>
      </c>
      <c r="EE32" s="227">
        <v>255</v>
      </c>
      <c r="EF32" s="229">
        <v>260</v>
      </c>
      <c r="EG32" s="229">
        <v>283</v>
      </c>
      <c r="EH32" s="235">
        <v>244</v>
      </c>
      <c r="EI32" s="227">
        <v>276</v>
      </c>
      <c r="EJ32" s="229">
        <v>264</v>
      </c>
      <c r="EK32" s="229">
        <v>280</v>
      </c>
      <c r="EL32" s="229">
        <v>257</v>
      </c>
      <c r="EM32" s="229">
        <v>275</v>
      </c>
      <c r="EN32" s="229">
        <v>270</v>
      </c>
      <c r="EO32" s="229">
        <v>316</v>
      </c>
      <c r="EP32" s="229">
        <v>346</v>
      </c>
      <c r="EQ32" s="229">
        <v>335</v>
      </c>
      <c r="ER32" s="229">
        <v>307</v>
      </c>
      <c r="ES32" s="229">
        <v>312</v>
      </c>
      <c r="ET32" s="229">
        <v>358</v>
      </c>
      <c r="EU32" s="229">
        <v>329</v>
      </c>
      <c r="EV32" s="229">
        <v>337</v>
      </c>
      <c r="EW32" s="229">
        <v>227</v>
      </c>
      <c r="EX32" s="229">
        <v>397</v>
      </c>
      <c r="EY32" s="229">
        <v>333</v>
      </c>
      <c r="EZ32" s="229">
        <v>334</v>
      </c>
      <c r="FA32" s="229">
        <v>253</v>
      </c>
      <c r="FB32" s="229">
        <v>284</v>
      </c>
      <c r="FC32" s="229">
        <v>341</v>
      </c>
      <c r="FD32" s="229">
        <v>280</v>
      </c>
      <c r="FE32" s="229">
        <v>239</v>
      </c>
      <c r="FF32" s="229">
        <v>250</v>
      </c>
      <c r="FG32" s="229">
        <v>294</v>
      </c>
      <c r="FH32" s="207">
        <v>205</v>
      </c>
      <c r="FI32" s="229">
        <v>218</v>
      </c>
      <c r="FJ32" s="229">
        <v>244</v>
      </c>
      <c r="FK32" s="231">
        <v>227</v>
      </c>
      <c r="FL32" s="229">
        <v>228</v>
      </c>
      <c r="FM32" s="230">
        <v>188</v>
      </c>
      <c r="FN32" s="229">
        <v>277</v>
      </c>
      <c r="FO32" s="227">
        <v>238</v>
      </c>
      <c r="FP32" s="227">
        <v>267</v>
      </c>
      <c r="FQ32" s="227">
        <v>229</v>
      </c>
      <c r="FR32" s="227">
        <v>242</v>
      </c>
      <c r="FS32" s="227">
        <v>214</v>
      </c>
      <c r="FT32" s="229">
        <v>503</v>
      </c>
      <c r="FU32" s="227">
        <v>438</v>
      </c>
      <c r="FV32" s="227">
        <v>507</v>
      </c>
      <c r="FW32" s="227">
        <v>233</v>
      </c>
      <c r="FX32" s="227">
        <v>411</v>
      </c>
      <c r="FY32" s="227">
        <v>430</v>
      </c>
      <c r="FZ32" s="227">
        <v>426</v>
      </c>
      <c r="GA32" s="227">
        <v>455</v>
      </c>
      <c r="GB32" s="227">
        <v>210</v>
      </c>
      <c r="GC32" s="227">
        <v>494</v>
      </c>
      <c r="GD32" s="227">
        <v>420</v>
      </c>
      <c r="GE32" s="133">
        <v>465</v>
      </c>
      <c r="GF32" s="133">
        <v>448</v>
      </c>
      <c r="GG32" s="133">
        <v>476</v>
      </c>
      <c r="GH32" s="133">
        <v>456</v>
      </c>
      <c r="GI32" s="133">
        <v>481</v>
      </c>
      <c r="GJ32" s="133">
        <v>456</v>
      </c>
      <c r="GK32" s="133">
        <v>274</v>
      </c>
      <c r="GL32" s="133">
        <v>404</v>
      </c>
      <c r="GM32" s="133">
        <v>480</v>
      </c>
      <c r="GN32" s="122">
        <v>431</v>
      </c>
      <c r="GO32" s="133">
        <v>297</v>
      </c>
      <c r="GP32" s="234">
        <v>553</v>
      </c>
      <c r="GQ32" s="133">
        <v>487</v>
      </c>
      <c r="GR32" s="133">
        <v>602</v>
      </c>
      <c r="GS32" s="133">
        <v>386</v>
      </c>
      <c r="GT32" s="133">
        <v>625</v>
      </c>
      <c r="GU32" s="133">
        <v>579</v>
      </c>
      <c r="GV32" s="133">
        <v>604</v>
      </c>
      <c r="GW32" s="133">
        <v>442</v>
      </c>
      <c r="GX32" s="133">
        <v>387</v>
      </c>
      <c r="GY32" s="133">
        <v>539</v>
      </c>
      <c r="GZ32" s="133">
        <v>584</v>
      </c>
      <c r="HA32" s="133">
        <v>448</v>
      </c>
      <c r="HB32" s="236">
        <v>309</v>
      </c>
      <c r="HC32" s="133">
        <v>856</v>
      </c>
      <c r="HD32" s="133">
        <v>650</v>
      </c>
      <c r="HE32" s="133">
        <v>558</v>
      </c>
      <c r="HF32" s="133">
        <v>571</v>
      </c>
      <c r="HG32" s="133">
        <v>298</v>
      </c>
      <c r="HH32" s="133">
        <v>457</v>
      </c>
      <c r="HI32" s="133">
        <v>456</v>
      </c>
      <c r="HJ32" s="133">
        <v>388</v>
      </c>
      <c r="HK32" s="133">
        <v>310</v>
      </c>
      <c r="HL32" s="133">
        <v>474</v>
      </c>
      <c r="HM32" s="133">
        <v>429</v>
      </c>
      <c r="HN32" s="133">
        <v>415</v>
      </c>
      <c r="HO32" s="133">
        <v>289</v>
      </c>
      <c r="HP32" s="133">
        <v>513</v>
      </c>
      <c r="HQ32" s="133">
        <v>450</v>
      </c>
      <c r="HR32" s="133">
        <v>429</v>
      </c>
      <c r="HS32" s="133">
        <v>502</v>
      </c>
      <c r="HT32" s="133">
        <v>533</v>
      </c>
      <c r="HU32" s="133">
        <v>432</v>
      </c>
      <c r="HV32" s="133">
        <v>437</v>
      </c>
      <c r="HW32" s="133">
        <v>445</v>
      </c>
      <c r="HX32" s="133">
        <v>260</v>
      </c>
      <c r="HY32" s="133">
        <v>414</v>
      </c>
      <c r="HZ32" s="133">
        <v>398</v>
      </c>
      <c r="IA32" s="133">
        <v>401</v>
      </c>
      <c r="IB32" s="133">
        <v>267</v>
      </c>
      <c r="IC32" s="133">
        <v>434</v>
      </c>
      <c r="ID32" s="133">
        <v>461</v>
      </c>
      <c r="IE32" s="133">
        <v>405</v>
      </c>
      <c r="IF32" s="133">
        <v>423</v>
      </c>
      <c r="IG32" s="133">
        <v>455</v>
      </c>
      <c r="IH32" s="133">
        <v>395</v>
      </c>
      <c r="II32" s="133">
        <v>337</v>
      </c>
      <c r="IJ32" s="133">
        <v>288</v>
      </c>
      <c r="IK32" s="133">
        <v>213</v>
      </c>
      <c r="IL32" s="133">
        <v>332</v>
      </c>
      <c r="IM32" s="133">
        <v>403</v>
      </c>
      <c r="IN32" s="133">
        <v>391</v>
      </c>
      <c r="IO32" s="133">
        <v>174</v>
      </c>
      <c r="IP32" s="133">
        <v>602</v>
      </c>
      <c r="IQ32" s="133">
        <v>468</v>
      </c>
      <c r="IR32" s="133">
        <v>438</v>
      </c>
      <c r="IS32" s="133">
        <v>469</v>
      </c>
      <c r="IT32" s="133">
        <v>230</v>
      </c>
      <c r="IU32" s="133">
        <v>403</v>
      </c>
      <c r="IV32" s="133">
        <v>571</v>
      </c>
      <c r="IW32" s="133">
        <v>422</v>
      </c>
      <c r="IX32" s="133">
        <v>293</v>
      </c>
      <c r="IY32" s="133">
        <v>506</v>
      </c>
      <c r="IZ32" s="133">
        <v>494</v>
      </c>
      <c r="JA32" s="133">
        <v>464</v>
      </c>
      <c r="JB32" s="133">
        <v>441</v>
      </c>
      <c r="JC32" s="133">
        <v>668</v>
      </c>
      <c r="JD32" s="133">
        <v>553</v>
      </c>
      <c r="JE32" s="219">
        <v>482</v>
      </c>
      <c r="JF32" s="122">
        <v>566</v>
      </c>
      <c r="JG32" s="133">
        <v>518</v>
      </c>
      <c r="JH32" s="133">
        <v>368</v>
      </c>
      <c r="JI32" s="133">
        <v>426</v>
      </c>
      <c r="JJ32" s="133">
        <v>371</v>
      </c>
      <c r="JK32" s="133">
        <v>432</v>
      </c>
      <c r="JL32" s="133">
        <v>367</v>
      </c>
      <c r="JM32" s="122">
        <v>331</v>
      </c>
      <c r="JN32" s="133">
        <v>303</v>
      </c>
      <c r="JO32" s="133">
        <v>367</v>
      </c>
      <c r="JP32" s="133">
        <v>488</v>
      </c>
      <c r="JQ32" s="133">
        <v>445</v>
      </c>
      <c r="JR32" s="133">
        <v>430</v>
      </c>
      <c r="JS32" s="133">
        <v>422</v>
      </c>
      <c r="JT32" s="133">
        <v>458</v>
      </c>
      <c r="JU32" s="133">
        <v>374</v>
      </c>
      <c r="JV32" s="133">
        <v>348</v>
      </c>
      <c r="JW32" s="133">
        <v>345</v>
      </c>
      <c r="JX32" s="133">
        <v>185</v>
      </c>
      <c r="JY32" s="122">
        <v>385</v>
      </c>
      <c r="JZ32" s="122">
        <v>304</v>
      </c>
      <c r="KA32" s="122">
        <v>331</v>
      </c>
      <c r="KB32" s="133">
        <v>361</v>
      </c>
      <c r="KC32" s="133">
        <v>439</v>
      </c>
      <c r="KD32" s="133">
        <v>400</v>
      </c>
      <c r="KE32" s="133">
        <v>354</v>
      </c>
      <c r="KF32" s="133">
        <v>353</v>
      </c>
      <c r="KG32" s="133">
        <v>198</v>
      </c>
      <c r="KH32" s="133">
        <v>342</v>
      </c>
      <c r="KI32" s="133">
        <v>279</v>
      </c>
      <c r="KJ32" s="133">
        <v>329</v>
      </c>
      <c r="KK32" s="133">
        <v>179</v>
      </c>
      <c r="KL32" s="133">
        <v>358</v>
      </c>
      <c r="KM32" s="133">
        <v>417</v>
      </c>
      <c r="KN32" s="133">
        <v>366</v>
      </c>
      <c r="KO32" s="133">
        <v>367</v>
      </c>
      <c r="KP32" s="133">
        <v>230</v>
      </c>
      <c r="KQ32" s="133">
        <v>516</v>
      </c>
      <c r="KR32" s="133">
        <v>449</v>
      </c>
      <c r="KS32" s="133">
        <v>442</v>
      </c>
      <c r="KT32" s="133">
        <v>219</v>
      </c>
      <c r="KU32" s="133">
        <v>521</v>
      </c>
      <c r="KV32" s="133">
        <v>430</v>
      </c>
      <c r="KW32" s="133">
        <v>447</v>
      </c>
      <c r="KX32" s="133">
        <v>288</v>
      </c>
      <c r="KY32" s="133">
        <v>488</v>
      </c>
      <c r="KZ32" s="133">
        <v>432</v>
      </c>
      <c r="LA32" s="133">
        <v>439</v>
      </c>
      <c r="LB32" s="133">
        <v>429</v>
      </c>
      <c r="LC32" s="122">
        <v>249</v>
      </c>
      <c r="LD32" s="133">
        <v>633</v>
      </c>
      <c r="LE32" s="133">
        <v>467</v>
      </c>
      <c r="LF32" s="133">
        <v>476</v>
      </c>
      <c r="LG32" s="133">
        <v>207</v>
      </c>
      <c r="LH32" s="133">
        <v>436</v>
      </c>
      <c r="LI32" s="133">
        <v>398</v>
      </c>
      <c r="LJ32" s="133">
        <v>347</v>
      </c>
      <c r="LK32" s="133">
        <v>220</v>
      </c>
      <c r="LL32" s="133">
        <v>395</v>
      </c>
      <c r="LM32" s="133">
        <v>313</v>
      </c>
      <c r="LN32" s="133">
        <v>342</v>
      </c>
      <c r="LO32" s="133">
        <v>351</v>
      </c>
      <c r="LP32" s="133">
        <v>208</v>
      </c>
      <c r="LQ32" s="133">
        <v>428</v>
      </c>
      <c r="LR32" s="133">
        <v>409</v>
      </c>
      <c r="LS32" s="133">
        <v>344</v>
      </c>
      <c r="LT32" s="133">
        <v>234</v>
      </c>
      <c r="LU32" s="133">
        <v>361</v>
      </c>
      <c r="LV32" s="133">
        <v>318</v>
      </c>
      <c r="LW32" s="133">
        <v>330</v>
      </c>
      <c r="LX32" s="133">
        <v>149</v>
      </c>
      <c r="LY32" s="133">
        <v>337</v>
      </c>
      <c r="LZ32" s="133">
        <v>351</v>
      </c>
      <c r="MA32" s="133">
        <v>325</v>
      </c>
      <c r="MB32" s="133">
        <v>334</v>
      </c>
      <c r="MC32" s="133">
        <v>163</v>
      </c>
      <c r="MD32" s="133">
        <v>404</v>
      </c>
      <c r="ME32" s="133">
        <v>356</v>
      </c>
      <c r="MF32" s="133">
        <v>320</v>
      </c>
      <c r="MG32" s="133">
        <v>178</v>
      </c>
      <c r="MH32" s="133">
        <v>336</v>
      </c>
      <c r="MI32" s="122">
        <v>333</v>
      </c>
      <c r="MJ32" s="133">
        <v>310</v>
      </c>
      <c r="MK32" s="133">
        <v>338</v>
      </c>
      <c r="ML32" s="133">
        <v>146</v>
      </c>
      <c r="MM32" s="133">
        <v>364</v>
      </c>
      <c r="MN32" s="133">
        <v>339</v>
      </c>
      <c r="MO32" s="133">
        <v>369</v>
      </c>
      <c r="MP32" s="133">
        <v>253</v>
      </c>
      <c r="MQ32" s="133">
        <v>534</v>
      </c>
      <c r="MR32" s="133">
        <v>448</v>
      </c>
      <c r="MS32" s="133">
        <v>412</v>
      </c>
      <c r="MT32" s="133">
        <v>229</v>
      </c>
      <c r="MU32" s="133">
        <v>434</v>
      </c>
      <c r="MV32" s="133">
        <v>393</v>
      </c>
      <c r="MW32" s="133">
        <v>437</v>
      </c>
      <c r="MX32" s="133">
        <v>332</v>
      </c>
      <c r="MY32" s="133">
        <v>261</v>
      </c>
      <c r="MZ32" s="133">
        <v>481</v>
      </c>
      <c r="NA32" s="133">
        <v>336</v>
      </c>
      <c r="NB32" s="133">
        <v>372</v>
      </c>
      <c r="NC32" s="133">
        <v>231</v>
      </c>
      <c r="ND32" s="133">
        <v>606</v>
      </c>
      <c r="NE32" s="133">
        <v>501</v>
      </c>
      <c r="NF32" s="133">
        <v>404</v>
      </c>
      <c r="NG32" s="133">
        <v>213</v>
      </c>
      <c r="NH32" s="133">
        <v>427</v>
      </c>
      <c r="NI32" s="133">
        <v>423</v>
      </c>
      <c r="NJ32" s="211">
        <v>353</v>
      </c>
      <c r="NK32" s="133">
        <v>192</v>
      </c>
      <c r="NL32" s="133">
        <v>353</v>
      </c>
      <c r="NM32" s="133">
        <v>303</v>
      </c>
      <c r="NN32" s="133">
        <v>360</v>
      </c>
      <c r="NO32" s="133">
        <v>372</v>
      </c>
      <c r="NP32" s="133">
        <v>237</v>
      </c>
      <c r="NQ32" s="133">
        <v>398</v>
      </c>
      <c r="NR32" s="133">
        <v>437</v>
      </c>
      <c r="NS32" s="133">
        <v>387</v>
      </c>
      <c r="NT32" s="133">
        <v>229</v>
      </c>
      <c r="NU32" s="133">
        <v>378</v>
      </c>
      <c r="NV32" s="133">
        <v>367</v>
      </c>
      <c r="NW32" s="133">
        <v>356</v>
      </c>
      <c r="NX32" s="133">
        <v>338</v>
      </c>
      <c r="NY32" s="133">
        <v>182</v>
      </c>
      <c r="NZ32" s="133">
        <v>324</v>
      </c>
      <c r="OA32" s="133">
        <v>341</v>
      </c>
      <c r="OB32" s="133">
        <v>330</v>
      </c>
      <c r="OC32" s="133">
        <v>184</v>
      </c>
      <c r="OD32" s="133">
        <v>395</v>
      </c>
      <c r="OE32" s="133">
        <v>331</v>
      </c>
      <c r="OF32" s="133">
        <v>395</v>
      </c>
      <c r="OG32" s="133">
        <v>161</v>
      </c>
      <c r="OH32" s="133">
        <v>385</v>
      </c>
      <c r="OI32" s="133">
        <v>387</v>
      </c>
      <c r="OJ32" s="133">
        <v>381</v>
      </c>
      <c r="OK32" s="133">
        <v>397</v>
      </c>
      <c r="OL32" s="133">
        <v>255</v>
      </c>
      <c r="OM32" s="133">
        <v>422</v>
      </c>
      <c r="ON32" s="133">
        <v>366</v>
      </c>
      <c r="OO32" s="133">
        <v>408</v>
      </c>
      <c r="OP32" s="133">
        <v>254</v>
      </c>
      <c r="OQ32" s="133">
        <v>519</v>
      </c>
      <c r="OR32" s="133">
        <v>376</v>
      </c>
      <c r="OS32" s="133">
        <v>486</v>
      </c>
      <c r="OT32" s="133">
        <v>236</v>
      </c>
      <c r="OU32" s="133">
        <v>444</v>
      </c>
      <c r="OV32" s="133">
        <v>477</v>
      </c>
      <c r="OW32" s="133">
        <v>560</v>
      </c>
      <c r="OX32" s="133">
        <v>373</v>
      </c>
      <c r="OY32" s="122">
        <v>323</v>
      </c>
      <c r="OZ32" s="133">
        <v>426</v>
      </c>
      <c r="PA32" s="133">
        <v>421</v>
      </c>
      <c r="PB32" s="133">
        <v>387</v>
      </c>
      <c r="PC32" s="133">
        <v>285</v>
      </c>
      <c r="PD32" s="133">
        <v>614</v>
      </c>
      <c r="PE32" s="133">
        <v>450</v>
      </c>
      <c r="PF32" s="133">
        <v>372</v>
      </c>
      <c r="PG32" s="133">
        <v>424</v>
      </c>
      <c r="PH32" s="133">
        <v>447</v>
      </c>
      <c r="PI32" s="133">
        <v>413</v>
      </c>
      <c r="PJ32" s="133">
        <v>341</v>
      </c>
      <c r="PK32" s="133">
        <v>320</v>
      </c>
      <c r="PL32" s="133">
        <v>193</v>
      </c>
      <c r="PM32" s="133">
        <v>368</v>
      </c>
      <c r="PN32" s="133">
        <v>362</v>
      </c>
      <c r="PO32" s="133">
        <v>334</v>
      </c>
      <c r="PP32" s="133">
        <v>188</v>
      </c>
      <c r="PQ32" s="133">
        <v>438</v>
      </c>
      <c r="PR32" s="133">
        <v>352</v>
      </c>
      <c r="PS32" s="133">
        <v>307</v>
      </c>
      <c r="PT32" s="133">
        <v>204</v>
      </c>
      <c r="PU32" s="133">
        <v>357</v>
      </c>
      <c r="PV32" s="133">
        <v>374</v>
      </c>
      <c r="PW32" s="133">
        <v>367</v>
      </c>
      <c r="PX32" s="122">
        <v>290</v>
      </c>
      <c r="PY32" s="133">
        <v>195</v>
      </c>
      <c r="PZ32" s="133">
        <v>293</v>
      </c>
      <c r="QA32" s="133">
        <v>274</v>
      </c>
      <c r="QB32" s="133">
        <v>312</v>
      </c>
      <c r="QC32" s="133">
        <v>156</v>
      </c>
      <c r="QD32" s="133">
        <v>432</v>
      </c>
      <c r="QE32" s="133">
        <v>368</v>
      </c>
      <c r="QF32" s="133">
        <v>285</v>
      </c>
      <c r="QG32" s="133">
        <v>223</v>
      </c>
      <c r="QH32" s="122">
        <v>351</v>
      </c>
      <c r="QI32" s="133">
        <v>346</v>
      </c>
      <c r="QJ32" s="133">
        <v>326</v>
      </c>
      <c r="QK32" s="133">
        <v>336</v>
      </c>
      <c r="QL32" s="133">
        <v>217</v>
      </c>
      <c r="QM32" s="122">
        <v>321</v>
      </c>
      <c r="QN32" s="133">
        <v>368</v>
      </c>
      <c r="QO32" s="133">
        <v>350</v>
      </c>
      <c r="QP32" s="133">
        <v>206</v>
      </c>
      <c r="QQ32" s="133">
        <v>476</v>
      </c>
      <c r="QR32" s="133">
        <v>451</v>
      </c>
      <c r="QS32" s="133">
        <v>447</v>
      </c>
      <c r="QT32" s="133">
        <v>447</v>
      </c>
      <c r="QU32" s="133">
        <v>223</v>
      </c>
      <c r="QV32" s="133">
        <v>477</v>
      </c>
      <c r="QW32" s="133">
        <v>466</v>
      </c>
      <c r="QX32" s="133">
        <v>357</v>
      </c>
      <c r="QY32" s="133">
        <v>279</v>
      </c>
      <c r="QZ32" s="133">
        <v>458</v>
      </c>
      <c r="RA32" s="133">
        <v>404</v>
      </c>
      <c r="RB32" s="133">
        <v>405</v>
      </c>
      <c r="RC32" s="133">
        <v>245</v>
      </c>
      <c r="RD32" s="133">
        <v>609</v>
      </c>
      <c r="RE32" s="122">
        <v>469</v>
      </c>
      <c r="RF32" s="133">
        <v>445</v>
      </c>
      <c r="RG32" s="133">
        <v>436</v>
      </c>
      <c r="RH32" s="133">
        <v>232</v>
      </c>
      <c r="RI32" s="133">
        <v>357</v>
      </c>
      <c r="RJ32" s="133">
        <v>396</v>
      </c>
      <c r="RK32" s="133">
        <v>380</v>
      </c>
      <c r="RL32" s="133">
        <v>180</v>
      </c>
      <c r="RM32" s="133">
        <v>362</v>
      </c>
      <c r="RN32" s="133">
        <v>321</v>
      </c>
      <c r="RO32" s="133">
        <v>318</v>
      </c>
      <c r="RP32" s="133">
        <v>223</v>
      </c>
      <c r="RQ32" s="133">
        <v>443</v>
      </c>
      <c r="RR32" s="133">
        <v>356</v>
      </c>
      <c r="RS32" s="133">
        <v>330</v>
      </c>
      <c r="RT32" s="133">
        <v>388</v>
      </c>
      <c r="RU32" s="133">
        <v>205</v>
      </c>
      <c r="RV32" s="133">
        <v>284</v>
      </c>
      <c r="RW32" s="133">
        <v>322</v>
      </c>
      <c r="RX32" s="133">
        <v>317</v>
      </c>
      <c r="RY32" s="137">
        <v>166</v>
      </c>
      <c r="RZ32" s="133">
        <v>310</v>
      </c>
      <c r="SA32" s="133">
        <v>336</v>
      </c>
      <c r="SB32" s="122">
        <v>323</v>
      </c>
      <c r="SC32" s="133">
        <v>186</v>
      </c>
      <c r="SD32" s="133">
        <v>340</v>
      </c>
      <c r="SE32" s="133">
        <v>344</v>
      </c>
      <c r="SF32" s="133">
        <v>334</v>
      </c>
      <c r="SG32" s="133">
        <v>291</v>
      </c>
      <c r="SH32" s="133">
        <v>158</v>
      </c>
      <c r="SI32" s="213">
        <v>320</v>
      </c>
      <c r="SJ32" s="133">
        <v>313</v>
      </c>
      <c r="SK32" s="133">
        <v>302</v>
      </c>
      <c r="SL32" s="133">
        <v>234</v>
      </c>
      <c r="SM32" s="133">
        <v>299</v>
      </c>
      <c r="SN32" s="133">
        <v>292</v>
      </c>
      <c r="SO32" s="133">
        <v>335</v>
      </c>
      <c r="SP32" s="133">
        <v>188</v>
      </c>
      <c r="SQ32" s="133">
        <v>439</v>
      </c>
      <c r="SR32" s="133">
        <v>1</v>
      </c>
      <c r="SS32" s="133">
        <v>392</v>
      </c>
      <c r="ST32" s="133">
        <v>421</v>
      </c>
      <c r="SU32" s="133">
        <v>211</v>
      </c>
      <c r="SV32" s="133">
        <v>354</v>
      </c>
      <c r="SW32" s="133">
        <v>389</v>
      </c>
      <c r="SX32" s="133">
        <v>353</v>
      </c>
      <c r="SY32" s="133">
        <v>288</v>
      </c>
      <c r="SZ32" s="133">
        <v>406</v>
      </c>
      <c r="TA32" s="133">
        <v>459</v>
      </c>
      <c r="TB32" s="133">
        <v>390</v>
      </c>
      <c r="TC32" s="133">
        <v>183</v>
      </c>
      <c r="TD32" s="122">
        <v>478</v>
      </c>
      <c r="TE32" s="122">
        <v>517</v>
      </c>
      <c r="TF32" s="122">
        <v>470</v>
      </c>
      <c r="TG32" s="122">
        <v>400</v>
      </c>
      <c r="TH32" s="122">
        <v>398</v>
      </c>
      <c r="TI32" s="122">
        <v>431</v>
      </c>
      <c r="TJ32" s="122">
        <v>379</v>
      </c>
      <c r="TK32" s="122">
        <v>365</v>
      </c>
      <c r="TL32" s="122">
        <v>334</v>
      </c>
      <c r="TM32" s="122">
        <v>375</v>
      </c>
      <c r="TN32" s="122">
        <v>334</v>
      </c>
      <c r="TO32" s="122">
        <v>368</v>
      </c>
      <c r="TP32" s="122">
        <v>434</v>
      </c>
      <c r="TQ32" s="122">
        <v>459</v>
      </c>
      <c r="TR32" s="122">
        <v>421</v>
      </c>
      <c r="TS32" s="122">
        <v>364</v>
      </c>
      <c r="TT32" s="122">
        <v>384</v>
      </c>
      <c r="TU32" s="122">
        <v>360</v>
      </c>
      <c r="TV32" s="122">
        <v>342</v>
      </c>
      <c r="TW32" s="122">
        <v>325</v>
      </c>
      <c r="TX32" s="122">
        <v>316</v>
      </c>
      <c r="TY32" s="122">
        <v>254</v>
      </c>
      <c r="TZ32" s="122">
        <v>311</v>
      </c>
      <c r="UA32" s="122">
        <v>295</v>
      </c>
      <c r="UB32" s="122">
        <v>321</v>
      </c>
      <c r="UC32" s="122">
        <v>308</v>
      </c>
      <c r="UD32" s="122">
        <v>335</v>
      </c>
      <c r="UE32" s="122">
        <v>323</v>
      </c>
      <c r="UF32" s="122">
        <v>280</v>
      </c>
      <c r="UG32" s="122">
        <v>263</v>
      </c>
      <c r="UH32" s="122">
        <v>308</v>
      </c>
      <c r="UI32" s="122">
        <v>303</v>
      </c>
      <c r="UJ32" s="122">
        <v>293</v>
      </c>
      <c r="UK32" s="122">
        <v>262</v>
      </c>
      <c r="UL32" s="122">
        <v>289</v>
      </c>
      <c r="UM32" s="122">
        <v>293</v>
      </c>
      <c r="UN32" s="122">
        <v>306</v>
      </c>
      <c r="UO32" s="122">
        <v>320</v>
      </c>
      <c r="UP32" s="122">
        <v>278</v>
      </c>
      <c r="UQ32" s="122">
        <v>493</v>
      </c>
      <c r="UR32" s="122">
        <v>390</v>
      </c>
      <c r="US32" s="213">
        <v>437</v>
      </c>
      <c r="UT32" s="213">
        <v>401</v>
      </c>
      <c r="UU32" s="122">
        <v>509</v>
      </c>
      <c r="UV32" s="122">
        <v>464</v>
      </c>
      <c r="UW32" s="122">
        <v>547</v>
      </c>
      <c r="UX32" s="122">
        <v>395</v>
      </c>
      <c r="UY32" s="213">
        <v>507</v>
      </c>
      <c r="UZ32" s="122">
        <v>393</v>
      </c>
      <c r="VA32" s="122">
        <v>384</v>
      </c>
      <c r="VB32" s="122">
        <v>396</v>
      </c>
      <c r="VC32" s="122">
        <v>351</v>
      </c>
      <c r="VD32" s="214">
        <v>430</v>
      </c>
      <c r="VE32" s="122">
        <v>636</v>
      </c>
      <c r="VF32" s="122">
        <v>465</v>
      </c>
      <c r="VG32" s="122">
        <v>532</v>
      </c>
      <c r="VH32" s="122">
        <v>530</v>
      </c>
      <c r="VI32" s="122">
        <v>460</v>
      </c>
      <c r="VJ32" s="122">
        <v>431</v>
      </c>
      <c r="VK32" s="122">
        <v>437</v>
      </c>
      <c r="VL32" s="122">
        <v>518</v>
      </c>
      <c r="VM32" s="122">
        <v>434</v>
      </c>
      <c r="VN32" s="214">
        <v>408</v>
      </c>
      <c r="VO32" s="122">
        <v>433</v>
      </c>
      <c r="VP32" s="122">
        <v>399</v>
      </c>
      <c r="VQ32" s="122">
        <v>529</v>
      </c>
      <c r="VR32" s="122">
        <v>456</v>
      </c>
      <c r="VS32" s="133">
        <v>466</v>
      </c>
      <c r="VT32" s="122">
        <v>439</v>
      </c>
      <c r="VU32" s="122">
        <v>401</v>
      </c>
      <c r="VV32" s="122">
        <v>431</v>
      </c>
      <c r="VW32" s="122">
        <v>430</v>
      </c>
      <c r="VX32" s="122">
        <v>457</v>
      </c>
      <c r="VY32" s="122">
        <v>441</v>
      </c>
      <c r="VZ32" s="122">
        <v>504</v>
      </c>
      <c r="WA32" s="122">
        <v>341</v>
      </c>
      <c r="WB32" s="122">
        <v>391</v>
      </c>
      <c r="WC32" s="122">
        <v>382</v>
      </c>
      <c r="WD32" s="133">
        <v>380</v>
      </c>
      <c r="WE32" s="122">
        <v>353</v>
      </c>
      <c r="WF32" s="133">
        <v>346</v>
      </c>
      <c r="WG32" s="122">
        <v>320</v>
      </c>
      <c r="WH32" s="122">
        <v>330</v>
      </c>
      <c r="WI32" s="122">
        <v>312</v>
      </c>
      <c r="WJ32" s="122">
        <v>324</v>
      </c>
      <c r="WK32" s="122">
        <v>329</v>
      </c>
      <c r="WL32" s="122">
        <v>408</v>
      </c>
      <c r="WM32" s="122">
        <v>362</v>
      </c>
      <c r="WN32" s="122">
        <v>423</v>
      </c>
      <c r="WO32" s="122">
        <v>366</v>
      </c>
      <c r="WP32" s="122">
        <v>388</v>
      </c>
      <c r="WQ32" s="122">
        <v>445</v>
      </c>
      <c r="WR32" s="122">
        <v>478</v>
      </c>
      <c r="WS32" s="122">
        <v>518</v>
      </c>
      <c r="WT32" s="122">
        <v>513</v>
      </c>
      <c r="WU32" s="122">
        <v>555</v>
      </c>
      <c r="WV32" s="122">
        <v>604</v>
      </c>
      <c r="WW32" s="122">
        <v>592</v>
      </c>
      <c r="WX32" s="133">
        <v>496</v>
      </c>
      <c r="WY32" s="122">
        <v>642</v>
      </c>
      <c r="WZ32" s="122">
        <v>519</v>
      </c>
      <c r="XA32" s="122">
        <v>494</v>
      </c>
      <c r="XB32" s="122">
        <v>490</v>
      </c>
      <c r="XC32" s="122">
        <v>731</v>
      </c>
      <c r="XD32" s="122">
        <v>1022</v>
      </c>
      <c r="XE32" s="122">
        <v>1520</v>
      </c>
      <c r="XF32" s="122">
        <v>741</v>
      </c>
      <c r="XG32" s="122">
        <v>685</v>
      </c>
      <c r="XH32" s="122">
        <v>497</v>
      </c>
      <c r="XI32" s="122">
        <v>436</v>
      </c>
      <c r="XJ32" s="122">
        <v>421</v>
      </c>
      <c r="XK32" s="213">
        <v>418</v>
      </c>
      <c r="XL32" s="213">
        <v>577</v>
      </c>
      <c r="XM32" s="213">
        <v>756</v>
      </c>
      <c r="XN32" s="213">
        <v>386</v>
      </c>
      <c r="XO32" s="214">
        <v>352</v>
      </c>
      <c r="XP32" s="214">
        <v>450</v>
      </c>
      <c r="XQ32" s="214">
        <v>448</v>
      </c>
      <c r="XR32" s="214">
        <v>487</v>
      </c>
      <c r="XS32" s="214">
        <v>414</v>
      </c>
      <c r="XT32" s="214">
        <v>359</v>
      </c>
      <c r="XU32" s="214">
        <v>366</v>
      </c>
      <c r="XV32" s="213">
        <v>398</v>
      </c>
      <c r="XW32" s="213">
        <v>436</v>
      </c>
      <c r="XX32" s="213">
        <v>427</v>
      </c>
      <c r="XY32" s="213">
        <v>366</v>
      </c>
      <c r="XZ32" s="213">
        <v>398</v>
      </c>
      <c r="YA32" s="213">
        <v>366</v>
      </c>
      <c r="YB32" s="213">
        <v>403</v>
      </c>
      <c r="YC32" s="213">
        <v>359</v>
      </c>
      <c r="YD32" s="213">
        <v>356</v>
      </c>
      <c r="YE32" s="213">
        <v>532</v>
      </c>
      <c r="YF32" s="213">
        <v>345</v>
      </c>
      <c r="YG32" s="213">
        <v>315</v>
      </c>
      <c r="YH32" s="213">
        <v>390</v>
      </c>
      <c r="YI32" s="213">
        <v>371</v>
      </c>
      <c r="YJ32" s="213">
        <v>320</v>
      </c>
      <c r="YK32" s="213">
        <v>340</v>
      </c>
      <c r="YL32" s="213">
        <v>372</v>
      </c>
      <c r="YM32" s="213">
        <v>334</v>
      </c>
      <c r="YN32" s="213">
        <v>357</v>
      </c>
      <c r="YO32" s="213">
        <v>381</v>
      </c>
      <c r="YP32" s="213">
        <v>383</v>
      </c>
      <c r="YQ32" s="213">
        <v>492</v>
      </c>
      <c r="YR32" s="213">
        <v>455</v>
      </c>
      <c r="YS32" s="213">
        <v>470</v>
      </c>
      <c r="YT32" s="133">
        <v>524</v>
      </c>
      <c r="YU32" s="213">
        <v>533</v>
      </c>
      <c r="YV32" s="213">
        <v>574</v>
      </c>
      <c r="YW32" s="213">
        <v>561</v>
      </c>
      <c r="YX32" s="213">
        <v>584</v>
      </c>
      <c r="YY32" s="213">
        <v>477</v>
      </c>
      <c r="YZ32" s="213">
        <v>670</v>
      </c>
      <c r="ZA32" s="213">
        <v>480</v>
      </c>
      <c r="ZB32" s="213">
        <v>491</v>
      </c>
      <c r="ZC32" s="213">
        <v>440</v>
      </c>
      <c r="ZD32" s="213">
        <v>532</v>
      </c>
      <c r="ZE32" s="211">
        <v>517</v>
      </c>
      <c r="ZF32" s="211">
        <v>439</v>
      </c>
      <c r="ZG32" s="211">
        <v>404</v>
      </c>
      <c r="ZH32" s="211">
        <v>406</v>
      </c>
      <c r="ZI32" s="211">
        <v>396</v>
      </c>
      <c r="ZJ32" s="130">
        <v>381</v>
      </c>
      <c r="ZK32" s="130">
        <v>355</v>
      </c>
      <c r="ZL32" s="130">
        <v>370</v>
      </c>
      <c r="ZM32" s="130">
        <v>386</v>
      </c>
      <c r="ZN32" s="130">
        <v>614</v>
      </c>
      <c r="ZO32" s="130">
        <v>5498</v>
      </c>
      <c r="ZP32" s="211">
        <v>13022</v>
      </c>
      <c r="ZQ32" s="130">
        <v>23045</v>
      </c>
      <c r="ZR32" s="130">
        <v>14167</v>
      </c>
      <c r="ZS32" s="130">
        <v>14726</v>
      </c>
      <c r="ZT32" s="130">
        <v>52689</v>
      </c>
      <c r="ZU32" s="130">
        <v>29644</v>
      </c>
      <c r="ZV32" s="130">
        <v>16686</v>
      </c>
      <c r="ZW32" s="130">
        <v>17463</v>
      </c>
      <c r="ZX32" s="130">
        <v>9957</v>
      </c>
      <c r="ZY32" s="130">
        <v>6743</v>
      </c>
      <c r="ZZ32" s="130">
        <v>5365</v>
      </c>
      <c r="AAA32" s="130">
        <v>4756</v>
      </c>
      <c r="AAB32" s="130">
        <v>4515</v>
      </c>
      <c r="AAC32" s="130">
        <v>4418</v>
      </c>
      <c r="AAD32" s="130">
        <v>4786</v>
      </c>
      <c r="AAE32" s="255">
        <v>11496</v>
      </c>
      <c r="AAF32" s="130">
        <v>6965</v>
      </c>
      <c r="AAG32" s="130">
        <v>6365</v>
      </c>
      <c r="AAH32" s="130">
        <v>4944</v>
      </c>
      <c r="AAI32" s="130">
        <v>3932</v>
      </c>
      <c r="AAJ32" s="130">
        <v>4040</v>
      </c>
      <c r="AAK32" s="130">
        <v>3466</v>
      </c>
      <c r="AAL32" s="130">
        <v>3492</v>
      </c>
      <c r="AAM32" s="130">
        <v>3539</v>
      </c>
      <c r="AAN32" s="130">
        <v>3585</v>
      </c>
      <c r="AAO32" s="130">
        <v>3438</v>
      </c>
      <c r="AAP32" s="130">
        <v>3164</v>
      </c>
      <c r="AAQ32" s="130">
        <v>3032</v>
      </c>
      <c r="AAR32" s="130">
        <v>6907</v>
      </c>
      <c r="AAS32" s="130">
        <v>3865</v>
      </c>
      <c r="AAT32" s="130">
        <v>3052</v>
      </c>
      <c r="AAU32" s="130">
        <v>2996</v>
      </c>
      <c r="AAV32" s="130">
        <v>2861</v>
      </c>
      <c r="AAW32" s="130">
        <v>2671</v>
      </c>
      <c r="AAX32" s="130">
        <v>3910</v>
      </c>
      <c r="AAY32" s="130">
        <v>2767</v>
      </c>
      <c r="AAZ32" s="130">
        <v>3078</v>
      </c>
      <c r="ABA32" s="130">
        <v>3153</v>
      </c>
      <c r="ABB32" s="130">
        <v>2739</v>
      </c>
      <c r="ABC32" s="130">
        <v>3290</v>
      </c>
      <c r="ABD32" s="130">
        <v>5717</v>
      </c>
      <c r="ABE32" s="130">
        <v>7648</v>
      </c>
      <c r="ABF32" s="130">
        <v>4315</v>
      </c>
      <c r="ABG32" s="130">
        <v>3430</v>
      </c>
      <c r="ABH32" s="130">
        <v>3118</v>
      </c>
      <c r="ABI32" s="130">
        <v>2954</v>
      </c>
      <c r="ABJ32" s="130">
        <v>2432</v>
      </c>
      <c r="ABK32" s="130">
        <v>2168</v>
      </c>
      <c r="ABL32" s="130">
        <v>2181</v>
      </c>
      <c r="ABM32" s="130">
        <v>2157</v>
      </c>
      <c r="ABN32" s="130">
        <v>2277</v>
      </c>
      <c r="ABO32" s="130">
        <v>2126</v>
      </c>
      <c r="ABP32" s="130">
        <v>2190</v>
      </c>
      <c r="ABQ32" s="130">
        <v>2706</v>
      </c>
      <c r="ABR32" s="130">
        <v>6562</v>
      </c>
      <c r="ABS32" s="130">
        <v>2128</v>
      </c>
      <c r="ABT32" s="130">
        <v>1684</v>
      </c>
      <c r="ABU32" s="130">
        <v>1507</v>
      </c>
      <c r="ABV32" s="130">
        <v>3250</v>
      </c>
      <c r="ABW32" s="130">
        <v>3624</v>
      </c>
      <c r="ABX32" s="130">
        <v>1873</v>
      </c>
      <c r="ABY32" s="130">
        <v>1448</v>
      </c>
      <c r="ABZ32" s="130">
        <v>1157</v>
      </c>
      <c r="ACA32" s="130">
        <v>135</v>
      </c>
      <c r="ACB32" s="130">
        <v>116</v>
      </c>
      <c r="ACC32" s="130">
        <v>97</v>
      </c>
      <c r="ACD32" s="130">
        <v>118</v>
      </c>
      <c r="ACE32" s="130">
        <v>116</v>
      </c>
      <c r="ACF32" s="130">
        <v>105</v>
      </c>
      <c r="ACG32" s="130">
        <v>79</v>
      </c>
      <c r="ACH32" s="130">
        <v>104</v>
      </c>
      <c r="ACI32" s="130">
        <v>109</v>
      </c>
      <c r="ACJ32" s="130">
        <v>91</v>
      </c>
      <c r="ACK32" s="130">
        <v>89</v>
      </c>
      <c r="ACL32" s="130">
        <v>95</v>
      </c>
      <c r="ACM32" s="130">
        <v>112</v>
      </c>
      <c r="ACN32" s="130">
        <v>99</v>
      </c>
      <c r="ACO32" s="130">
        <v>111</v>
      </c>
      <c r="ACP32" s="130">
        <v>91</v>
      </c>
      <c r="ACQ32" s="130">
        <v>114</v>
      </c>
      <c r="ACR32" s="130">
        <v>154</v>
      </c>
      <c r="ACS32" s="130">
        <v>145</v>
      </c>
      <c r="ACT32" s="130">
        <v>123</v>
      </c>
      <c r="ACU32" s="130">
        <v>138</v>
      </c>
      <c r="ACV32" s="130">
        <v>100</v>
      </c>
      <c r="ACW32" s="130">
        <v>139</v>
      </c>
      <c r="ACX32" s="130">
        <v>135</v>
      </c>
      <c r="ACY32" s="130">
        <v>145</v>
      </c>
      <c r="ACZ32" s="130">
        <v>165</v>
      </c>
      <c r="ADA32" s="130">
        <v>90</v>
      </c>
      <c r="ADB32" s="130">
        <v>116</v>
      </c>
      <c r="ADC32" s="130">
        <v>114</v>
      </c>
      <c r="ADD32" s="130">
        <v>170</v>
      </c>
      <c r="ADE32" s="130">
        <v>174</v>
      </c>
      <c r="ADF32" s="130">
        <v>99</v>
      </c>
      <c r="ADG32" s="130">
        <v>61</v>
      </c>
      <c r="ADH32" s="130">
        <v>88</v>
      </c>
      <c r="ADI32" s="130">
        <v>76</v>
      </c>
      <c r="ADJ32" s="130">
        <v>78</v>
      </c>
      <c r="ADK32" s="130">
        <v>89</v>
      </c>
      <c r="ADL32" s="130">
        <v>82</v>
      </c>
      <c r="ADM32" s="130">
        <v>80</v>
      </c>
      <c r="ADN32" s="130">
        <v>76</v>
      </c>
      <c r="ADO32" s="130">
        <v>101</v>
      </c>
      <c r="ADP32" s="130">
        <v>79</v>
      </c>
      <c r="ADQ32" s="130">
        <v>89</v>
      </c>
      <c r="ADR32" s="130">
        <v>90</v>
      </c>
      <c r="ADS32" s="130">
        <v>98</v>
      </c>
      <c r="ADT32" s="130">
        <v>97</v>
      </c>
      <c r="ADU32" s="130">
        <v>91</v>
      </c>
      <c r="ADV32" s="130">
        <v>107</v>
      </c>
      <c r="ADW32" s="130">
        <v>96</v>
      </c>
      <c r="ADX32" s="130">
        <v>99</v>
      </c>
      <c r="ADY32" s="130">
        <v>93</v>
      </c>
      <c r="ADZ32" s="130">
        <v>86</v>
      </c>
      <c r="AEA32" s="130">
        <v>85</v>
      </c>
      <c r="AEB32" s="130">
        <v>96</v>
      </c>
      <c r="AEC32" s="130">
        <v>96</v>
      </c>
      <c r="AED32" s="130">
        <v>108</v>
      </c>
      <c r="AEE32" s="130">
        <v>117</v>
      </c>
      <c r="AEF32" s="130">
        <v>75</v>
      </c>
      <c r="AEG32" s="130">
        <v>71</v>
      </c>
      <c r="AEH32" s="130">
        <v>75</v>
      </c>
      <c r="AEI32" s="130">
        <v>82</v>
      </c>
      <c r="AEJ32" s="130">
        <v>79</v>
      </c>
      <c r="AEK32" s="130">
        <v>96</v>
      </c>
      <c r="AEL32" s="130">
        <v>82</v>
      </c>
      <c r="AEM32" s="130">
        <v>80</v>
      </c>
      <c r="AEN32" s="130">
        <v>70</v>
      </c>
      <c r="AEO32" s="130">
        <v>74</v>
      </c>
      <c r="AEP32" s="130">
        <v>74</v>
      </c>
      <c r="AEQ32" s="130">
        <v>90</v>
      </c>
      <c r="AER32" s="130">
        <v>104</v>
      </c>
      <c r="AES32" s="130">
        <v>94</v>
      </c>
      <c r="AET32" s="130">
        <v>102</v>
      </c>
      <c r="AEU32" s="130">
        <v>133</v>
      </c>
      <c r="AEV32" s="130">
        <v>134</v>
      </c>
      <c r="AEW32" s="130">
        <v>128</v>
      </c>
      <c r="AEX32" s="130">
        <v>137</v>
      </c>
      <c r="AEY32" s="130">
        <v>110</v>
      </c>
      <c r="AEZ32" s="130">
        <v>152</v>
      </c>
      <c r="AFA32" s="130">
        <v>140</v>
      </c>
      <c r="AFB32" s="130">
        <v>123</v>
      </c>
      <c r="AFC32" s="130">
        <v>121</v>
      </c>
      <c r="AFD32" s="130">
        <v>117</v>
      </c>
      <c r="AFE32" s="130">
        <v>129</v>
      </c>
      <c r="AFF32" s="130">
        <v>103</v>
      </c>
      <c r="AFG32" s="130">
        <v>91</v>
      </c>
      <c r="AFH32" s="130">
        <v>85</v>
      </c>
      <c r="AFI32" s="130">
        <v>73</v>
      </c>
      <c r="AFJ32" s="130">
        <v>93</v>
      </c>
      <c r="AFK32" s="130">
        <v>76</v>
      </c>
      <c r="AFL32" s="130">
        <v>89</v>
      </c>
      <c r="AFM32" s="130">
        <v>81</v>
      </c>
      <c r="AFN32" s="130">
        <v>85</v>
      </c>
      <c r="AFO32" s="130">
        <v>70</v>
      </c>
      <c r="AFP32" s="130">
        <v>95</v>
      </c>
      <c r="AFQ32" s="130">
        <v>92</v>
      </c>
      <c r="AFR32" s="130">
        <v>113</v>
      </c>
      <c r="AFS32" s="130">
        <v>106</v>
      </c>
      <c r="AFT32" s="130">
        <v>78</v>
      </c>
      <c r="AFU32" s="130">
        <v>85</v>
      </c>
      <c r="AFV32" s="130">
        <v>108</v>
      </c>
      <c r="AFW32" s="130">
        <v>116</v>
      </c>
      <c r="AFX32" s="130">
        <v>331</v>
      </c>
      <c r="AFY32" s="130">
        <v>280</v>
      </c>
      <c r="AFZ32" s="130">
        <v>254</v>
      </c>
      <c r="AGA32" s="130">
        <v>308</v>
      </c>
      <c r="AGB32" s="130">
        <v>249</v>
      </c>
      <c r="AGC32" s="130">
        <v>229</v>
      </c>
      <c r="AGD32" s="130">
        <v>257</v>
      </c>
      <c r="AGE32" s="130">
        <v>236</v>
      </c>
      <c r="AGF32" s="130">
        <v>253</v>
      </c>
      <c r="AGG32" s="130">
        <v>205</v>
      </c>
      <c r="AGH32" s="130">
        <v>191</v>
      </c>
      <c r="AGI32" s="130">
        <v>224</v>
      </c>
      <c r="AGJ32" s="130">
        <v>190</v>
      </c>
      <c r="AGK32" s="130">
        <v>188</v>
      </c>
      <c r="AGL32" s="130">
        <v>192</v>
      </c>
      <c r="AGM32" s="130">
        <v>225</v>
      </c>
      <c r="AGN32" s="130">
        <v>230</v>
      </c>
      <c r="AGO32" s="130">
        <v>228</v>
      </c>
      <c r="AGP32" s="130">
        <v>213</v>
      </c>
      <c r="AGQ32" s="130">
        <v>235</v>
      </c>
      <c r="AGR32" s="130">
        <v>300</v>
      </c>
      <c r="AGS32" s="130">
        <v>279</v>
      </c>
      <c r="AGT32" s="130">
        <v>293</v>
      </c>
      <c r="AGU32" s="130">
        <v>302</v>
      </c>
      <c r="AGV32" s="130">
        <v>296</v>
      </c>
      <c r="AGW32" s="130">
        <v>337</v>
      </c>
      <c r="AGX32" s="130">
        <v>376</v>
      </c>
      <c r="AGY32" s="130">
        <v>284</v>
      </c>
      <c r="AGZ32" s="130">
        <v>358</v>
      </c>
      <c r="AHA32" s="130">
        <v>282</v>
      </c>
      <c r="AHB32" s="130">
        <v>265</v>
      </c>
      <c r="AHC32" s="130">
        <v>301</v>
      </c>
      <c r="AHD32" s="130">
        <v>282</v>
      </c>
      <c r="AHE32" s="130">
        <v>345</v>
      </c>
      <c r="AHF32" s="241">
        <v>273</v>
      </c>
      <c r="AHG32" s="130">
        <v>259</v>
      </c>
      <c r="AHH32" s="130">
        <v>324</v>
      </c>
      <c r="AHI32" s="130">
        <v>206</v>
      </c>
      <c r="AHJ32" s="130">
        <v>220</v>
      </c>
      <c r="AHK32" s="130">
        <v>199</v>
      </c>
      <c r="AHL32" s="130">
        <v>208</v>
      </c>
      <c r="AHM32" s="130">
        <v>217</v>
      </c>
      <c r="AHN32" s="130">
        <v>211</v>
      </c>
      <c r="AHO32" s="130">
        <v>221</v>
      </c>
      <c r="AHP32" s="130">
        <v>211</v>
      </c>
      <c r="AHQ32" s="130">
        <v>241</v>
      </c>
      <c r="AHR32" s="130">
        <v>274</v>
      </c>
      <c r="AHS32" s="130">
        <v>290</v>
      </c>
      <c r="AHT32" s="130">
        <v>259</v>
      </c>
      <c r="AHU32" s="130"/>
      <c r="AHV32" s="130"/>
      <c r="AHW32" s="130"/>
      <c r="AHX32" s="130"/>
      <c r="AHY32" s="130"/>
      <c r="AHZ32" s="130"/>
      <c r="AIA32" s="130"/>
      <c r="AIB32" s="130"/>
      <c r="AIC32" s="130"/>
      <c r="AID32" s="130"/>
      <c r="AIE32" s="130"/>
      <c r="AIF32" s="130"/>
      <c r="AIG32" s="130"/>
      <c r="AIH32" s="130"/>
      <c r="AII32" s="130"/>
      <c r="AIJ32" s="130"/>
      <c r="AIK32" s="130"/>
      <c r="AIL32" s="130"/>
      <c r="AIM32" s="130"/>
      <c r="AIN32" s="130"/>
      <c r="AIO32" s="130"/>
      <c r="AIP32" s="130"/>
      <c r="AIQ32" s="130"/>
      <c r="AIR32" s="130"/>
      <c r="AIS32" s="130"/>
      <c r="AIT32" s="130"/>
      <c r="AIU32" s="130"/>
      <c r="AIV32" s="130"/>
      <c r="AIW32" s="130"/>
      <c r="AIX32" s="130"/>
      <c r="AIY32" s="130"/>
      <c r="AIZ32" s="130"/>
      <c r="AJA32" s="130"/>
      <c r="AJB32" s="130"/>
      <c r="AJC32" s="130"/>
      <c r="AJD32" s="130"/>
      <c r="AJE32" s="242"/>
    </row>
    <row r="33" spans="1:941" s="134" customFormat="1" ht="12.75" customHeight="1" thickBot="1" x14ac:dyDescent="0.3">
      <c r="A33" s="237" t="s">
        <v>201</v>
      </c>
      <c r="B33" s="238" t="s">
        <v>201</v>
      </c>
      <c r="C33" s="239">
        <f>SUM(C5:C32)-C12-C16-C19</f>
        <v>11441</v>
      </c>
      <c r="D33" s="239">
        <f t="shared" ref="D33:BO33" si="35">SUM(D5:D32)-D12-D16-D19</f>
        <v>11086</v>
      </c>
      <c r="E33" s="239">
        <f t="shared" si="35"/>
        <v>8994</v>
      </c>
      <c r="F33" s="239">
        <f t="shared" si="35"/>
        <v>7622</v>
      </c>
      <c r="G33" s="239">
        <f t="shared" si="35"/>
        <v>7714</v>
      </c>
      <c r="H33" s="239">
        <f t="shared" si="35"/>
        <v>7400</v>
      </c>
      <c r="I33" s="239">
        <f t="shared" si="35"/>
        <v>7554</v>
      </c>
      <c r="J33" s="239">
        <f t="shared" si="35"/>
        <v>7919</v>
      </c>
      <c r="K33" s="239">
        <f t="shared" si="35"/>
        <v>7491</v>
      </c>
      <c r="L33" s="239">
        <f t="shared" si="35"/>
        <v>6764</v>
      </c>
      <c r="M33" s="239">
        <f t="shared" si="35"/>
        <v>6769</v>
      </c>
      <c r="N33" s="239">
        <f t="shared" si="35"/>
        <v>6839</v>
      </c>
      <c r="O33" s="239">
        <f t="shared" si="35"/>
        <v>9621</v>
      </c>
      <c r="P33" s="239">
        <f t="shared" si="35"/>
        <v>7367</v>
      </c>
      <c r="Q33" s="239">
        <f t="shared" si="35"/>
        <v>6827</v>
      </c>
      <c r="R33" s="239">
        <f t="shared" si="35"/>
        <v>6680</v>
      </c>
      <c r="S33" s="239">
        <f t="shared" si="35"/>
        <v>6812</v>
      </c>
      <c r="T33" s="239">
        <f t="shared" si="35"/>
        <v>6296</v>
      </c>
      <c r="U33" s="239">
        <f t="shared" si="35"/>
        <v>6075</v>
      </c>
      <c r="V33" s="239">
        <f t="shared" si="35"/>
        <v>6404</v>
      </c>
      <c r="W33" s="239">
        <f t="shared" si="35"/>
        <v>5439</v>
      </c>
      <c r="X33" s="239">
        <f t="shared" si="35"/>
        <v>6322</v>
      </c>
      <c r="Y33" s="239">
        <f t="shared" si="35"/>
        <v>5863</v>
      </c>
      <c r="Z33" s="239">
        <f t="shared" si="35"/>
        <v>6642</v>
      </c>
      <c r="AA33" s="239">
        <f t="shared" si="35"/>
        <v>7025</v>
      </c>
      <c r="AB33" s="239">
        <f t="shared" si="35"/>
        <v>8354</v>
      </c>
      <c r="AC33" s="239">
        <f t="shared" si="35"/>
        <v>6594</v>
      </c>
      <c r="AD33" s="239">
        <f t="shared" si="35"/>
        <v>5548</v>
      </c>
      <c r="AE33" s="239">
        <f t="shared" si="35"/>
        <v>5654</v>
      </c>
      <c r="AF33" s="239">
        <f t="shared" si="35"/>
        <v>6815</v>
      </c>
      <c r="AG33" s="239">
        <f t="shared" si="35"/>
        <v>6283</v>
      </c>
      <c r="AH33" s="239">
        <f t="shared" si="35"/>
        <v>5742</v>
      </c>
      <c r="AI33" s="239">
        <f t="shared" si="35"/>
        <v>5619</v>
      </c>
      <c r="AJ33" s="239">
        <f t="shared" si="35"/>
        <v>5651</v>
      </c>
      <c r="AK33" s="239">
        <f t="shared" si="35"/>
        <v>5916</v>
      </c>
      <c r="AL33" s="239">
        <f t="shared" si="35"/>
        <v>5966</v>
      </c>
      <c r="AM33" s="239">
        <f t="shared" si="35"/>
        <v>6194</v>
      </c>
      <c r="AN33" s="239">
        <f t="shared" si="35"/>
        <v>5735</v>
      </c>
      <c r="AO33" s="239">
        <f t="shared" si="35"/>
        <v>7339</v>
      </c>
      <c r="AP33" s="239">
        <f t="shared" si="35"/>
        <v>7868</v>
      </c>
      <c r="AQ33" s="239">
        <f t="shared" si="35"/>
        <v>8213</v>
      </c>
      <c r="AR33" s="239">
        <f t="shared" si="35"/>
        <v>8258</v>
      </c>
      <c r="AS33" s="239">
        <f t="shared" si="35"/>
        <v>8798</v>
      </c>
      <c r="AT33" s="239">
        <f t="shared" si="35"/>
        <v>10234</v>
      </c>
      <c r="AU33" s="239">
        <f t="shared" si="35"/>
        <v>9940</v>
      </c>
      <c r="AV33" s="239">
        <f t="shared" si="35"/>
        <v>9944</v>
      </c>
      <c r="AW33" s="239">
        <f t="shared" si="35"/>
        <v>12205</v>
      </c>
      <c r="AX33" s="239">
        <f t="shared" si="35"/>
        <v>11873</v>
      </c>
      <c r="AY33" s="239">
        <f t="shared" si="35"/>
        <v>10483</v>
      </c>
      <c r="AZ33" s="239">
        <f t="shared" si="35"/>
        <v>11188</v>
      </c>
      <c r="BA33" s="239">
        <f t="shared" si="35"/>
        <v>13388</v>
      </c>
      <c r="BB33" s="239">
        <f t="shared" si="35"/>
        <v>13565</v>
      </c>
      <c r="BC33" s="239">
        <f t="shared" si="35"/>
        <v>12204</v>
      </c>
      <c r="BD33" s="239">
        <f t="shared" si="35"/>
        <v>10109</v>
      </c>
      <c r="BE33" s="239">
        <f t="shared" si="35"/>
        <v>9087</v>
      </c>
      <c r="BF33" s="239">
        <f t="shared" si="35"/>
        <v>11797</v>
      </c>
      <c r="BG33" s="239">
        <f t="shared" si="35"/>
        <v>10782</v>
      </c>
      <c r="BH33" s="239">
        <f t="shared" si="35"/>
        <v>8673</v>
      </c>
      <c r="BI33" s="239">
        <f t="shared" si="35"/>
        <v>7814</v>
      </c>
      <c r="BJ33" s="239">
        <f t="shared" si="35"/>
        <v>8482</v>
      </c>
      <c r="BK33" s="239">
        <f t="shared" si="35"/>
        <v>8673</v>
      </c>
      <c r="BL33" s="239">
        <f t="shared" si="35"/>
        <v>8475</v>
      </c>
      <c r="BM33" s="239">
        <f t="shared" si="35"/>
        <v>8221</v>
      </c>
      <c r="BN33" s="239">
        <f t="shared" si="35"/>
        <v>7984</v>
      </c>
      <c r="BO33" s="239">
        <f t="shared" si="35"/>
        <v>9750</v>
      </c>
      <c r="BP33" s="239">
        <f t="shared" ref="BP33:EA33" si="36">SUM(BP5:BP32)-BP12-BP16-BP19</f>
        <v>9254</v>
      </c>
      <c r="BQ33" s="239">
        <f t="shared" si="36"/>
        <v>9079</v>
      </c>
      <c r="BR33" s="239">
        <f t="shared" si="36"/>
        <v>8094</v>
      </c>
      <c r="BS33" s="239">
        <f t="shared" si="36"/>
        <v>8270</v>
      </c>
      <c r="BT33" s="239">
        <f t="shared" si="36"/>
        <v>8181</v>
      </c>
      <c r="BU33" s="239">
        <f t="shared" si="36"/>
        <v>7692</v>
      </c>
      <c r="BV33" s="239">
        <f t="shared" si="36"/>
        <v>7681</v>
      </c>
      <c r="BW33" s="239">
        <f t="shared" si="36"/>
        <v>6935</v>
      </c>
      <c r="BX33" s="239">
        <f t="shared" si="36"/>
        <v>8221</v>
      </c>
      <c r="BY33" s="239">
        <f t="shared" si="36"/>
        <v>8111</v>
      </c>
      <c r="BZ33" s="239">
        <f t="shared" si="36"/>
        <v>8665</v>
      </c>
      <c r="CA33" s="239">
        <f t="shared" si="36"/>
        <v>8171</v>
      </c>
      <c r="CB33" s="239">
        <f t="shared" si="36"/>
        <v>7699</v>
      </c>
      <c r="CC33" s="239">
        <f t="shared" si="36"/>
        <v>9707</v>
      </c>
      <c r="CD33" s="239">
        <f t="shared" si="36"/>
        <v>7421</v>
      </c>
      <c r="CE33" s="239">
        <f t="shared" si="36"/>
        <v>7724</v>
      </c>
      <c r="CF33" s="239">
        <f t="shared" si="36"/>
        <v>8301</v>
      </c>
      <c r="CG33" s="239">
        <f t="shared" si="36"/>
        <v>8330</v>
      </c>
      <c r="CH33" s="239">
        <f t="shared" si="36"/>
        <v>7761</v>
      </c>
      <c r="CI33" s="239">
        <f t="shared" si="36"/>
        <v>7628</v>
      </c>
      <c r="CJ33" s="239">
        <f t="shared" si="36"/>
        <v>7768</v>
      </c>
      <c r="CK33" s="239">
        <f t="shared" si="36"/>
        <v>7652</v>
      </c>
      <c r="CL33" s="239">
        <f t="shared" si="36"/>
        <v>8107</v>
      </c>
      <c r="CM33" s="239">
        <f t="shared" si="36"/>
        <v>10450</v>
      </c>
      <c r="CN33" s="239">
        <f t="shared" si="36"/>
        <v>11372</v>
      </c>
      <c r="CO33" s="239">
        <f t="shared" si="36"/>
        <v>10626</v>
      </c>
      <c r="CP33" s="239">
        <f t="shared" si="36"/>
        <v>12407</v>
      </c>
      <c r="CQ33" s="239">
        <f t="shared" si="36"/>
        <v>11987</v>
      </c>
      <c r="CR33" s="239">
        <f t="shared" si="36"/>
        <v>12681</v>
      </c>
      <c r="CS33" s="239">
        <f t="shared" si="36"/>
        <v>13894</v>
      </c>
      <c r="CT33" s="239">
        <f t="shared" si="36"/>
        <v>17194</v>
      </c>
      <c r="CU33" s="239">
        <f t="shared" si="36"/>
        <v>15704</v>
      </c>
      <c r="CV33" s="239">
        <f t="shared" si="36"/>
        <v>16929</v>
      </c>
      <c r="CW33" s="239">
        <f t="shared" si="36"/>
        <v>16586</v>
      </c>
      <c r="CX33" s="239">
        <f t="shared" si="36"/>
        <v>18525</v>
      </c>
      <c r="CY33" s="239">
        <f t="shared" si="36"/>
        <v>16141</v>
      </c>
      <c r="CZ33" s="239">
        <f t="shared" si="36"/>
        <v>21197</v>
      </c>
      <c r="DA33" s="239">
        <f t="shared" si="36"/>
        <v>26544</v>
      </c>
      <c r="DB33" s="239">
        <f t="shared" si="36"/>
        <v>19379</v>
      </c>
      <c r="DC33" s="239">
        <f t="shared" si="36"/>
        <v>21603</v>
      </c>
      <c r="DD33" s="239">
        <f t="shared" si="36"/>
        <v>18837</v>
      </c>
      <c r="DE33" s="239">
        <f t="shared" si="36"/>
        <v>14906</v>
      </c>
      <c r="DF33" s="239">
        <f t="shared" si="36"/>
        <v>18156</v>
      </c>
      <c r="DG33" s="239">
        <f t="shared" si="36"/>
        <v>18788</v>
      </c>
      <c r="DH33" s="239">
        <f t="shared" si="36"/>
        <v>16745</v>
      </c>
      <c r="DI33" s="239">
        <f t="shared" si="36"/>
        <v>16642</v>
      </c>
      <c r="DJ33" s="239">
        <f t="shared" si="36"/>
        <v>17309</v>
      </c>
      <c r="DK33" s="239">
        <f t="shared" si="36"/>
        <v>17193</v>
      </c>
      <c r="DL33" s="239">
        <f t="shared" si="36"/>
        <v>15136</v>
      </c>
      <c r="DM33" s="239">
        <f t="shared" si="36"/>
        <v>14869</v>
      </c>
      <c r="DN33" s="239">
        <f t="shared" si="36"/>
        <v>16096</v>
      </c>
      <c r="DO33" s="239">
        <f t="shared" si="36"/>
        <v>17899</v>
      </c>
      <c r="DP33" s="239">
        <f t="shared" si="36"/>
        <v>16536</v>
      </c>
      <c r="DQ33" s="239">
        <f t="shared" si="36"/>
        <v>14126</v>
      </c>
      <c r="DR33" s="239">
        <f t="shared" si="36"/>
        <v>13938</v>
      </c>
      <c r="DS33" s="239">
        <f t="shared" si="36"/>
        <v>14849</v>
      </c>
      <c r="DT33" s="239">
        <f t="shared" si="36"/>
        <v>12946</v>
      </c>
      <c r="DU33" s="239">
        <f t="shared" si="36"/>
        <v>14816</v>
      </c>
      <c r="DV33" s="239">
        <f t="shared" si="36"/>
        <v>13768</v>
      </c>
      <c r="DW33" s="239">
        <f t="shared" si="36"/>
        <v>13524</v>
      </c>
      <c r="DX33" s="239">
        <f t="shared" si="36"/>
        <v>14416</v>
      </c>
      <c r="DY33" s="239">
        <f t="shared" si="36"/>
        <v>12786</v>
      </c>
      <c r="DZ33" s="239">
        <f t="shared" si="36"/>
        <v>13358</v>
      </c>
      <c r="EA33" s="239">
        <f t="shared" si="36"/>
        <v>13896</v>
      </c>
      <c r="EB33" s="239">
        <f t="shared" ref="EB33:GC33" si="37">SUM(EB5:EB32)-EB12-EB16-EB19</f>
        <v>12720</v>
      </c>
      <c r="EC33" s="239">
        <f t="shared" si="37"/>
        <v>16524</v>
      </c>
      <c r="ED33" s="239">
        <f t="shared" si="37"/>
        <v>13371</v>
      </c>
      <c r="EE33" s="239">
        <f t="shared" si="37"/>
        <v>11787</v>
      </c>
      <c r="EF33" s="239">
        <f t="shared" si="37"/>
        <v>12370</v>
      </c>
      <c r="EG33" s="239">
        <f t="shared" si="37"/>
        <v>14157</v>
      </c>
      <c r="EH33" s="239">
        <f t="shared" si="37"/>
        <v>12803</v>
      </c>
      <c r="EI33" s="239">
        <f t="shared" si="37"/>
        <v>11830</v>
      </c>
      <c r="EJ33" s="239">
        <f t="shared" si="37"/>
        <v>11152</v>
      </c>
      <c r="EK33" s="239">
        <f t="shared" si="37"/>
        <v>13479</v>
      </c>
      <c r="EL33" s="239">
        <f t="shared" si="37"/>
        <v>12310</v>
      </c>
      <c r="EM33" s="239">
        <f t="shared" si="37"/>
        <v>12369</v>
      </c>
      <c r="EN33" s="239">
        <f t="shared" si="37"/>
        <v>11760</v>
      </c>
      <c r="EO33" s="239">
        <f t="shared" si="37"/>
        <v>13507</v>
      </c>
      <c r="EP33" s="239">
        <f t="shared" si="37"/>
        <v>15298</v>
      </c>
      <c r="EQ33" s="239">
        <f t="shared" si="37"/>
        <v>13956</v>
      </c>
      <c r="ER33" s="239">
        <f t="shared" si="37"/>
        <v>15248</v>
      </c>
      <c r="ES33" s="239">
        <f t="shared" si="37"/>
        <v>14908</v>
      </c>
      <c r="ET33" s="239">
        <f t="shared" si="37"/>
        <v>17793</v>
      </c>
      <c r="EU33" s="239">
        <f t="shared" si="37"/>
        <v>15622</v>
      </c>
      <c r="EV33" s="239">
        <f t="shared" si="37"/>
        <v>17479</v>
      </c>
      <c r="EW33" s="239">
        <f t="shared" si="37"/>
        <v>14926</v>
      </c>
      <c r="EX33" s="239">
        <f t="shared" si="37"/>
        <v>19769</v>
      </c>
      <c r="EY33" s="239">
        <f t="shared" si="37"/>
        <v>16605</v>
      </c>
      <c r="EZ33" s="239">
        <f t="shared" si="37"/>
        <v>17841</v>
      </c>
      <c r="FA33" s="239">
        <f t="shared" si="37"/>
        <v>17012</v>
      </c>
      <c r="FB33" s="239">
        <f t="shared" si="37"/>
        <v>17808</v>
      </c>
      <c r="FC33" s="239">
        <f t="shared" si="37"/>
        <v>18879</v>
      </c>
      <c r="FD33" s="239">
        <f t="shared" si="37"/>
        <v>15650</v>
      </c>
      <c r="FE33" s="239">
        <f t="shared" si="37"/>
        <v>12862</v>
      </c>
      <c r="FF33" s="239">
        <f t="shared" si="37"/>
        <v>13479</v>
      </c>
      <c r="FG33" s="239">
        <f t="shared" si="37"/>
        <v>13494</v>
      </c>
      <c r="FH33" s="239">
        <f t="shared" si="37"/>
        <v>13140</v>
      </c>
      <c r="FI33" s="239">
        <f t="shared" si="37"/>
        <v>12301</v>
      </c>
      <c r="FJ33" s="239">
        <f t="shared" si="37"/>
        <v>12636</v>
      </c>
      <c r="FK33" s="239">
        <f t="shared" si="37"/>
        <v>12270</v>
      </c>
      <c r="FL33" s="239">
        <f t="shared" si="37"/>
        <v>11934</v>
      </c>
      <c r="FM33" s="239">
        <f t="shared" si="37"/>
        <v>11500</v>
      </c>
      <c r="FN33" s="239">
        <f t="shared" si="37"/>
        <v>11403</v>
      </c>
      <c r="FO33" s="239">
        <f t="shared" si="37"/>
        <v>13091</v>
      </c>
      <c r="FP33" s="239">
        <f t="shared" si="37"/>
        <v>14160</v>
      </c>
      <c r="FQ33" s="239">
        <f t="shared" si="37"/>
        <v>11078</v>
      </c>
      <c r="FR33" s="239">
        <f t="shared" si="37"/>
        <v>10822</v>
      </c>
      <c r="FS33" s="239">
        <f t="shared" si="37"/>
        <v>10948</v>
      </c>
      <c r="FT33" s="239">
        <f t="shared" si="37"/>
        <v>12122</v>
      </c>
      <c r="FU33" s="239">
        <f t="shared" si="37"/>
        <v>10246</v>
      </c>
      <c r="FV33" s="239">
        <f t="shared" si="37"/>
        <v>10425</v>
      </c>
      <c r="FW33" s="239">
        <f t="shared" si="37"/>
        <v>11060</v>
      </c>
      <c r="FX33" s="239">
        <f t="shared" si="37"/>
        <v>11031</v>
      </c>
      <c r="FY33" s="239">
        <f t="shared" si="37"/>
        <v>11820</v>
      </c>
      <c r="FZ33" s="239">
        <f t="shared" si="37"/>
        <v>10513</v>
      </c>
      <c r="GA33" s="239">
        <f t="shared" si="37"/>
        <v>11433</v>
      </c>
      <c r="GB33" s="239">
        <f t="shared" si="37"/>
        <v>11326</v>
      </c>
      <c r="GC33" s="239">
        <f t="shared" si="37"/>
        <v>11579</v>
      </c>
      <c r="GD33" s="239">
        <f>SUM(GD5:GD32)-GD12-GD16-GD19</f>
        <v>10888</v>
      </c>
      <c r="GE33" s="239">
        <f>SUM(GE5:GE32)-GE12-GE16-GE19</f>
        <v>10029</v>
      </c>
      <c r="GF33" s="239">
        <f>SUM(GF5:GF32)-GF12-GF16-GF19</f>
        <v>10404</v>
      </c>
      <c r="GG33" s="239">
        <f t="shared" ref="GG33:GM33" si="38">SUM(GG5:GG32)-GG12-GG16-GG19</f>
        <v>11115</v>
      </c>
      <c r="GH33" s="239">
        <f t="shared" si="38"/>
        <v>10384</v>
      </c>
      <c r="GI33" s="239">
        <f t="shared" si="38"/>
        <v>9963</v>
      </c>
      <c r="GJ33" s="239">
        <f t="shared" si="38"/>
        <v>9854</v>
      </c>
      <c r="GK33" s="239">
        <f t="shared" si="38"/>
        <v>10942</v>
      </c>
      <c r="GL33" s="239">
        <f t="shared" si="38"/>
        <v>10169</v>
      </c>
      <c r="GM33" s="239">
        <f t="shared" si="38"/>
        <v>10555</v>
      </c>
      <c r="GN33" s="239">
        <f>SUM(GN5:GN32)-GN12-GN16-GN19</f>
        <v>9274</v>
      </c>
      <c r="GO33" s="239">
        <f>SUM(GO5:GO32)-GO12-GO16-GO19</f>
        <v>10027</v>
      </c>
      <c r="GP33" s="239">
        <v>12521</v>
      </c>
      <c r="GQ33" s="239">
        <f t="shared" ref="GQ33:HH33" si="39">SUM(GQ5:GQ32)-GQ12-GQ16-GQ19</f>
        <v>10863</v>
      </c>
      <c r="GR33" s="239">
        <f t="shared" si="39"/>
        <v>11427</v>
      </c>
      <c r="GS33" s="239">
        <f t="shared" si="39"/>
        <v>12920</v>
      </c>
      <c r="GT33" s="239">
        <f t="shared" si="39"/>
        <v>14510</v>
      </c>
      <c r="GU33" s="239">
        <f t="shared" si="39"/>
        <v>12939</v>
      </c>
      <c r="GV33" s="239">
        <f t="shared" si="39"/>
        <v>14784</v>
      </c>
      <c r="GW33" s="239">
        <f t="shared" si="39"/>
        <v>15712</v>
      </c>
      <c r="GX33" s="239">
        <f t="shared" si="39"/>
        <v>20975</v>
      </c>
      <c r="GY33" s="239">
        <f t="shared" si="39"/>
        <v>12636</v>
      </c>
      <c r="GZ33" s="239">
        <f t="shared" si="39"/>
        <v>14331</v>
      </c>
      <c r="HA33" s="239">
        <f t="shared" si="39"/>
        <v>15137</v>
      </c>
      <c r="HB33" s="239">
        <f t="shared" si="39"/>
        <v>15940</v>
      </c>
      <c r="HC33" s="239">
        <f t="shared" si="39"/>
        <v>20079</v>
      </c>
      <c r="HD33" s="239">
        <f t="shared" si="39"/>
        <v>13555</v>
      </c>
      <c r="HE33" s="240">
        <f t="shared" si="39"/>
        <v>11803</v>
      </c>
      <c r="HF33" s="240">
        <f t="shared" si="39"/>
        <v>11488</v>
      </c>
      <c r="HG33" s="240">
        <f t="shared" si="39"/>
        <v>11646</v>
      </c>
      <c r="HH33" s="240">
        <f t="shared" si="39"/>
        <v>11295</v>
      </c>
      <c r="HI33" s="240">
        <f t="shared" ref="HI33:IA33" si="40">SUM(HI5:HI32)-HI12-HI16-HI19</f>
        <v>10628</v>
      </c>
      <c r="HJ33" s="240">
        <f t="shared" si="40"/>
        <v>11559</v>
      </c>
      <c r="HK33" s="240">
        <f t="shared" si="40"/>
        <v>12619</v>
      </c>
      <c r="HL33" s="240">
        <f t="shared" si="40"/>
        <v>11195</v>
      </c>
      <c r="HM33" s="240">
        <f t="shared" si="40"/>
        <v>9957</v>
      </c>
      <c r="HN33" s="240">
        <f t="shared" si="40"/>
        <v>9974</v>
      </c>
      <c r="HO33" s="240">
        <f t="shared" si="40"/>
        <v>10517</v>
      </c>
      <c r="HP33" s="240">
        <f t="shared" si="40"/>
        <v>13588</v>
      </c>
      <c r="HQ33" s="240">
        <f t="shared" si="40"/>
        <v>10539</v>
      </c>
      <c r="HR33" s="240">
        <f t="shared" si="40"/>
        <v>10267</v>
      </c>
      <c r="HS33" s="240">
        <f t="shared" si="40"/>
        <v>9989</v>
      </c>
      <c r="HT33" s="240">
        <f t="shared" si="40"/>
        <v>11311</v>
      </c>
      <c r="HU33" s="240">
        <f t="shared" si="40"/>
        <v>10034</v>
      </c>
      <c r="HV33" s="240">
        <f t="shared" si="40"/>
        <v>9465</v>
      </c>
      <c r="HW33" s="240">
        <f t="shared" si="40"/>
        <v>10318</v>
      </c>
      <c r="HX33" s="240">
        <f t="shared" si="40"/>
        <v>9745</v>
      </c>
      <c r="HY33" s="240">
        <f t="shared" si="40"/>
        <v>10263</v>
      </c>
      <c r="HZ33" s="240">
        <f t="shared" si="40"/>
        <v>9367</v>
      </c>
      <c r="IA33" s="240">
        <f t="shared" si="40"/>
        <v>9571</v>
      </c>
      <c r="IB33" s="240">
        <f t="shared" ref="IB33:KM33" si="41">SUM(IB5:IB32)-IB12-IB16-IB19</f>
        <v>10282</v>
      </c>
      <c r="IC33" s="240">
        <f t="shared" si="41"/>
        <v>10396</v>
      </c>
      <c r="ID33" s="240">
        <f t="shared" si="41"/>
        <v>9864</v>
      </c>
      <c r="IE33" s="240">
        <f t="shared" si="41"/>
        <v>8747</v>
      </c>
      <c r="IF33" s="240">
        <f t="shared" si="41"/>
        <v>8601</v>
      </c>
      <c r="IG33" s="240">
        <f t="shared" si="41"/>
        <v>9144</v>
      </c>
      <c r="IH33" s="240">
        <f t="shared" si="41"/>
        <v>9074</v>
      </c>
      <c r="II33" s="240">
        <f t="shared" si="41"/>
        <v>8663</v>
      </c>
      <c r="IJ33" s="240">
        <f t="shared" si="41"/>
        <v>7872</v>
      </c>
      <c r="IK33" s="240">
        <f t="shared" si="41"/>
        <v>9437</v>
      </c>
      <c r="IL33" s="240">
        <f t="shared" si="41"/>
        <v>8107</v>
      </c>
      <c r="IM33" s="240">
        <f t="shared" si="41"/>
        <v>8742</v>
      </c>
      <c r="IN33" s="240">
        <f t="shared" si="41"/>
        <v>8151</v>
      </c>
      <c r="IO33" s="240">
        <f t="shared" si="41"/>
        <v>8975</v>
      </c>
      <c r="IP33" s="240">
        <f t="shared" si="41"/>
        <v>12706</v>
      </c>
      <c r="IQ33" s="240">
        <f t="shared" si="41"/>
        <v>10597</v>
      </c>
      <c r="IR33" s="240">
        <f t="shared" si="41"/>
        <v>9785</v>
      </c>
      <c r="IS33" s="240">
        <f t="shared" si="41"/>
        <v>10178</v>
      </c>
      <c r="IT33" s="240">
        <f t="shared" si="41"/>
        <v>12400</v>
      </c>
      <c r="IU33" s="240">
        <f t="shared" si="41"/>
        <v>10969</v>
      </c>
      <c r="IV33" s="240">
        <f t="shared" si="41"/>
        <v>14701</v>
      </c>
      <c r="IW33" s="240">
        <f t="shared" si="41"/>
        <v>13444</v>
      </c>
      <c r="IX33" s="240">
        <f t="shared" si="41"/>
        <v>14575</v>
      </c>
      <c r="IY33" s="240">
        <f t="shared" si="41"/>
        <v>11217</v>
      </c>
      <c r="IZ33" s="240">
        <f t="shared" si="41"/>
        <v>12162</v>
      </c>
      <c r="JA33" s="240">
        <f t="shared" si="41"/>
        <v>14184</v>
      </c>
      <c r="JB33" s="240">
        <f t="shared" si="41"/>
        <v>13564</v>
      </c>
      <c r="JC33" s="240">
        <f t="shared" si="41"/>
        <v>16473</v>
      </c>
      <c r="JD33" s="240">
        <f t="shared" si="41"/>
        <v>11974</v>
      </c>
      <c r="JE33" s="240">
        <f t="shared" si="41"/>
        <v>13406</v>
      </c>
      <c r="JF33" s="240">
        <f t="shared" si="41"/>
        <v>16828</v>
      </c>
      <c r="JG33" s="240">
        <f t="shared" si="41"/>
        <v>10203</v>
      </c>
      <c r="JH33" s="240">
        <f t="shared" si="41"/>
        <v>10046</v>
      </c>
      <c r="JI33" s="240">
        <f t="shared" si="41"/>
        <v>9961</v>
      </c>
      <c r="JJ33" s="240">
        <f t="shared" si="41"/>
        <v>9669</v>
      </c>
      <c r="JK33" s="240">
        <f t="shared" si="41"/>
        <v>10201</v>
      </c>
      <c r="JL33" s="240">
        <f t="shared" si="41"/>
        <v>9644</v>
      </c>
      <c r="JM33" s="240">
        <f t="shared" si="41"/>
        <v>9242</v>
      </c>
      <c r="JN33" s="240">
        <f t="shared" si="41"/>
        <v>9835</v>
      </c>
      <c r="JO33" s="240">
        <f t="shared" si="41"/>
        <v>9431</v>
      </c>
      <c r="JP33" s="240">
        <f t="shared" si="41"/>
        <v>12134</v>
      </c>
      <c r="JQ33" s="240">
        <f t="shared" si="41"/>
        <v>9428</v>
      </c>
      <c r="JR33" s="240">
        <f t="shared" si="41"/>
        <v>9517</v>
      </c>
      <c r="JS33" s="240">
        <f t="shared" si="41"/>
        <v>7968</v>
      </c>
      <c r="JT33" s="240">
        <f t="shared" si="41"/>
        <v>9616</v>
      </c>
      <c r="JU33" s="240">
        <f t="shared" si="41"/>
        <v>8657</v>
      </c>
      <c r="JV33" s="240">
        <f t="shared" si="41"/>
        <v>8147</v>
      </c>
      <c r="JW33" s="240">
        <f t="shared" si="41"/>
        <v>8635</v>
      </c>
      <c r="JX33" s="240">
        <f t="shared" si="41"/>
        <v>8583</v>
      </c>
      <c r="JY33" s="240">
        <f t="shared" si="41"/>
        <v>9399</v>
      </c>
      <c r="JZ33" s="240">
        <f t="shared" si="41"/>
        <v>8379</v>
      </c>
      <c r="KA33" s="240">
        <f t="shared" si="41"/>
        <v>8833</v>
      </c>
      <c r="KB33" s="240">
        <f t="shared" si="41"/>
        <v>8915</v>
      </c>
      <c r="KC33" s="240">
        <f t="shared" si="41"/>
        <v>10524</v>
      </c>
      <c r="KD33" s="240">
        <f t="shared" si="41"/>
        <v>9338</v>
      </c>
      <c r="KE33" s="240">
        <f t="shared" si="41"/>
        <v>6947</v>
      </c>
      <c r="KF33" s="240">
        <f t="shared" si="41"/>
        <v>7721</v>
      </c>
      <c r="KG33" s="240">
        <f t="shared" si="41"/>
        <v>7999</v>
      </c>
      <c r="KH33" s="240">
        <f t="shared" si="41"/>
        <v>7962</v>
      </c>
      <c r="KI33" s="240">
        <f t="shared" si="41"/>
        <v>7543</v>
      </c>
      <c r="KJ33" s="240">
        <f t="shared" si="41"/>
        <v>7381</v>
      </c>
      <c r="KK33" s="240">
        <f t="shared" si="41"/>
        <v>7210</v>
      </c>
      <c r="KL33" s="240">
        <f t="shared" si="41"/>
        <v>8088</v>
      </c>
      <c r="KM33" s="240">
        <f t="shared" si="41"/>
        <v>8004</v>
      </c>
      <c r="KN33" s="240">
        <f t="shared" ref="KN33:MA33" si="42">SUM(KN5:KN32)-KN12-KN16-KN19</f>
        <v>7150</v>
      </c>
      <c r="KO33" s="240">
        <f t="shared" si="42"/>
        <v>7707</v>
      </c>
      <c r="KP33" s="240">
        <f t="shared" si="42"/>
        <v>8305</v>
      </c>
      <c r="KQ33" s="240">
        <f t="shared" si="42"/>
        <v>9786</v>
      </c>
      <c r="KR33" s="240">
        <f t="shared" si="42"/>
        <v>9060</v>
      </c>
      <c r="KS33" s="240">
        <f t="shared" si="42"/>
        <v>9371</v>
      </c>
      <c r="KT33" s="240">
        <f t="shared" si="42"/>
        <v>10865</v>
      </c>
      <c r="KU33" s="240">
        <f t="shared" si="42"/>
        <v>11305</v>
      </c>
      <c r="KV33" s="240">
        <f t="shared" si="42"/>
        <v>10780</v>
      </c>
      <c r="KW33" s="240">
        <f t="shared" si="42"/>
        <v>12912</v>
      </c>
      <c r="KX33" s="240">
        <f t="shared" si="42"/>
        <v>13349</v>
      </c>
      <c r="KY33" s="240">
        <f t="shared" si="42"/>
        <v>10521</v>
      </c>
      <c r="KZ33" s="240">
        <f t="shared" si="42"/>
        <v>10430</v>
      </c>
      <c r="LA33" s="240">
        <f t="shared" si="42"/>
        <v>12221</v>
      </c>
      <c r="LB33" s="240">
        <f t="shared" si="42"/>
        <v>13108</v>
      </c>
      <c r="LC33" s="240">
        <f t="shared" si="42"/>
        <v>12956</v>
      </c>
      <c r="LD33" s="240">
        <f t="shared" si="42"/>
        <v>12688</v>
      </c>
      <c r="LE33" s="240">
        <f t="shared" si="42"/>
        <v>9860</v>
      </c>
      <c r="LF33" s="240">
        <f t="shared" si="42"/>
        <v>9311</v>
      </c>
      <c r="LG33" s="240">
        <f t="shared" si="42"/>
        <v>9670</v>
      </c>
      <c r="LH33" s="240">
        <f t="shared" si="42"/>
        <v>9337</v>
      </c>
      <c r="LI33" s="240">
        <f t="shared" si="42"/>
        <v>8506</v>
      </c>
      <c r="LJ33" s="240">
        <f t="shared" si="42"/>
        <v>7974</v>
      </c>
      <c r="LK33" s="240">
        <f t="shared" si="42"/>
        <v>8837</v>
      </c>
      <c r="LL33" s="240">
        <f t="shared" si="42"/>
        <v>8463</v>
      </c>
      <c r="LM33" s="240">
        <f t="shared" si="42"/>
        <v>8434</v>
      </c>
      <c r="LN33" s="240">
        <f t="shared" si="42"/>
        <v>8342</v>
      </c>
      <c r="LO33" s="240">
        <f t="shared" si="42"/>
        <v>8634</v>
      </c>
      <c r="LP33" s="240">
        <f t="shared" si="42"/>
        <v>9430</v>
      </c>
      <c r="LQ33" s="240">
        <f t="shared" si="42"/>
        <v>9939</v>
      </c>
      <c r="LR33" s="240">
        <f t="shared" si="42"/>
        <v>9310</v>
      </c>
      <c r="LS33" s="240">
        <f t="shared" si="42"/>
        <v>7801</v>
      </c>
      <c r="LT33" s="240">
        <f t="shared" si="42"/>
        <v>8122</v>
      </c>
      <c r="LU33" s="240">
        <f t="shared" si="42"/>
        <v>7758</v>
      </c>
      <c r="LV33" s="240">
        <f t="shared" si="42"/>
        <v>7441</v>
      </c>
      <c r="LW33" s="240">
        <f t="shared" si="42"/>
        <v>7437</v>
      </c>
      <c r="LX33" s="240">
        <f t="shared" si="42"/>
        <v>7624</v>
      </c>
      <c r="LY33" s="240">
        <f t="shared" si="42"/>
        <v>7843</v>
      </c>
      <c r="LZ33" s="240">
        <f t="shared" si="42"/>
        <v>7659</v>
      </c>
      <c r="MA33" s="240">
        <f t="shared" si="42"/>
        <v>8161</v>
      </c>
      <c r="MB33" s="240">
        <f>SUM(MB5:MB32)-MB12-MB16-MB19</f>
        <v>9717</v>
      </c>
      <c r="MC33" s="240">
        <f>SUM(MC5:MC32)-MC12-MC16-MC19</f>
        <v>8471</v>
      </c>
      <c r="MD33" s="240">
        <f>SUM(MD5:MD32)-MD12-MD16-MD19</f>
        <v>8967</v>
      </c>
      <c r="ME33" s="240">
        <f t="shared" ref="ME33:MK33" si="43">SUM(ME5:ME32)-ME12-ME16-ME19</f>
        <v>7464</v>
      </c>
      <c r="MF33" s="240">
        <f t="shared" si="43"/>
        <v>7315</v>
      </c>
      <c r="MG33" s="240">
        <f t="shared" si="43"/>
        <v>7546</v>
      </c>
      <c r="MH33" s="240">
        <f t="shared" si="43"/>
        <v>7675</v>
      </c>
      <c r="MI33" s="240">
        <f t="shared" si="43"/>
        <v>6908</v>
      </c>
      <c r="MJ33" s="240">
        <f t="shared" si="43"/>
        <v>6423</v>
      </c>
      <c r="MK33" s="240">
        <f t="shared" si="43"/>
        <v>6393</v>
      </c>
      <c r="ML33" s="240">
        <f t="shared" ref="ML33:NV33" si="44">SUM(ML5:ML32)-ML12-ML16-ML19</f>
        <v>6369</v>
      </c>
      <c r="MM33" s="240">
        <f t="shared" si="44"/>
        <v>7549</v>
      </c>
      <c r="MN33" s="240">
        <f t="shared" si="44"/>
        <v>6224</v>
      </c>
      <c r="MO33" s="240">
        <f t="shared" si="44"/>
        <v>6746</v>
      </c>
      <c r="MP33" s="240">
        <f t="shared" si="44"/>
        <v>12446</v>
      </c>
      <c r="MQ33" s="240">
        <f t="shared" si="44"/>
        <v>12348</v>
      </c>
      <c r="MR33" s="240">
        <f t="shared" si="44"/>
        <v>9265</v>
      </c>
      <c r="MS33" s="240">
        <f t="shared" si="44"/>
        <v>8185</v>
      </c>
      <c r="MT33" s="240">
        <f t="shared" si="44"/>
        <v>9106</v>
      </c>
      <c r="MU33" s="240">
        <f t="shared" si="44"/>
        <v>10228</v>
      </c>
      <c r="MV33" s="240">
        <f t="shared" si="44"/>
        <v>9090</v>
      </c>
      <c r="MW33" s="240">
        <f t="shared" si="44"/>
        <v>9912</v>
      </c>
      <c r="MX33" s="240">
        <f t="shared" si="44"/>
        <v>8979</v>
      </c>
      <c r="MY33" s="240">
        <f t="shared" si="44"/>
        <v>13690</v>
      </c>
      <c r="MZ33" s="240">
        <f t="shared" si="44"/>
        <v>10805</v>
      </c>
      <c r="NA33" s="240">
        <f t="shared" si="44"/>
        <v>8931</v>
      </c>
      <c r="NB33" s="240">
        <f t="shared" si="44"/>
        <v>12300</v>
      </c>
      <c r="NC33" s="240">
        <f t="shared" si="44"/>
        <v>12442</v>
      </c>
      <c r="ND33" s="240">
        <f t="shared" si="44"/>
        <v>12651</v>
      </c>
      <c r="NE33" s="240">
        <f t="shared" si="44"/>
        <v>9904</v>
      </c>
      <c r="NF33" s="240">
        <f t="shared" si="44"/>
        <v>8451</v>
      </c>
      <c r="NG33" s="240">
        <f t="shared" si="44"/>
        <v>9009</v>
      </c>
      <c r="NH33" s="240">
        <f t="shared" si="44"/>
        <v>10025</v>
      </c>
      <c r="NI33" s="240">
        <f t="shared" si="44"/>
        <v>9787</v>
      </c>
      <c r="NJ33" s="240">
        <f t="shared" si="44"/>
        <v>8107</v>
      </c>
      <c r="NK33" s="240">
        <f t="shared" si="44"/>
        <v>8227</v>
      </c>
      <c r="NL33" s="240">
        <f t="shared" si="44"/>
        <v>9179</v>
      </c>
      <c r="NM33" s="240">
        <f t="shared" si="44"/>
        <v>8164</v>
      </c>
      <c r="NN33" s="240">
        <f t="shared" si="44"/>
        <v>7266</v>
      </c>
      <c r="NO33" s="240">
        <f t="shared" si="44"/>
        <v>7463</v>
      </c>
      <c r="NP33" s="240">
        <f t="shared" si="44"/>
        <v>8546</v>
      </c>
      <c r="NQ33" s="240">
        <f t="shared" si="44"/>
        <v>8954</v>
      </c>
      <c r="NR33" s="240">
        <f t="shared" si="44"/>
        <v>7845</v>
      </c>
      <c r="NS33" s="240">
        <f t="shared" si="44"/>
        <v>8337</v>
      </c>
      <c r="NT33" s="240">
        <f t="shared" si="44"/>
        <v>7591</v>
      </c>
      <c r="NU33" s="240">
        <f t="shared" si="44"/>
        <v>7456</v>
      </c>
      <c r="NV33" s="240">
        <f t="shared" si="44"/>
        <v>7188</v>
      </c>
      <c r="NW33" s="240">
        <f t="shared" ref="NW33:QH33" si="45">SUM(NW5:NW32)-NW12-NW16-NW19</f>
        <v>6281</v>
      </c>
      <c r="NX33" s="240">
        <f t="shared" si="45"/>
        <v>6834</v>
      </c>
      <c r="NY33" s="240">
        <f t="shared" si="45"/>
        <v>7051</v>
      </c>
      <c r="NZ33" s="240">
        <f t="shared" si="45"/>
        <v>6772</v>
      </c>
      <c r="OA33" s="240">
        <f t="shared" si="45"/>
        <v>7408</v>
      </c>
      <c r="OB33" s="240">
        <f t="shared" si="45"/>
        <v>7123</v>
      </c>
      <c r="OC33" s="240">
        <f t="shared" si="45"/>
        <v>6983</v>
      </c>
      <c r="OD33" s="240">
        <f t="shared" si="45"/>
        <v>7472</v>
      </c>
      <c r="OE33" s="240">
        <f t="shared" si="45"/>
        <v>6216</v>
      </c>
      <c r="OF33" s="240">
        <f t="shared" si="45"/>
        <v>6680</v>
      </c>
      <c r="OG33" s="240">
        <f t="shared" si="45"/>
        <v>6520</v>
      </c>
      <c r="OH33" s="240">
        <f t="shared" si="45"/>
        <v>6998</v>
      </c>
      <c r="OI33" s="240">
        <f t="shared" si="45"/>
        <v>6248</v>
      </c>
      <c r="OJ33" s="240">
        <f t="shared" si="45"/>
        <v>6077</v>
      </c>
      <c r="OK33" s="240">
        <f t="shared" si="45"/>
        <v>5982</v>
      </c>
      <c r="OL33" s="240">
        <f t="shared" si="45"/>
        <v>6488</v>
      </c>
      <c r="OM33" s="240">
        <f t="shared" si="45"/>
        <v>6544</v>
      </c>
      <c r="ON33" s="240">
        <f t="shared" si="45"/>
        <v>6088</v>
      </c>
      <c r="OO33" s="240">
        <f t="shared" si="45"/>
        <v>6435</v>
      </c>
      <c r="OP33" s="240">
        <f t="shared" si="45"/>
        <v>7002</v>
      </c>
      <c r="OQ33" s="240">
        <f t="shared" si="45"/>
        <v>7970</v>
      </c>
      <c r="OR33" s="240">
        <f t="shared" si="45"/>
        <v>6926</v>
      </c>
      <c r="OS33" s="240">
        <f t="shared" si="45"/>
        <v>8070</v>
      </c>
      <c r="OT33" s="240">
        <f t="shared" si="45"/>
        <v>8464</v>
      </c>
      <c r="OU33" s="240">
        <f t="shared" si="45"/>
        <v>9430</v>
      </c>
      <c r="OV33" s="240">
        <f t="shared" si="45"/>
        <v>8994</v>
      </c>
      <c r="OW33" s="240">
        <f t="shared" si="45"/>
        <v>10811</v>
      </c>
      <c r="OX33" s="240">
        <f t="shared" si="45"/>
        <v>8736</v>
      </c>
      <c r="OY33" s="240">
        <f t="shared" si="45"/>
        <v>11459</v>
      </c>
      <c r="OZ33" s="240">
        <f t="shared" si="45"/>
        <v>8102</v>
      </c>
      <c r="PA33" s="240">
        <f t="shared" si="45"/>
        <v>9095</v>
      </c>
      <c r="PB33" s="240">
        <f t="shared" si="45"/>
        <v>10626</v>
      </c>
      <c r="PC33" s="240">
        <f t="shared" si="45"/>
        <v>10526</v>
      </c>
      <c r="PD33" s="240">
        <f t="shared" si="45"/>
        <v>11096</v>
      </c>
      <c r="PE33" s="240">
        <f t="shared" si="45"/>
        <v>8331</v>
      </c>
      <c r="PF33" s="240">
        <f t="shared" si="45"/>
        <v>7499</v>
      </c>
      <c r="PG33" s="240">
        <f t="shared" si="45"/>
        <v>7870</v>
      </c>
      <c r="PH33" s="240">
        <f t="shared" si="45"/>
        <v>8390</v>
      </c>
      <c r="PI33" s="240">
        <f t="shared" si="45"/>
        <v>8333</v>
      </c>
      <c r="PJ33" s="240">
        <f t="shared" si="45"/>
        <v>6594</v>
      </c>
      <c r="PK33" s="240">
        <f t="shared" si="45"/>
        <v>6615</v>
      </c>
      <c r="PL33" s="240">
        <f t="shared" si="45"/>
        <v>7193</v>
      </c>
      <c r="PM33" s="240">
        <f t="shared" si="45"/>
        <v>6540</v>
      </c>
      <c r="PN33" s="240">
        <f t="shared" si="45"/>
        <v>6659</v>
      </c>
      <c r="PO33" s="240">
        <f t="shared" si="45"/>
        <v>6328</v>
      </c>
      <c r="PP33" s="240">
        <f t="shared" si="45"/>
        <v>7122</v>
      </c>
      <c r="PQ33" s="240">
        <f t="shared" si="45"/>
        <v>8245</v>
      </c>
      <c r="PR33" s="240">
        <f t="shared" si="45"/>
        <v>6765</v>
      </c>
      <c r="PS33" s="240">
        <f t="shared" si="45"/>
        <v>5992</v>
      </c>
      <c r="PT33" s="240">
        <f t="shared" si="45"/>
        <v>6064</v>
      </c>
      <c r="PU33" s="240">
        <f t="shared" si="45"/>
        <v>6677</v>
      </c>
      <c r="PV33" s="240">
        <f t="shared" si="45"/>
        <v>6406</v>
      </c>
      <c r="PW33" s="240">
        <f t="shared" si="45"/>
        <v>5888</v>
      </c>
      <c r="PX33" s="240">
        <f t="shared" si="45"/>
        <v>5227</v>
      </c>
      <c r="PY33" s="240">
        <f t="shared" si="45"/>
        <v>5947</v>
      </c>
      <c r="PZ33" s="240">
        <f t="shared" si="45"/>
        <v>5815</v>
      </c>
      <c r="QA33" s="240">
        <f t="shared" si="45"/>
        <v>6524</v>
      </c>
      <c r="QB33" s="240">
        <f t="shared" si="45"/>
        <v>6285</v>
      </c>
      <c r="QC33" s="240">
        <f t="shared" si="45"/>
        <v>6003</v>
      </c>
      <c r="QD33" s="240">
        <f t="shared" si="45"/>
        <v>8027</v>
      </c>
      <c r="QE33" s="240">
        <f t="shared" si="45"/>
        <v>6676</v>
      </c>
      <c r="QF33" s="240">
        <f t="shared" si="45"/>
        <v>6022</v>
      </c>
      <c r="QG33" s="240">
        <f t="shared" si="45"/>
        <v>5911</v>
      </c>
      <c r="QH33" s="240">
        <f t="shared" si="45"/>
        <v>6346</v>
      </c>
      <c r="QI33" s="240">
        <f t="shared" ref="QI33:TN33" si="46">SUM(QI5:QI32)-QI12-QI16-QI19</f>
        <v>5758</v>
      </c>
      <c r="QJ33" s="240">
        <f t="shared" si="46"/>
        <v>5594</v>
      </c>
      <c r="QK33" s="240">
        <f t="shared" si="46"/>
        <v>5682</v>
      </c>
      <c r="QL33" s="240">
        <f t="shared" si="46"/>
        <v>7044</v>
      </c>
      <c r="QM33" s="240">
        <f t="shared" si="46"/>
        <v>5664</v>
      </c>
      <c r="QN33" s="240">
        <f t="shared" si="46"/>
        <v>5928</v>
      </c>
      <c r="QO33" s="240">
        <f t="shared" si="46"/>
        <v>5822</v>
      </c>
      <c r="QP33" s="240">
        <f t="shared" si="46"/>
        <v>6366</v>
      </c>
      <c r="QQ33" s="240">
        <f t="shared" si="46"/>
        <v>7643</v>
      </c>
      <c r="QR33" s="240">
        <f t="shared" si="46"/>
        <v>7266</v>
      </c>
      <c r="QS33" s="240">
        <f t="shared" si="46"/>
        <v>7531</v>
      </c>
      <c r="QT33" s="240">
        <f t="shared" si="46"/>
        <v>8251</v>
      </c>
      <c r="QU33" s="240">
        <f t="shared" si="46"/>
        <v>9319</v>
      </c>
      <c r="QV33" s="240">
        <f t="shared" si="46"/>
        <v>8402</v>
      </c>
      <c r="QW33" s="240">
        <f t="shared" si="46"/>
        <v>9810</v>
      </c>
      <c r="QX33" s="240">
        <f t="shared" si="46"/>
        <v>8637</v>
      </c>
      <c r="QY33" s="240">
        <f t="shared" si="46"/>
        <v>10629</v>
      </c>
      <c r="QZ33" s="240">
        <f t="shared" si="46"/>
        <v>8591</v>
      </c>
      <c r="RA33" s="240">
        <f t="shared" si="46"/>
        <v>8564</v>
      </c>
      <c r="RB33" s="240">
        <f t="shared" si="46"/>
        <v>10614</v>
      </c>
      <c r="RC33" s="240">
        <f t="shared" si="46"/>
        <v>10156</v>
      </c>
      <c r="RD33" s="240">
        <f t="shared" si="46"/>
        <v>11259</v>
      </c>
      <c r="RE33" s="240">
        <f t="shared" si="46"/>
        <v>8759</v>
      </c>
      <c r="RF33" s="240">
        <f t="shared" si="46"/>
        <v>7566</v>
      </c>
      <c r="RG33" s="240">
        <f t="shared" si="46"/>
        <v>7384</v>
      </c>
      <c r="RH33" s="240">
        <f t="shared" si="46"/>
        <v>7624</v>
      </c>
      <c r="RI33" s="240">
        <f t="shared" si="46"/>
        <v>6897</v>
      </c>
      <c r="RJ33" s="240">
        <f t="shared" si="46"/>
        <v>6531</v>
      </c>
      <c r="RK33" s="240">
        <f t="shared" si="46"/>
        <v>6552</v>
      </c>
      <c r="RL33" s="240">
        <f t="shared" si="46"/>
        <v>6826</v>
      </c>
      <c r="RM33" s="240">
        <f t="shared" si="46"/>
        <v>7314</v>
      </c>
      <c r="RN33" s="240">
        <f t="shared" si="46"/>
        <v>6546</v>
      </c>
      <c r="RO33" s="240">
        <f t="shared" si="46"/>
        <v>6424</v>
      </c>
      <c r="RP33" s="240">
        <f t="shared" si="46"/>
        <v>6514</v>
      </c>
      <c r="RQ33" s="240">
        <f t="shared" si="46"/>
        <v>7840</v>
      </c>
      <c r="RR33" s="240">
        <f t="shared" si="46"/>
        <v>6698</v>
      </c>
      <c r="RS33" s="240">
        <f t="shared" si="46"/>
        <v>6061</v>
      </c>
      <c r="RT33" s="240">
        <f t="shared" si="46"/>
        <v>6071</v>
      </c>
      <c r="RU33" s="240">
        <f t="shared" si="46"/>
        <v>6535</v>
      </c>
      <c r="RV33" s="240">
        <f t="shared" si="46"/>
        <v>5788</v>
      </c>
      <c r="RW33" s="240">
        <f t="shared" si="46"/>
        <v>5796</v>
      </c>
      <c r="RX33" s="240">
        <f t="shared" si="46"/>
        <v>5734</v>
      </c>
      <c r="RY33" s="240">
        <f t="shared" si="46"/>
        <v>5508</v>
      </c>
      <c r="RZ33" s="240">
        <f t="shared" si="46"/>
        <v>5713</v>
      </c>
      <c r="SA33" s="240">
        <f t="shared" si="46"/>
        <v>5838</v>
      </c>
      <c r="SB33" s="240">
        <f t="shared" si="46"/>
        <v>6148</v>
      </c>
      <c r="SC33" s="240">
        <f t="shared" si="46"/>
        <v>6051</v>
      </c>
      <c r="SD33" s="240">
        <f t="shared" si="46"/>
        <v>7116</v>
      </c>
      <c r="SE33" s="240">
        <f t="shared" si="46"/>
        <v>6200</v>
      </c>
      <c r="SF33" s="240">
        <f t="shared" si="46"/>
        <v>5755</v>
      </c>
      <c r="SG33" s="240">
        <f t="shared" si="46"/>
        <v>6013</v>
      </c>
      <c r="SH33" s="240">
        <f t="shared" si="46"/>
        <v>6049</v>
      </c>
      <c r="SI33" s="240">
        <f t="shared" si="46"/>
        <v>5396</v>
      </c>
      <c r="SJ33" s="240">
        <f t="shared" si="46"/>
        <v>5270</v>
      </c>
      <c r="SK33" s="240">
        <f t="shared" si="46"/>
        <v>4999</v>
      </c>
      <c r="SL33" s="240">
        <f t="shared" si="46"/>
        <v>6157</v>
      </c>
      <c r="SM33" s="240">
        <f t="shared" si="46"/>
        <v>5089</v>
      </c>
      <c r="SN33" s="240">
        <f t="shared" si="46"/>
        <v>5136</v>
      </c>
      <c r="SO33" s="240">
        <f t="shared" si="46"/>
        <v>5034</v>
      </c>
      <c r="SP33" s="240">
        <f t="shared" si="46"/>
        <v>5204</v>
      </c>
      <c r="SQ33" s="240">
        <f t="shared" si="46"/>
        <v>7369</v>
      </c>
      <c r="SR33" s="240">
        <f t="shared" si="46"/>
        <v>5797</v>
      </c>
      <c r="SS33" s="240">
        <f t="shared" si="46"/>
        <v>6906</v>
      </c>
      <c r="ST33" s="240">
        <f t="shared" si="46"/>
        <v>7494</v>
      </c>
      <c r="SU33" s="240">
        <f t="shared" si="46"/>
        <v>7931</v>
      </c>
      <c r="SV33" s="240">
        <f t="shared" si="46"/>
        <v>7238</v>
      </c>
      <c r="SW33" s="240">
        <f t="shared" si="46"/>
        <v>8705</v>
      </c>
      <c r="SX33" s="240">
        <f t="shared" si="46"/>
        <v>7700</v>
      </c>
      <c r="SY33" s="240">
        <f t="shared" si="46"/>
        <v>9537</v>
      </c>
      <c r="SZ33" s="240">
        <f t="shared" si="46"/>
        <v>8716</v>
      </c>
      <c r="TA33" s="240">
        <f t="shared" si="46"/>
        <v>9748</v>
      </c>
      <c r="TB33" s="240">
        <f t="shared" si="46"/>
        <v>9457</v>
      </c>
      <c r="TC33" s="240">
        <f t="shared" si="46"/>
        <v>8241</v>
      </c>
      <c r="TD33" s="240">
        <f t="shared" si="46"/>
        <v>6846</v>
      </c>
      <c r="TE33" s="240">
        <f t="shared" si="46"/>
        <v>7839</v>
      </c>
      <c r="TF33" s="240">
        <f t="shared" si="46"/>
        <v>7003</v>
      </c>
      <c r="TG33" s="240">
        <f t="shared" si="46"/>
        <v>6234</v>
      </c>
      <c r="TH33" s="240">
        <f t="shared" si="46"/>
        <v>6250</v>
      </c>
      <c r="TI33" s="240">
        <f t="shared" si="46"/>
        <v>7235</v>
      </c>
      <c r="TJ33" s="240">
        <f t="shared" si="46"/>
        <v>5852</v>
      </c>
      <c r="TK33" s="240">
        <f t="shared" si="46"/>
        <v>4879</v>
      </c>
      <c r="TL33" s="240">
        <f t="shared" si="46"/>
        <v>5188</v>
      </c>
      <c r="TM33" s="240">
        <f t="shared" si="46"/>
        <v>5504</v>
      </c>
      <c r="TN33" s="240">
        <f t="shared" si="46"/>
        <v>5168</v>
      </c>
      <c r="TO33" s="240">
        <f t="shared" ref="TO33:VZ33" si="47">SUM(TO5:TO32)-TO12-TO16-TO19</f>
        <v>5049</v>
      </c>
      <c r="TP33" s="240">
        <f t="shared" si="47"/>
        <v>5622</v>
      </c>
      <c r="TQ33" s="240">
        <f t="shared" si="47"/>
        <v>6567</v>
      </c>
      <c r="TR33" s="240">
        <f t="shared" si="47"/>
        <v>6436</v>
      </c>
      <c r="TS33" s="240">
        <f t="shared" si="47"/>
        <v>5131</v>
      </c>
      <c r="TT33" s="240">
        <f t="shared" si="47"/>
        <v>5226</v>
      </c>
      <c r="TU33" s="240">
        <f t="shared" si="47"/>
        <v>5251</v>
      </c>
      <c r="TV33" s="240">
        <f t="shared" si="47"/>
        <v>4958</v>
      </c>
      <c r="TW33" s="240">
        <f t="shared" si="47"/>
        <v>4642</v>
      </c>
      <c r="TX33" s="240">
        <f t="shared" si="47"/>
        <v>4487</v>
      </c>
      <c r="TY33" s="240">
        <f t="shared" si="47"/>
        <v>4441</v>
      </c>
      <c r="TZ33" s="240">
        <v>4561</v>
      </c>
      <c r="UA33" s="240">
        <f t="shared" si="47"/>
        <v>4620</v>
      </c>
      <c r="UB33" s="240">
        <f t="shared" si="47"/>
        <v>4758</v>
      </c>
      <c r="UC33" s="240">
        <f t="shared" si="47"/>
        <v>5048</v>
      </c>
      <c r="UD33" s="240">
        <f t="shared" si="47"/>
        <v>5270</v>
      </c>
      <c r="UE33" s="240">
        <f t="shared" si="47"/>
        <v>4871</v>
      </c>
      <c r="UF33" s="240">
        <f t="shared" si="47"/>
        <v>4327</v>
      </c>
      <c r="UG33" s="240">
        <f t="shared" si="47"/>
        <v>4279</v>
      </c>
      <c r="UH33" s="240">
        <f t="shared" si="47"/>
        <v>5152</v>
      </c>
      <c r="UI33" s="240">
        <f t="shared" si="47"/>
        <v>4678</v>
      </c>
      <c r="UJ33" s="240">
        <f t="shared" si="47"/>
        <v>4327</v>
      </c>
      <c r="UK33" s="240">
        <f t="shared" si="47"/>
        <v>4086</v>
      </c>
      <c r="UL33" s="240">
        <f t="shared" si="47"/>
        <v>4296</v>
      </c>
      <c r="UM33" s="240">
        <v>4414</v>
      </c>
      <c r="UN33" s="240">
        <f t="shared" si="47"/>
        <v>4561</v>
      </c>
      <c r="UO33" s="240">
        <f t="shared" si="47"/>
        <v>4386</v>
      </c>
      <c r="UP33" s="240">
        <f t="shared" si="47"/>
        <v>4001</v>
      </c>
      <c r="UQ33" s="240">
        <f t="shared" si="47"/>
        <v>5700</v>
      </c>
      <c r="UR33" s="240">
        <f t="shared" si="47"/>
        <v>4886</v>
      </c>
      <c r="US33" s="240">
        <f t="shared" si="47"/>
        <v>5481</v>
      </c>
      <c r="UT33" s="240">
        <f t="shared" si="47"/>
        <v>5147</v>
      </c>
      <c r="UU33" s="240">
        <f t="shared" si="47"/>
        <v>5989</v>
      </c>
      <c r="UV33" s="240">
        <f t="shared" si="47"/>
        <v>6141</v>
      </c>
      <c r="UW33" s="240">
        <f t="shared" si="47"/>
        <v>7686</v>
      </c>
      <c r="UX33" s="240">
        <f t="shared" si="47"/>
        <v>7082</v>
      </c>
      <c r="UY33" s="240">
        <f t="shared" si="47"/>
        <v>7515</v>
      </c>
      <c r="UZ33" s="240">
        <f t="shared" si="47"/>
        <v>6444</v>
      </c>
      <c r="VA33" s="240">
        <f t="shared" si="47"/>
        <v>6325</v>
      </c>
      <c r="VB33" s="240">
        <f t="shared" si="47"/>
        <v>7415</v>
      </c>
      <c r="VC33" s="240">
        <f t="shared" si="47"/>
        <v>7137</v>
      </c>
      <c r="VD33" s="240">
        <f t="shared" si="47"/>
        <v>6578</v>
      </c>
      <c r="VE33" s="240">
        <f t="shared" si="47"/>
        <v>8997</v>
      </c>
      <c r="VF33" s="240">
        <f t="shared" si="47"/>
        <v>7011</v>
      </c>
      <c r="VG33" s="240">
        <f t="shared" si="47"/>
        <v>7270</v>
      </c>
      <c r="VH33" s="240">
        <f t="shared" si="47"/>
        <v>7227</v>
      </c>
      <c r="VI33" s="240">
        <f t="shared" si="47"/>
        <v>7207</v>
      </c>
      <c r="VJ33" s="240">
        <f t="shared" si="47"/>
        <v>6215</v>
      </c>
      <c r="VK33" s="240">
        <f t="shared" si="47"/>
        <v>6402</v>
      </c>
      <c r="VL33" s="240">
        <f t="shared" si="47"/>
        <v>7544</v>
      </c>
      <c r="VM33" s="240">
        <f t="shared" si="47"/>
        <v>6080</v>
      </c>
      <c r="VN33" s="240">
        <f t="shared" si="47"/>
        <v>5681</v>
      </c>
      <c r="VO33" s="240">
        <f t="shared" si="47"/>
        <v>5919</v>
      </c>
      <c r="VP33" s="240">
        <f t="shared" si="47"/>
        <v>5650</v>
      </c>
      <c r="VQ33" s="240">
        <f t="shared" si="47"/>
        <v>6973</v>
      </c>
      <c r="VR33" s="240">
        <f t="shared" si="47"/>
        <v>6640</v>
      </c>
      <c r="VS33" s="240">
        <f t="shared" si="47"/>
        <v>6043</v>
      </c>
      <c r="VT33" s="240">
        <f t="shared" si="47"/>
        <v>5377</v>
      </c>
      <c r="VU33" s="240">
        <f t="shared" si="47"/>
        <v>5405</v>
      </c>
      <c r="VV33" s="240">
        <f t="shared" si="47"/>
        <v>5620</v>
      </c>
      <c r="VW33" s="240">
        <f t="shared" si="47"/>
        <v>5356</v>
      </c>
      <c r="VX33" s="240">
        <f t="shared" si="47"/>
        <v>5355</v>
      </c>
      <c r="VY33" s="240">
        <f t="shared" si="47"/>
        <v>5000</v>
      </c>
      <c r="VZ33" s="240">
        <f t="shared" si="47"/>
        <v>5877</v>
      </c>
      <c r="WA33" s="240">
        <f t="shared" ref="WA33:YL33" si="48">SUM(WA5:WA32)-WA12-WA16-WA19</f>
        <v>5130</v>
      </c>
      <c r="WB33" s="240">
        <f t="shared" si="48"/>
        <v>5496</v>
      </c>
      <c r="WC33" s="240">
        <f t="shared" si="48"/>
        <v>5557</v>
      </c>
      <c r="WD33" s="240">
        <f t="shared" si="48"/>
        <v>6288</v>
      </c>
      <c r="WE33" s="240">
        <f t="shared" si="48"/>
        <v>5995</v>
      </c>
      <c r="WF33" s="240">
        <f t="shared" si="48"/>
        <v>4911</v>
      </c>
      <c r="WG33" s="240">
        <f t="shared" si="48"/>
        <v>4844</v>
      </c>
      <c r="WH33" s="240">
        <f t="shared" si="48"/>
        <v>5437</v>
      </c>
      <c r="WI33" s="240">
        <f t="shared" si="48"/>
        <v>5029</v>
      </c>
      <c r="WJ33" s="240">
        <f t="shared" si="48"/>
        <v>4787</v>
      </c>
      <c r="WK33" s="240">
        <f t="shared" si="48"/>
        <v>5303</v>
      </c>
      <c r="WL33" s="240">
        <f t="shared" si="48"/>
        <v>6021</v>
      </c>
      <c r="WM33" s="240">
        <f t="shared" si="48"/>
        <v>5344</v>
      </c>
      <c r="WN33" s="240">
        <f t="shared" si="48"/>
        <v>5397</v>
      </c>
      <c r="WO33" s="240">
        <f t="shared" si="48"/>
        <v>5163</v>
      </c>
      <c r="WP33" s="240">
        <f t="shared" si="48"/>
        <v>4991</v>
      </c>
      <c r="WQ33" s="240">
        <f t="shared" si="48"/>
        <v>6057</v>
      </c>
      <c r="WR33" s="240">
        <f t="shared" si="48"/>
        <v>6567</v>
      </c>
      <c r="WS33" s="240">
        <f t="shared" si="48"/>
        <v>6283</v>
      </c>
      <c r="WT33" s="240">
        <f t="shared" si="48"/>
        <v>6428</v>
      </c>
      <c r="WU33" s="240">
        <f t="shared" si="48"/>
        <v>7684</v>
      </c>
      <c r="WV33" s="240">
        <f t="shared" si="48"/>
        <v>8396</v>
      </c>
      <c r="WW33" s="240">
        <f t="shared" si="48"/>
        <v>8093</v>
      </c>
      <c r="WX33" s="240">
        <f t="shared" si="48"/>
        <v>8341</v>
      </c>
      <c r="WY33" s="240">
        <f t="shared" si="48"/>
        <v>10262</v>
      </c>
      <c r="WZ33" s="240">
        <f t="shared" si="48"/>
        <v>7959</v>
      </c>
      <c r="XA33" s="240">
        <f t="shared" si="48"/>
        <v>8118</v>
      </c>
      <c r="XB33" s="240">
        <f t="shared" si="48"/>
        <v>9306</v>
      </c>
      <c r="XC33" s="240">
        <f t="shared" si="48"/>
        <v>9793</v>
      </c>
      <c r="XD33" s="240">
        <f t="shared" si="48"/>
        <v>10509</v>
      </c>
      <c r="XE33" s="240">
        <f t="shared" si="48"/>
        <v>9689</v>
      </c>
      <c r="XF33" s="240">
        <f t="shared" si="48"/>
        <v>7277</v>
      </c>
      <c r="XG33" s="240">
        <f t="shared" si="48"/>
        <v>6719</v>
      </c>
      <c r="XH33" s="240">
        <f t="shared" si="48"/>
        <v>6919</v>
      </c>
      <c r="XI33" s="240">
        <f t="shared" si="48"/>
        <v>10911</v>
      </c>
      <c r="XJ33" s="240">
        <f t="shared" si="48"/>
        <v>12441</v>
      </c>
      <c r="XK33" s="240">
        <f t="shared" si="48"/>
        <v>7682</v>
      </c>
      <c r="XL33" s="240">
        <f t="shared" si="48"/>
        <v>6506</v>
      </c>
      <c r="XM33" s="240">
        <f t="shared" si="48"/>
        <v>7747</v>
      </c>
      <c r="XN33" s="240">
        <f t="shared" si="48"/>
        <v>6134</v>
      </c>
      <c r="XO33" s="240">
        <f t="shared" si="48"/>
        <v>5686</v>
      </c>
      <c r="XP33" s="240">
        <f t="shared" si="48"/>
        <v>5903</v>
      </c>
      <c r="XQ33" s="240">
        <f t="shared" si="48"/>
        <v>6804</v>
      </c>
      <c r="XR33" s="240">
        <f t="shared" si="48"/>
        <v>7363</v>
      </c>
      <c r="XS33" s="240">
        <f t="shared" si="48"/>
        <v>6108</v>
      </c>
      <c r="XT33" s="240">
        <f t="shared" si="48"/>
        <v>5595</v>
      </c>
      <c r="XU33" s="240">
        <f t="shared" si="48"/>
        <v>5560</v>
      </c>
      <c r="XV33" s="240">
        <f t="shared" si="48"/>
        <v>5457</v>
      </c>
      <c r="XW33" s="240">
        <f t="shared" si="48"/>
        <v>5918</v>
      </c>
      <c r="XX33" s="240">
        <f t="shared" si="48"/>
        <v>5890</v>
      </c>
      <c r="XY33" s="240">
        <f t="shared" si="48"/>
        <v>5155</v>
      </c>
      <c r="XZ33" s="240">
        <f t="shared" si="48"/>
        <v>5779</v>
      </c>
      <c r="YA33" s="240">
        <f t="shared" si="48"/>
        <v>5141</v>
      </c>
      <c r="YB33" s="240">
        <f t="shared" si="48"/>
        <v>5706</v>
      </c>
      <c r="YC33" s="240">
        <f t="shared" si="48"/>
        <v>5969</v>
      </c>
      <c r="YD33" s="240">
        <f t="shared" si="48"/>
        <v>5813</v>
      </c>
      <c r="YE33" s="240">
        <f t="shared" si="48"/>
        <v>6856</v>
      </c>
      <c r="YF33" s="240">
        <f t="shared" si="48"/>
        <v>4881</v>
      </c>
      <c r="YG33" s="240">
        <f t="shared" si="48"/>
        <v>4858</v>
      </c>
      <c r="YH33" s="240">
        <f t="shared" si="48"/>
        <v>5866</v>
      </c>
      <c r="YI33" s="240">
        <f t="shared" si="48"/>
        <v>5792</v>
      </c>
      <c r="YJ33" s="240">
        <f t="shared" si="48"/>
        <v>5269</v>
      </c>
      <c r="YK33" s="240">
        <f t="shared" si="48"/>
        <v>5020</v>
      </c>
      <c r="YL33" s="240">
        <f t="shared" si="48"/>
        <v>5149</v>
      </c>
      <c r="YM33" s="240">
        <f t="shared" ref="YM33:AAX33" si="49">SUM(YM5:YM32)-YM12-YM16-YM19</f>
        <v>5208</v>
      </c>
      <c r="YN33" s="240">
        <f t="shared" si="49"/>
        <v>5704</v>
      </c>
      <c r="YO33" s="240">
        <f t="shared" si="49"/>
        <v>5611</v>
      </c>
      <c r="YP33" s="240">
        <f t="shared" si="49"/>
        <v>5593</v>
      </c>
      <c r="YQ33" s="240">
        <f t="shared" si="49"/>
        <v>6382</v>
      </c>
      <c r="YR33" s="240">
        <f t="shared" si="49"/>
        <v>6757</v>
      </c>
      <c r="YS33" s="240">
        <f t="shared" si="49"/>
        <v>6651</v>
      </c>
      <c r="YT33" s="240">
        <f t="shared" si="49"/>
        <v>6894</v>
      </c>
      <c r="YU33" s="240">
        <f t="shared" si="49"/>
        <v>7500</v>
      </c>
      <c r="YV33" s="240">
        <f t="shared" si="49"/>
        <v>8530</v>
      </c>
      <c r="YW33" s="240">
        <f t="shared" si="49"/>
        <v>8262</v>
      </c>
      <c r="YX33" s="240">
        <f t="shared" si="49"/>
        <v>9287</v>
      </c>
      <c r="YY33" s="240">
        <f t="shared" si="49"/>
        <v>8756</v>
      </c>
      <c r="YZ33" s="240">
        <f t="shared" si="49"/>
        <v>11256</v>
      </c>
      <c r="ZA33" s="240">
        <f t="shared" si="49"/>
        <v>7847</v>
      </c>
      <c r="ZB33" s="240">
        <f t="shared" si="49"/>
        <v>9591</v>
      </c>
      <c r="ZC33" s="240">
        <f t="shared" si="49"/>
        <v>10294</v>
      </c>
      <c r="ZD33" s="240">
        <f t="shared" si="49"/>
        <v>10648</v>
      </c>
      <c r="ZE33" s="240">
        <f t="shared" si="49"/>
        <v>9449</v>
      </c>
      <c r="ZF33" s="240">
        <f t="shared" si="49"/>
        <v>9310</v>
      </c>
      <c r="ZG33" s="240">
        <f t="shared" si="49"/>
        <v>8666</v>
      </c>
      <c r="ZH33" s="240">
        <f t="shared" si="49"/>
        <v>6966</v>
      </c>
      <c r="ZI33" s="240">
        <f t="shared" si="49"/>
        <v>7628</v>
      </c>
      <c r="ZJ33" s="240">
        <f t="shared" si="49"/>
        <v>6755</v>
      </c>
      <c r="ZK33" s="240">
        <f t="shared" si="49"/>
        <v>5992</v>
      </c>
      <c r="ZL33" s="240">
        <f t="shared" si="49"/>
        <v>6133</v>
      </c>
      <c r="ZM33" s="240">
        <f t="shared" si="49"/>
        <v>6924</v>
      </c>
      <c r="ZN33" s="240">
        <f t="shared" si="49"/>
        <v>13201</v>
      </c>
      <c r="ZO33" s="240">
        <f t="shared" si="49"/>
        <v>121594</v>
      </c>
      <c r="ZP33" s="240">
        <f t="shared" si="49"/>
        <v>168945</v>
      </c>
      <c r="ZQ33" s="240">
        <f t="shared" si="49"/>
        <v>167870</v>
      </c>
      <c r="ZR33" s="240">
        <f t="shared" si="49"/>
        <v>143650</v>
      </c>
      <c r="ZS33" s="240">
        <f t="shared" si="49"/>
        <v>82416</v>
      </c>
      <c r="ZT33" s="240">
        <f t="shared" si="49"/>
        <v>130757</v>
      </c>
      <c r="ZU33" s="240">
        <f t="shared" si="49"/>
        <v>100762</v>
      </c>
      <c r="ZV33" s="240">
        <f t="shared" si="49"/>
        <v>109425</v>
      </c>
      <c r="ZW33" s="240">
        <f t="shared" si="49"/>
        <v>138734</v>
      </c>
      <c r="ZX33" s="240">
        <f t="shared" si="49"/>
        <v>48445</v>
      </c>
      <c r="ZY33" s="240">
        <f t="shared" si="49"/>
        <v>31224</v>
      </c>
      <c r="ZZ33" s="240">
        <f t="shared" si="49"/>
        <v>29709</v>
      </c>
      <c r="AAA33" s="240">
        <f t="shared" si="49"/>
        <v>29018</v>
      </c>
      <c r="AAB33" s="240">
        <f t="shared" si="49"/>
        <v>29612</v>
      </c>
      <c r="AAC33" s="240">
        <f t="shared" si="49"/>
        <v>31911</v>
      </c>
      <c r="AAD33" s="240">
        <f t="shared" si="49"/>
        <v>28378</v>
      </c>
      <c r="AAE33" s="240">
        <f t="shared" si="49"/>
        <v>40449</v>
      </c>
      <c r="AAF33" s="240">
        <f t="shared" si="49"/>
        <v>29348</v>
      </c>
      <c r="AAG33" s="240">
        <f t="shared" si="49"/>
        <v>28823</v>
      </c>
      <c r="AAH33" s="240">
        <f t="shared" si="49"/>
        <v>24970</v>
      </c>
      <c r="AAI33" s="240">
        <f t="shared" si="49"/>
        <v>22124</v>
      </c>
      <c r="AAJ33" s="240">
        <f t="shared" si="49"/>
        <v>21930</v>
      </c>
      <c r="AAK33" s="240">
        <f t="shared" si="49"/>
        <v>18380</v>
      </c>
      <c r="AAL33" s="240">
        <f t="shared" si="49"/>
        <v>18163</v>
      </c>
      <c r="AAM33" s="240">
        <f t="shared" si="49"/>
        <v>20000</v>
      </c>
      <c r="AAN33" s="240">
        <f t="shared" si="49"/>
        <v>18400</v>
      </c>
      <c r="AAO33" s="240">
        <f t="shared" si="49"/>
        <v>19571</v>
      </c>
      <c r="AAP33" s="240">
        <f t="shared" si="49"/>
        <v>17731</v>
      </c>
      <c r="AAQ33" s="240">
        <f t="shared" si="49"/>
        <v>15493</v>
      </c>
      <c r="AAR33" s="240">
        <f t="shared" si="49"/>
        <v>22322</v>
      </c>
      <c r="AAS33" s="240">
        <f t="shared" si="49"/>
        <v>16885</v>
      </c>
      <c r="AAT33" s="240">
        <f t="shared" si="49"/>
        <v>14197</v>
      </c>
      <c r="AAU33" s="240">
        <f t="shared" si="49"/>
        <v>14679</v>
      </c>
      <c r="AAV33" s="240">
        <f t="shared" si="49"/>
        <v>25200</v>
      </c>
      <c r="AAW33" s="240">
        <f t="shared" si="49"/>
        <v>16839</v>
      </c>
      <c r="AAX33" s="240">
        <f t="shared" si="49"/>
        <v>30271</v>
      </c>
      <c r="AAY33" s="240">
        <f t="shared" ref="AAY33:ADJ33" si="50">SUM(AAY5:AAY32)-AAY12-AAY16-AAY19</f>
        <v>22332</v>
      </c>
      <c r="AAZ33" s="240">
        <f t="shared" si="50"/>
        <v>24590</v>
      </c>
      <c r="ABA33" s="240">
        <f t="shared" si="50"/>
        <v>19547</v>
      </c>
      <c r="ABB33" s="240">
        <f t="shared" si="50"/>
        <v>17593</v>
      </c>
      <c r="ABC33" s="240">
        <f t="shared" si="50"/>
        <v>19190</v>
      </c>
      <c r="ABD33" s="240">
        <f t="shared" si="50"/>
        <v>29653</v>
      </c>
      <c r="ABE33" s="240">
        <f t="shared" si="50"/>
        <v>27140</v>
      </c>
      <c r="ABF33" s="240">
        <f t="shared" si="50"/>
        <v>19205</v>
      </c>
      <c r="ABG33" s="240">
        <f t="shared" si="50"/>
        <v>16461</v>
      </c>
      <c r="ABH33" s="240">
        <f t="shared" si="50"/>
        <v>16102</v>
      </c>
      <c r="ABI33" s="240">
        <f t="shared" si="50"/>
        <v>15641</v>
      </c>
      <c r="ABJ33" s="240">
        <f t="shared" si="50"/>
        <v>13622</v>
      </c>
      <c r="ABK33" s="240">
        <f t="shared" si="50"/>
        <v>14066</v>
      </c>
      <c r="ABL33" s="240">
        <f t="shared" si="50"/>
        <v>12981</v>
      </c>
      <c r="ABM33" s="240">
        <f t="shared" si="50"/>
        <v>11776</v>
      </c>
      <c r="ABN33" s="240">
        <f t="shared" si="50"/>
        <v>11754</v>
      </c>
      <c r="ABO33" s="240">
        <f t="shared" si="50"/>
        <v>11941</v>
      </c>
      <c r="ABP33" s="240">
        <f t="shared" si="50"/>
        <v>11927</v>
      </c>
      <c r="ABQ33" s="240">
        <f t="shared" si="50"/>
        <v>12190</v>
      </c>
      <c r="ABR33" s="240">
        <f t="shared" si="50"/>
        <v>17285</v>
      </c>
      <c r="ABS33" s="240">
        <f t="shared" si="50"/>
        <v>13216</v>
      </c>
      <c r="ABT33" s="240">
        <f t="shared" si="50"/>
        <v>11631</v>
      </c>
      <c r="ABU33" s="240">
        <f t="shared" si="50"/>
        <v>10507</v>
      </c>
      <c r="ABV33" s="240">
        <f t="shared" si="50"/>
        <v>16605</v>
      </c>
      <c r="ABW33" s="240">
        <f t="shared" si="50"/>
        <v>19619</v>
      </c>
      <c r="ABX33" s="240">
        <f t="shared" si="50"/>
        <v>11666</v>
      </c>
      <c r="ABY33" s="240">
        <f t="shared" si="50"/>
        <v>10085</v>
      </c>
      <c r="ABZ33" s="240">
        <f t="shared" si="50"/>
        <v>8868</v>
      </c>
      <c r="ACA33" s="240">
        <f t="shared" si="50"/>
        <v>6892</v>
      </c>
      <c r="ACB33" s="240">
        <f t="shared" si="50"/>
        <v>7544</v>
      </c>
      <c r="ACC33" s="240">
        <f t="shared" si="50"/>
        <v>7505</v>
      </c>
      <c r="ACD33" s="249">
        <f t="shared" si="50"/>
        <v>5924</v>
      </c>
      <c r="ACE33" s="240">
        <f t="shared" si="50"/>
        <v>5488</v>
      </c>
      <c r="ACF33" s="240">
        <f t="shared" si="50"/>
        <v>5061</v>
      </c>
      <c r="ACG33" s="240">
        <f t="shared" si="50"/>
        <v>4554</v>
      </c>
      <c r="ACH33" s="240">
        <f t="shared" si="50"/>
        <v>4919</v>
      </c>
      <c r="ACI33" s="240">
        <f t="shared" si="50"/>
        <v>5420</v>
      </c>
      <c r="ACJ33" s="240">
        <f t="shared" si="50"/>
        <v>5528</v>
      </c>
      <c r="ACK33" s="240">
        <f t="shared" si="50"/>
        <v>5357</v>
      </c>
      <c r="ACL33" s="240">
        <f t="shared" si="50"/>
        <v>5073</v>
      </c>
      <c r="ACM33" s="240">
        <f t="shared" si="50"/>
        <v>5205</v>
      </c>
      <c r="ACN33" s="240">
        <f t="shared" si="50"/>
        <v>4860</v>
      </c>
      <c r="ACO33" s="240">
        <f t="shared" si="50"/>
        <v>4850</v>
      </c>
      <c r="ACP33" s="240">
        <f t="shared" si="50"/>
        <v>4914</v>
      </c>
      <c r="ACQ33" s="240">
        <f t="shared" si="50"/>
        <v>4814</v>
      </c>
      <c r="ACR33" s="240">
        <f t="shared" si="50"/>
        <v>5193</v>
      </c>
      <c r="ACS33" s="240">
        <f t="shared" si="50"/>
        <v>4784</v>
      </c>
      <c r="ACT33" s="240">
        <f t="shared" si="50"/>
        <v>5645</v>
      </c>
      <c r="ACU33" s="240">
        <f t="shared" si="50"/>
        <v>5467</v>
      </c>
      <c r="ACV33" s="240">
        <f t="shared" si="50"/>
        <v>5996</v>
      </c>
      <c r="ACW33" s="240">
        <f t="shared" si="50"/>
        <v>5181</v>
      </c>
      <c r="ACX33" s="240">
        <f t="shared" si="50"/>
        <v>5685</v>
      </c>
      <c r="ACY33" s="240">
        <f t="shared" si="50"/>
        <v>4980</v>
      </c>
      <c r="ACZ33" s="240">
        <f t="shared" si="50"/>
        <v>6806</v>
      </c>
      <c r="ADA33" s="240">
        <f t="shared" si="50"/>
        <v>5240</v>
      </c>
      <c r="ADB33" s="240">
        <f t="shared" si="50"/>
        <v>6047</v>
      </c>
      <c r="ADC33" s="240">
        <f t="shared" si="50"/>
        <v>7047</v>
      </c>
      <c r="ADD33" s="240">
        <f t="shared" si="50"/>
        <v>11625</v>
      </c>
      <c r="ADE33" s="240">
        <f t="shared" si="50"/>
        <v>11302</v>
      </c>
      <c r="ADF33" s="240">
        <f t="shared" si="50"/>
        <v>5377</v>
      </c>
      <c r="ADG33" s="240">
        <f t="shared" si="50"/>
        <v>4731</v>
      </c>
      <c r="ADH33" s="240">
        <f t="shared" si="50"/>
        <v>4848</v>
      </c>
      <c r="ADI33" s="240">
        <f t="shared" si="50"/>
        <v>4863</v>
      </c>
      <c r="ADJ33" s="240">
        <f t="shared" si="50"/>
        <v>4634</v>
      </c>
      <c r="ADK33" s="240">
        <f t="shared" ref="ADK33:AFV33" si="51">SUM(ADK5:ADK32)-ADK12-ADK16-ADK19</f>
        <v>4347</v>
      </c>
      <c r="ADL33" s="240">
        <f t="shared" si="51"/>
        <v>4338</v>
      </c>
      <c r="ADM33" s="240">
        <f t="shared" si="51"/>
        <v>5174</v>
      </c>
      <c r="ADN33" s="240">
        <f t="shared" si="51"/>
        <v>4181</v>
      </c>
      <c r="ADO33" s="240">
        <f t="shared" si="51"/>
        <v>3843</v>
      </c>
      <c r="ADP33" s="240">
        <f t="shared" si="51"/>
        <v>4151</v>
      </c>
      <c r="ADQ33" s="240">
        <f t="shared" si="51"/>
        <v>4207</v>
      </c>
      <c r="ADR33" s="240">
        <f t="shared" si="51"/>
        <v>4606</v>
      </c>
      <c r="ADS33" s="240">
        <f t="shared" si="51"/>
        <v>4423</v>
      </c>
      <c r="ADT33" s="240">
        <f t="shared" si="51"/>
        <v>3988</v>
      </c>
      <c r="ADU33" s="240">
        <f t="shared" si="51"/>
        <v>3682</v>
      </c>
      <c r="ADV33" s="240">
        <f t="shared" si="51"/>
        <v>3989</v>
      </c>
      <c r="ADW33" s="240">
        <f t="shared" si="51"/>
        <v>3813</v>
      </c>
      <c r="ADX33" s="240">
        <f t="shared" si="51"/>
        <v>3519</v>
      </c>
      <c r="ADY33" s="240">
        <f t="shared" si="51"/>
        <v>3883</v>
      </c>
      <c r="ADZ33" s="240">
        <f t="shared" si="51"/>
        <v>3638</v>
      </c>
      <c r="AEA33" s="240">
        <f t="shared" si="51"/>
        <v>3847</v>
      </c>
      <c r="AEB33" s="240">
        <f t="shared" si="51"/>
        <v>3818</v>
      </c>
      <c r="AEC33" s="240">
        <f t="shared" si="51"/>
        <v>4339</v>
      </c>
      <c r="AED33" s="240">
        <f t="shared" si="51"/>
        <v>4259</v>
      </c>
      <c r="AEE33" s="240">
        <f t="shared" si="51"/>
        <v>4105</v>
      </c>
      <c r="AEF33" s="240">
        <f t="shared" si="51"/>
        <v>3787</v>
      </c>
      <c r="AEG33" s="240">
        <f t="shared" si="51"/>
        <v>3334</v>
      </c>
      <c r="AEH33" s="240">
        <f t="shared" si="51"/>
        <v>3730</v>
      </c>
      <c r="AEI33" s="240">
        <f t="shared" si="51"/>
        <v>4001</v>
      </c>
      <c r="AEJ33" s="240">
        <f t="shared" si="51"/>
        <v>3838</v>
      </c>
      <c r="AEK33" s="240">
        <f t="shared" si="51"/>
        <v>3814</v>
      </c>
      <c r="AEL33" s="240">
        <f t="shared" si="51"/>
        <v>3618</v>
      </c>
      <c r="AEM33" s="240">
        <f t="shared" si="51"/>
        <v>3834</v>
      </c>
      <c r="AEN33" s="240">
        <f t="shared" si="51"/>
        <v>3569</v>
      </c>
      <c r="AEO33" s="240">
        <f t="shared" si="51"/>
        <v>3781</v>
      </c>
      <c r="AEP33" s="240">
        <f t="shared" si="51"/>
        <v>3426</v>
      </c>
      <c r="AEQ33" s="240">
        <f t="shared" si="51"/>
        <v>3671</v>
      </c>
      <c r="AER33" s="240">
        <f t="shared" si="51"/>
        <v>4755</v>
      </c>
      <c r="AES33" s="240">
        <f t="shared" si="51"/>
        <v>4409</v>
      </c>
      <c r="AET33" s="240">
        <f t="shared" si="51"/>
        <v>4097</v>
      </c>
      <c r="AEU33" s="240">
        <f t="shared" si="51"/>
        <v>4773</v>
      </c>
      <c r="AEV33" s="240">
        <f t="shared" si="51"/>
        <v>5816</v>
      </c>
      <c r="AEW33" s="240">
        <f t="shared" si="51"/>
        <v>5808</v>
      </c>
      <c r="AEX33" s="240">
        <f t="shared" si="51"/>
        <v>6617</v>
      </c>
      <c r="AEY33" s="240">
        <f t="shared" si="51"/>
        <v>5673</v>
      </c>
      <c r="AEZ33" s="240">
        <f t="shared" si="51"/>
        <v>8292</v>
      </c>
      <c r="AFA33" s="240">
        <f t="shared" si="51"/>
        <v>6605</v>
      </c>
      <c r="AFB33" s="240">
        <f t="shared" si="51"/>
        <v>5992</v>
      </c>
      <c r="AFC33" s="240">
        <f t="shared" si="51"/>
        <v>8176</v>
      </c>
      <c r="AFD33" s="240">
        <f t="shared" si="51"/>
        <v>8071</v>
      </c>
      <c r="AFE33" s="240">
        <f t="shared" si="51"/>
        <v>6835</v>
      </c>
      <c r="AFF33" s="240">
        <f t="shared" si="51"/>
        <v>5202</v>
      </c>
      <c r="AFG33" s="240">
        <f t="shared" si="51"/>
        <v>5239</v>
      </c>
      <c r="AFH33" s="240">
        <f t="shared" si="51"/>
        <v>5207</v>
      </c>
      <c r="AFI33" s="240">
        <f t="shared" si="51"/>
        <v>5132</v>
      </c>
      <c r="AFJ33" s="240">
        <f t="shared" si="51"/>
        <v>5348</v>
      </c>
      <c r="AFK33" s="240">
        <f t="shared" si="51"/>
        <v>4869</v>
      </c>
      <c r="AFL33" s="240">
        <f t="shared" si="51"/>
        <v>4754</v>
      </c>
      <c r="AFM33" s="240">
        <f t="shared" si="51"/>
        <v>5685</v>
      </c>
      <c r="AFN33" s="240">
        <f t="shared" si="51"/>
        <v>4922</v>
      </c>
      <c r="AFO33" s="240">
        <f t="shared" si="51"/>
        <v>4633</v>
      </c>
      <c r="AFP33" s="240">
        <f t="shared" si="51"/>
        <v>4808</v>
      </c>
      <c r="AFQ33" s="240">
        <f t="shared" si="51"/>
        <v>4796</v>
      </c>
      <c r="AFR33" s="240">
        <f t="shared" si="51"/>
        <v>5906</v>
      </c>
      <c r="AFS33" s="240">
        <f t="shared" si="51"/>
        <v>5283</v>
      </c>
      <c r="AFT33" s="240">
        <f t="shared" si="51"/>
        <v>4812</v>
      </c>
      <c r="AFU33" s="240">
        <f t="shared" si="51"/>
        <v>4350</v>
      </c>
      <c r="AFV33" s="240">
        <f t="shared" si="51"/>
        <v>4976</v>
      </c>
      <c r="AFW33" s="240">
        <f t="shared" ref="AFW33:AGR33" si="52">SUM(AFW5:AFW32)-AFW12-AFW16-AFW19</f>
        <v>4818</v>
      </c>
      <c r="AFX33" s="240">
        <f t="shared" si="52"/>
        <v>4730</v>
      </c>
      <c r="AFY33" s="240">
        <f t="shared" si="52"/>
        <v>4646</v>
      </c>
      <c r="AFZ33" s="240">
        <f t="shared" si="52"/>
        <v>4523</v>
      </c>
      <c r="AGA33" s="240">
        <f t="shared" si="52"/>
        <v>4750</v>
      </c>
      <c r="AGB33" s="240">
        <f t="shared" si="52"/>
        <v>4865</v>
      </c>
      <c r="AGC33" s="240">
        <f t="shared" si="52"/>
        <v>5215</v>
      </c>
      <c r="AGD33" s="240">
        <f t="shared" si="52"/>
        <v>5321</v>
      </c>
      <c r="AGE33" s="240">
        <f t="shared" si="52"/>
        <v>5553</v>
      </c>
      <c r="AGF33" s="240">
        <f t="shared" si="52"/>
        <v>5366</v>
      </c>
      <c r="AGG33" s="240">
        <f t="shared" si="52"/>
        <v>3952</v>
      </c>
      <c r="AGH33" s="240">
        <f t="shared" si="52"/>
        <v>3959</v>
      </c>
      <c r="AGI33" s="240">
        <f t="shared" si="52"/>
        <v>5158</v>
      </c>
      <c r="AGJ33" s="240">
        <f t="shared" si="52"/>
        <v>4499</v>
      </c>
      <c r="AGK33" s="240">
        <f t="shared" si="52"/>
        <v>4188</v>
      </c>
      <c r="AGL33" s="240">
        <f t="shared" si="52"/>
        <v>3957</v>
      </c>
      <c r="AGM33" s="240">
        <f t="shared" si="52"/>
        <v>4410</v>
      </c>
      <c r="AGN33" s="240">
        <f t="shared" si="52"/>
        <v>4529</v>
      </c>
      <c r="AGO33" s="240">
        <f>SUM(AGO5:AGO32)-AGO12-AGO16-AGO19</f>
        <v>4749</v>
      </c>
      <c r="AGP33" s="240">
        <f t="shared" si="52"/>
        <v>4463</v>
      </c>
      <c r="AGQ33" s="240">
        <f t="shared" si="52"/>
        <v>4717</v>
      </c>
      <c r="AGR33" s="240">
        <f t="shared" si="52"/>
        <v>5631</v>
      </c>
      <c r="AGS33" s="240">
        <f>SUM(AGS20:AGS32,AGS17:AGS18,AGS13:AGS15,AGS5:AGS11)</f>
        <v>5098</v>
      </c>
      <c r="AGT33" s="240">
        <f>SUM(AGT20:AGT32,AGT17:AGT18,AGT13:AGT15,AGT5:AGT11)</f>
        <v>5637</v>
      </c>
      <c r="AGU33" s="240">
        <f>SUM(AGU20:AGU32,AGU17:AGU18,AGU13:AGU15,AGU5:AGU11)</f>
        <v>5752</v>
      </c>
      <c r="AGV33" s="240">
        <f>SUM(AGV5:AGV11,AGV13:AGV15,AGV17:AGV18,AGV20:AGV32)</f>
        <v>6622</v>
      </c>
      <c r="AGW33" s="240">
        <f>SUM(AGW5:AGW11,AGW13:AGW15,AGW17:AGW18,AGW20:AGW32)</f>
        <v>6420</v>
      </c>
      <c r="AGX33" s="240">
        <f>SUM(AGX20:AGX32,AGX17:AGX18,AGX13:AGX15,AGX5:AGX11)</f>
        <v>6770</v>
      </c>
      <c r="AGY33" s="240">
        <f>SUM(AGY20:AGY32,AGY17:AGY18,AGY13:AGY15,AGY5:AGY11)</f>
        <v>5600</v>
      </c>
      <c r="AGZ33" s="240">
        <f>SUM(AGZ5:AGZ11,AGZ13:AGZ15,AGZ17:AGZ18,AGZ20:AGZ32)</f>
        <v>7730</v>
      </c>
      <c r="AHA33" s="240">
        <f>SUM(AHA20:AHA32,AHA17:AHA18,AHA13:AHA15,AHA5:AHA11)</f>
        <v>6683</v>
      </c>
      <c r="AHB33" s="240">
        <f>SUM(AHB20:AHB32,AHB17:AHB18,AHB13:AHB15,AHB5:AHB11)</f>
        <v>6530</v>
      </c>
      <c r="AHC33" s="240">
        <f>SUM(AHC20:AHC32,AHC17:AHC18,AHC13:AHC15,AHC5:AHC11)</f>
        <v>7202</v>
      </c>
      <c r="AHD33" s="240">
        <f>SUM(AHD20:AHD32,AHD17:AHD18,AHD13:AHD15,AHD5:AHD11)</f>
        <v>7015</v>
      </c>
      <c r="AHE33" s="240">
        <v>8271</v>
      </c>
      <c r="AHF33" s="248">
        <f>SUM(AHF20:AHF32,AHF17:AHF18,AHF13:AHF15,AHF5:AHF11)</f>
        <v>6340</v>
      </c>
      <c r="AHG33" s="249">
        <f>SUM(AHG20:AHG32,AHG17:AHG18,AHG13:AHG15,AHG5:AHG11)</f>
        <v>6815</v>
      </c>
      <c r="AHH33" s="249">
        <f>SUM(AHH5:AHH11,AHH13:AHH15,AHH17:AHH18,AHH20:AHH32)</f>
        <v>6835</v>
      </c>
      <c r="AHI33" s="249">
        <f>SUM(AHI5:AHI11,AHI13:AHI15,AHI17:AHI18,AHI20:AHI32)</f>
        <v>5415</v>
      </c>
      <c r="AHJ33" s="249">
        <f>SUM(AHJ5:AHJ11,AHJ13:AHJ15,AHJ17:AHJ18,AHJ20:AHJ32)</f>
        <v>5524</v>
      </c>
      <c r="AHK33" s="249">
        <f>SUM(AHK5:AHK11,AHK13:AHK15,AHK17:AHK18,AHK20:AHK32)</f>
        <v>5203</v>
      </c>
      <c r="AHL33" s="249">
        <f>SUM(AHL5:AHL11,AHL13:AHL15,AHL17:AHL18,AHL20:AHL24,AHL25:AHL32)</f>
        <v>4910</v>
      </c>
      <c r="AHM33" s="249">
        <f t="shared" ref="AHM33:AHS33" si="53">SUM(AHM5:AHM11,AHM13:AHM15,AHM17:AHM18,AHM20:AHM32)</f>
        <v>5182</v>
      </c>
      <c r="AHN33" s="249">
        <f t="shared" si="53"/>
        <v>5452</v>
      </c>
      <c r="AHO33" s="249">
        <f t="shared" si="53"/>
        <v>4907</v>
      </c>
      <c r="AHP33" s="249">
        <f t="shared" si="53"/>
        <v>4897</v>
      </c>
      <c r="AHQ33" s="249">
        <f t="shared" si="53"/>
        <v>4919</v>
      </c>
      <c r="AHR33" s="249">
        <f t="shared" si="53"/>
        <v>5714</v>
      </c>
      <c r="AHS33" s="249">
        <f t="shared" si="53"/>
        <v>5409</v>
      </c>
      <c r="AHT33" s="249">
        <f>SUM(AHT5:AHT11,AHT13:AHT15,AHT17:AHT18,AHT20:AHT32)</f>
        <v>4925</v>
      </c>
      <c r="AHU33" s="249"/>
      <c r="AHV33" s="249"/>
      <c r="AHW33" s="249"/>
      <c r="AHX33" s="249"/>
      <c r="AHY33" s="249"/>
      <c r="AHZ33" s="249"/>
      <c r="AIA33" s="249"/>
      <c r="AIB33" s="249"/>
      <c r="AIC33" s="249"/>
      <c r="AID33" s="249"/>
      <c r="AIE33" s="249"/>
      <c r="AIF33" s="249"/>
      <c r="AIG33" s="249"/>
      <c r="AIH33" s="249"/>
      <c r="AII33" s="249"/>
      <c r="AIJ33" s="249"/>
      <c r="AIK33" s="249"/>
      <c r="AIL33" s="249"/>
      <c r="AIM33" s="249"/>
      <c r="AIN33" s="249"/>
      <c r="AIO33" s="249"/>
      <c r="AIP33" s="249"/>
      <c r="AIQ33" s="249"/>
      <c r="AIR33" s="249"/>
      <c r="AIS33" s="249"/>
      <c r="AIT33" s="249"/>
      <c r="AIU33" s="249"/>
      <c r="AIV33" s="249"/>
      <c r="AIW33" s="249"/>
      <c r="AIX33" s="249"/>
      <c r="AIY33" s="249"/>
      <c r="AIZ33" s="249"/>
      <c r="AJA33" s="249"/>
      <c r="AJB33" s="249"/>
      <c r="AJC33" s="249"/>
      <c r="AJD33" s="249"/>
      <c r="AJE33" s="250"/>
    </row>
    <row r="34" spans="1:941" x14ac:dyDescent="0.25">
      <c r="IC34" s="133"/>
      <c r="IV34" s="133"/>
      <c r="JE34" s="138"/>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22"/>
      <c r="WC34" s="122"/>
      <c r="WD34" s="122"/>
      <c r="WE34" s="122"/>
      <c r="WF34" s="122"/>
      <c r="WG34" s="122"/>
      <c r="WH34" s="122"/>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ZE34" s="139"/>
      <c r="ZF34" s="139"/>
      <c r="ZG34" s="139"/>
      <c r="ZH34" s="139"/>
      <c r="ZI34" s="139"/>
      <c r="ZJ34" s="139"/>
      <c r="ZK34" s="139"/>
      <c r="ZL34" s="139"/>
      <c r="ZM34" s="139"/>
      <c r="ZN34" s="139"/>
      <c r="ZO34" s="139"/>
      <c r="ZP34" s="139"/>
      <c r="ZQ34" s="139"/>
      <c r="ZR34" s="139"/>
      <c r="ZS34" s="139"/>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1"/>
      <c r="AAY34" s="131"/>
      <c r="AAZ34" s="131"/>
      <c r="ABA34" s="131"/>
      <c r="ABB34" s="131"/>
      <c r="ABC34" s="131"/>
      <c r="ABD34" s="131"/>
      <c r="ABE34" s="131"/>
      <c r="ABF34" s="131"/>
      <c r="ABG34" s="131"/>
      <c r="ABH34" s="131"/>
      <c r="ABI34" s="131"/>
      <c r="ABJ34" s="131"/>
      <c r="ABK34" s="131"/>
      <c r="ABL34" s="131"/>
      <c r="ABM34" s="131"/>
      <c r="ABN34" s="131"/>
      <c r="ABO34" s="131"/>
      <c r="ABP34" s="131"/>
      <c r="ABQ34" s="131"/>
      <c r="ABR34" s="131"/>
      <c r="ABS34" s="131"/>
      <c r="ABT34" s="131"/>
      <c r="ABU34" s="131"/>
      <c r="ABV34" s="131"/>
      <c r="ABW34" s="131"/>
      <c r="ABX34" s="131"/>
      <c r="ABY34" s="131"/>
      <c r="ABZ34" s="131"/>
      <c r="ACA34" s="131"/>
      <c r="ACB34" s="131"/>
      <c r="ACC34" s="131"/>
      <c r="ACD34" s="131"/>
      <c r="ACE34" s="131"/>
      <c r="ACF34" s="131"/>
      <c r="ACG34" s="131"/>
      <c r="ACH34" s="131"/>
      <c r="ACI34" s="131"/>
      <c r="ACJ34" s="131"/>
      <c r="ACK34" s="131"/>
      <c r="ACL34" s="131"/>
      <c r="ACM34" s="131"/>
      <c r="ACN34" s="131"/>
      <c r="ACO34" s="131"/>
      <c r="ACP34" s="131"/>
      <c r="ACQ34" s="131"/>
      <c r="ACR34" s="131"/>
      <c r="ACS34" s="131"/>
      <c r="ACT34" s="131"/>
      <c r="ACU34" s="131"/>
      <c r="ACV34" s="131"/>
      <c r="ACW34" s="131"/>
      <c r="ACX34" s="131"/>
      <c r="ACY34" s="131"/>
      <c r="ACZ34" s="131"/>
      <c r="ADA34" s="131"/>
      <c r="ADB34" s="131"/>
      <c r="ADC34" s="131"/>
      <c r="ADD34" s="131"/>
      <c r="ADE34" s="131"/>
      <c r="ADF34" s="131"/>
      <c r="ADG34" s="131"/>
      <c r="ADH34" s="131"/>
      <c r="ADI34" s="131"/>
      <c r="AFF34" s="122"/>
      <c r="AFG34" s="122"/>
      <c r="AFH34" s="122"/>
      <c r="AFI34" s="122"/>
      <c r="AFJ34" s="122"/>
      <c r="AFK34" s="122"/>
      <c r="AFL34" s="122"/>
      <c r="AFM34" s="122"/>
      <c r="AFN34" s="122"/>
      <c r="AFO34" s="122"/>
      <c r="AFP34" s="122"/>
      <c r="AFQ34" s="122"/>
      <c r="AFR34" s="122"/>
      <c r="AFS34" s="122"/>
      <c r="AFT34" s="122"/>
      <c r="AFU34" s="122"/>
      <c r="AFV34" s="122"/>
      <c r="AFW34" s="122"/>
      <c r="AFX34" s="122"/>
      <c r="AFY34" s="122"/>
      <c r="AFZ34" s="122"/>
      <c r="AGA34" s="122"/>
      <c r="AGB34" s="122"/>
      <c r="AGC34" s="122"/>
      <c r="AGD34" s="122"/>
      <c r="AGE34" s="122"/>
      <c r="AGF34" s="122"/>
      <c r="AGG34" s="122"/>
      <c r="AGH34" s="122"/>
      <c r="AGI34" s="122"/>
      <c r="AGJ34" s="122"/>
      <c r="AGK34" s="122"/>
      <c r="AGL34" s="122"/>
      <c r="AGM34" s="122"/>
      <c r="AGN34" s="122"/>
      <c r="AGO34" s="122"/>
      <c r="AGP34" s="122"/>
      <c r="AGQ34" s="122"/>
      <c r="AGR34" s="122"/>
      <c r="AGS34" s="122"/>
      <c r="AGT34" s="122"/>
      <c r="AGU34" s="122"/>
      <c r="AGV34" s="122"/>
      <c r="AGW34" s="122"/>
      <c r="AGX34" s="122"/>
      <c r="AGY34" s="122"/>
      <c r="AGZ34" s="122"/>
      <c r="AHA34" s="122"/>
      <c r="AHB34" s="122"/>
      <c r="AHC34" s="122"/>
      <c r="AHD34" s="122"/>
      <c r="AHE34" s="122"/>
    </row>
    <row r="35" spans="1:941" x14ac:dyDescent="0.25">
      <c r="IC35" s="133"/>
      <c r="IV35" s="133"/>
      <c r="JE35" s="138"/>
      <c r="VE35" s="140"/>
      <c r="VF35" s="140"/>
      <c r="VG35" s="140"/>
      <c r="VH35" s="140"/>
      <c r="VI35" s="140"/>
      <c r="VJ35" s="140"/>
      <c r="VK35" s="140"/>
      <c r="VL35" s="140"/>
      <c r="VM35" s="140"/>
      <c r="VN35" s="140"/>
      <c r="VO35" s="140"/>
      <c r="VP35" s="140"/>
      <c r="VQ35" s="140"/>
      <c r="VR35" s="140"/>
      <c r="VS35" s="140"/>
      <c r="VT35" s="140"/>
      <c r="VU35" s="140"/>
      <c r="VV35" s="140"/>
      <c r="VW35" s="140"/>
      <c r="VX35" s="140"/>
      <c r="VY35" s="140"/>
      <c r="VZ35" s="140"/>
      <c r="WA35" s="140"/>
      <c r="WB35" s="122"/>
      <c r="WC35" s="122"/>
      <c r="WD35" s="122"/>
      <c r="WE35" s="122"/>
      <c r="WF35" s="122"/>
      <c r="WG35" s="122"/>
      <c r="WH35" s="122"/>
      <c r="WI35" s="122"/>
      <c r="WJ35" s="122"/>
      <c r="WK35" s="122"/>
      <c r="WL35" s="122"/>
      <c r="WM35" s="122"/>
      <c r="WN35" s="122"/>
      <c r="WO35" s="122"/>
      <c r="WP35" s="122"/>
      <c r="WQ35" s="122"/>
      <c r="WR35" s="122"/>
      <c r="WS35" s="122"/>
      <c r="WT35" s="122"/>
      <c r="WU35" s="122"/>
      <c r="WV35" s="122"/>
      <c r="WW35" s="122"/>
      <c r="WX35" s="122"/>
      <c r="WY35" s="122"/>
      <c r="WZ35" s="122"/>
      <c r="XA35" s="122"/>
      <c r="XB35" s="122"/>
      <c r="XC35" s="122"/>
      <c r="XD35" s="122"/>
      <c r="ABW35" s="131"/>
      <c r="ABX35" s="131"/>
      <c r="ABY35" s="131"/>
      <c r="ABZ35" s="131"/>
      <c r="ACA35" s="131"/>
      <c r="ACB35" s="131"/>
      <c r="ACC35" s="131"/>
      <c r="ACD35" s="136"/>
      <c r="ACE35" s="131"/>
      <c r="ACF35" s="131"/>
      <c r="ACG35" s="131"/>
      <c r="ACH35" s="131"/>
      <c r="ACI35" s="131"/>
      <c r="ACJ35" s="131"/>
      <c r="ACK35" s="131"/>
      <c r="ACL35" s="131"/>
      <c r="ACM35" s="131"/>
      <c r="ACN35" s="131"/>
      <c r="ACO35" s="131"/>
      <c r="ACP35" s="131"/>
      <c r="ACQ35" s="131"/>
      <c r="ACR35" s="131"/>
      <c r="ACS35" s="131"/>
      <c r="ACT35" s="131"/>
      <c r="ACU35" s="131"/>
      <c r="ACV35" s="131"/>
      <c r="ACW35" s="131"/>
      <c r="ACX35" s="131"/>
      <c r="ACY35" s="131"/>
      <c r="ACZ35" s="131"/>
      <c r="ADA35" s="131"/>
      <c r="ADB35" s="131"/>
      <c r="ADC35" s="131"/>
      <c r="ADD35" s="131"/>
      <c r="AFF35" s="122"/>
      <c r="AFG35" s="122"/>
      <c r="AFH35" s="122"/>
      <c r="AFI35" s="122"/>
      <c r="AFJ35" s="122"/>
      <c r="AFK35" s="122"/>
      <c r="AFL35" s="122"/>
      <c r="AFM35" s="122"/>
      <c r="AFN35" s="122"/>
      <c r="AFO35" s="122"/>
      <c r="AFP35" s="122"/>
      <c r="AFQ35" s="122"/>
      <c r="AFR35" s="122"/>
      <c r="AFS35" s="122"/>
      <c r="AFT35" s="122"/>
      <c r="AFU35" s="122"/>
      <c r="AFV35" s="122"/>
      <c r="AFW35" s="122"/>
      <c r="AFX35" s="122"/>
      <c r="AFY35" s="122"/>
      <c r="AFZ35" s="122"/>
      <c r="AGA35" s="122"/>
      <c r="AGB35" s="122"/>
      <c r="AGC35" s="122"/>
      <c r="AGD35" s="122"/>
      <c r="AGE35" s="122"/>
      <c r="AGF35" s="122"/>
      <c r="AGG35" s="122"/>
      <c r="AGH35" s="122"/>
      <c r="AGI35" s="122"/>
      <c r="AGJ35" s="122"/>
      <c r="AGK35" s="122"/>
      <c r="AGL35" s="122"/>
      <c r="AGM35" s="122"/>
      <c r="AGN35" s="122"/>
      <c r="AGO35" s="122"/>
      <c r="AGP35" s="122"/>
      <c r="AGQ35" s="122"/>
      <c r="AGR35" s="122"/>
      <c r="AGS35" s="122"/>
      <c r="AGT35" s="122"/>
      <c r="AGU35" s="122"/>
      <c r="AGV35" s="122"/>
      <c r="AGW35" s="122"/>
      <c r="AGX35" s="122"/>
      <c r="AGY35" s="122"/>
      <c r="AGZ35" s="122"/>
      <c r="AHA35" s="122"/>
      <c r="AHB35" s="122"/>
      <c r="AHC35" s="122"/>
      <c r="AHD35" s="122"/>
      <c r="AHE35" s="122"/>
    </row>
    <row r="36" spans="1:941" x14ac:dyDescent="0.25">
      <c r="IC36" s="133"/>
      <c r="IV36" s="133"/>
      <c r="JE36" s="138"/>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22"/>
      <c r="WC36" s="122"/>
      <c r="WD36" s="122"/>
      <c r="WE36" s="122"/>
      <c r="WF36" s="122"/>
      <c r="WG36" s="122"/>
      <c r="WH36" s="122"/>
      <c r="WI36" s="122"/>
      <c r="WJ36" s="122"/>
      <c r="WK36" s="122"/>
      <c r="WL36" s="122"/>
      <c r="WM36" s="122"/>
      <c r="WN36" s="122"/>
      <c r="WO36" s="122"/>
      <c r="WP36" s="122"/>
      <c r="WQ36" s="122"/>
      <c r="WR36" s="122"/>
      <c r="WS36" s="122"/>
      <c r="WT36" s="122"/>
      <c r="WU36" s="122"/>
      <c r="WV36" s="122"/>
      <c r="WW36" s="122"/>
      <c r="WX36" s="122"/>
      <c r="WY36" s="122"/>
      <c r="WZ36" s="122"/>
      <c r="XA36" s="122"/>
      <c r="XB36" s="122"/>
      <c r="XC36" s="122"/>
      <c r="XD36" s="122"/>
      <c r="ZE36" s="141"/>
      <c r="ZF36" s="141"/>
      <c r="ZG36" s="141"/>
      <c r="ZH36" s="141"/>
      <c r="ZI36" s="141"/>
      <c r="ZJ36" s="141"/>
      <c r="ZK36" s="141"/>
      <c r="ZL36" s="141"/>
      <c r="ZM36" s="141"/>
      <c r="ZN36" s="141"/>
      <c r="ZO36" s="141"/>
      <c r="ZP36" s="141"/>
      <c r="ZQ36" s="141"/>
      <c r="ZR36" s="141"/>
      <c r="ZS36" s="141"/>
      <c r="ACD36" s="131"/>
      <c r="AFF36" s="122"/>
      <c r="AFG36" s="122"/>
      <c r="AFH36" s="122"/>
      <c r="AFI36" s="122"/>
      <c r="AFJ36" s="122"/>
      <c r="AFK36" s="122"/>
      <c r="AFL36" s="122"/>
      <c r="AFM36" s="122"/>
      <c r="AFN36" s="122"/>
      <c r="AFO36" s="122"/>
      <c r="AFP36" s="122"/>
      <c r="AFQ36" s="122"/>
      <c r="AFR36" s="122"/>
      <c r="AFS36" s="122"/>
      <c r="AFT36" s="122"/>
      <c r="AFU36" s="122"/>
      <c r="AFV36" s="122"/>
      <c r="AFW36" s="122"/>
      <c r="AFX36" s="122"/>
      <c r="AFY36" s="122"/>
      <c r="AFZ36" s="122"/>
      <c r="AGA36" s="122"/>
      <c r="AGB36" s="122"/>
      <c r="AGC36" s="122"/>
      <c r="AGD36" s="122"/>
      <c r="AGE36" s="122"/>
      <c r="AGF36" s="122"/>
      <c r="AGG36" s="122"/>
      <c r="AGH36" s="122"/>
      <c r="AGI36" s="122"/>
      <c r="AGJ36" s="122"/>
      <c r="AGK36" s="122"/>
      <c r="AGL36" s="122"/>
      <c r="AGM36" s="122"/>
      <c r="AGN36" s="122"/>
      <c r="AGO36" s="122"/>
      <c r="AGP36" s="122"/>
      <c r="AGQ36" s="122"/>
      <c r="AGR36" s="122"/>
      <c r="AGS36" s="122"/>
      <c r="AGT36" s="122"/>
      <c r="AGU36" s="122"/>
      <c r="AGV36" s="122"/>
      <c r="AGW36" s="122"/>
      <c r="AGX36" s="122"/>
      <c r="AGY36" s="122"/>
      <c r="AGZ36" s="122"/>
      <c r="AHA36" s="122"/>
      <c r="AHB36" s="122"/>
      <c r="AHC36" s="122"/>
      <c r="AHD36" s="122"/>
      <c r="AHE36" s="122"/>
    </row>
    <row r="37" spans="1:941" x14ac:dyDescent="0.25">
      <c r="IC37" s="133"/>
      <c r="IV37" s="133"/>
      <c r="VE37" s="141"/>
      <c r="VF37" s="141"/>
      <c r="VG37" s="141"/>
      <c r="VH37" s="141"/>
      <c r="VI37" s="122"/>
      <c r="VJ37" s="122"/>
      <c r="VK37" s="122"/>
      <c r="VL37" s="122"/>
      <c r="VM37" s="122"/>
      <c r="VN37" s="122"/>
      <c r="VO37" s="122"/>
      <c r="VV37" s="122"/>
      <c r="VW37" s="122"/>
      <c r="VX37" s="122"/>
      <c r="VY37" s="122"/>
      <c r="VZ37" s="122"/>
      <c r="WA37" s="122"/>
      <c r="WB37" s="122"/>
      <c r="WC37" s="122"/>
      <c r="WD37" s="122"/>
      <c r="WE37" s="122"/>
      <c r="WF37" s="122"/>
      <c r="WG37" s="122"/>
      <c r="WH37" s="122"/>
      <c r="WI37" s="122"/>
      <c r="WJ37" s="122"/>
      <c r="WK37" s="122"/>
      <c r="WL37" s="122"/>
      <c r="WM37" s="122"/>
      <c r="WN37" s="122"/>
      <c r="WO37" s="122"/>
      <c r="WP37" s="122"/>
      <c r="WQ37" s="122"/>
      <c r="WR37" s="122"/>
      <c r="WS37" s="122"/>
      <c r="WT37" s="122"/>
      <c r="WU37" s="122"/>
      <c r="WV37" s="122"/>
      <c r="WW37" s="122"/>
      <c r="WX37" s="122"/>
      <c r="WY37" s="122"/>
      <c r="WZ37" s="122"/>
      <c r="XA37" s="122"/>
      <c r="XB37" s="122"/>
      <c r="XC37" s="122"/>
      <c r="XD37" s="122"/>
      <c r="ACD37" s="131"/>
      <c r="AFF37" s="122"/>
      <c r="AFG37" s="122"/>
      <c r="AFH37" s="122"/>
      <c r="AFI37" s="122"/>
      <c r="AFJ37" s="122"/>
      <c r="AFK37" s="122"/>
      <c r="AFL37" s="122"/>
      <c r="AFM37" s="122"/>
      <c r="AFN37" s="122"/>
      <c r="AFO37" s="122"/>
      <c r="AFP37" s="122"/>
      <c r="AFQ37" s="122"/>
      <c r="AFR37" s="122"/>
      <c r="AFS37" s="122"/>
      <c r="AFT37" s="122"/>
      <c r="AFU37" s="122"/>
      <c r="AFV37" s="122"/>
      <c r="AFW37" s="122"/>
      <c r="AFX37" s="122"/>
      <c r="AFY37" s="122"/>
      <c r="AFZ37" s="122"/>
      <c r="AGA37" s="122"/>
      <c r="AGB37" s="122"/>
      <c r="AGC37" s="122"/>
      <c r="AGD37" s="122"/>
      <c r="AGE37" s="122"/>
      <c r="AGF37" s="122"/>
      <c r="AGG37" s="122"/>
      <c r="AGH37" s="122"/>
      <c r="AGI37" s="122"/>
      <c r="AGJ37" s="122"/>
      <c r="AGK37" s="122"/>
      <c r="AGL37" s="122"/>
      <c r="AGM37" s="122"/>
      <c r="AGN37" s="122"/>
      <c r="AGO37" s="122"/>
      <c r="AGP37" s="122"/>
      <c r="AGQ37" s="122"/>
      <c r="AGR37" s="122"/>
      <c r="AGS37" s="122"/>
      <c r="AGT37" s="122"/>
      <c r="AGU37" s="122"/>
      <c r="AGV37" s="122"/>
      <c r="AGW37" s="122"/>
      <c r="AGX37" s="122"/>
      <c r="AGY37" s="122"/>
      <c r="AGZ37" s="122"/>
      <c r="AHA37" s="122"/>
      <c r="AHB37" s="122"/>
      <c r="AHC37" s="122"/>
      <c r="AHD37" s="122"/>
      <c r="AHE37" s="122"/>
    </row>
    <row r="38" spans="1:941" x14ac:dyDescent="0.25">
      <c r="IC38" s="133"/>
      <c r="IV38" s="133"/>
      <c r="JE38" s="138"/>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ACD38" s="131"/>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row>
    <row r="39" spans="1:941" x14ac:dyDescent="0.25">
      <c r="IV39" s="133"/>
      <c r="VE39" s="141"/>
      <c r="VF39" s="141"/>
      <c r="VG39" s="141"/>
      <c r="VH39" s="141"/>
      <c r="VI39" s="141"/>
      <c r="VJ39" s="141"/>
      <c r="VK39" s="141"/>
      <c r="VL39" s="141"/>
      <c r="VM39" s="141"/>
      <c r="VN39" s="141"/>
      <c r="VO39" s="141"/>
      <c r="VP39" s="141"/>
      <c r="VQ39" s="141"/>
      <c r="VR39" s="141"/>
      <c r="VS39" s="141"/>
      <c r="VT39" s="141"/>
      <c r="VU39" s="141"/>
      <c r="VV39" s="141"/>
      <c r="VW39" s="141"/>
      <c r="VX39" s="141"/>
      <c r="VY39" s="141"/>
      <c r="VZ39" s="141"/>
      <c r="WA39" s="141"/>
      <c r="WB39" s="122"/>
      <c r="WC39" s="122"/>
      <c r="WD39" s="122"/>
      <c r="WE39" s="122"/>
      <c r="WF39" s="122"/>
      <c r="WG39" s="122"/>
      <c r="WH39" s="122"/>
      <c r="WI39" s="122"/>
      <c r="WJ39" s="122"/>
      <c r="WK39" s="122"/>
      <c r="WL39" s="122"/>
      <c r="WM39" s="122"/>
      <c r="WN39" s="122"/>
      <c r="WO39" s="122"/>
      <c r="WP39" s="122"/>
      <c r="WQ39" s="122"/>
      <c r="WR39" s="122"/>
      <c r="WS39" s="122"/>
      <c r="WT39" s="122"/>
      <c r="WU39" s="122"/>
      <c r="WV39" s="122"/>
      <c r="WW39" s="122"/>
      <c r="WX39" s="122"/>
      <c r="WY39" s="122"/>
      <c r="WZ39" s="122"/>
      <c r="XA39" s="122"/>
      <c r="XB39" s="122"/>
      <c r="XC39" s="122"/>
      <c r="XD39" s="122"/>
      <c r="ACD39" s="136"/>
      <c r="AFF39" s="122"/>
      <c r="AFG39" s="122"/>
      <c r="AFH39" s="122"/>
      <c r="AFI39" s="122"/>
      <c r="AFJ39" s="122"/>
      <c r="AFK39" s="122"/>
      <c r="AFL39" s="122"/>
      <c r="AFM39" s="122"/>
      <c r="AFN39" s="122"/>
      <c r="AFO39" s="122"/>
      <c r="AFP39" s="122"/>
      <c r="AFQ39" s="122"/>
      <c r="AFR39" s="122"/>
      <c r="AFS39" s="122"/>
      <c r="AFT39" s="122"/>
      <c r="AFU39" s="122"/>
      <c r="AFV39" s="122"/>
      <c r="AFW39" s="122"/>
      <c r="AFX39" s="122"/>
      <c r="AFY39" s="122"/>
      <c r="AFZ39" s="122"/>
      <c r="AGA39" s="122"/>
      <c r="AGB39" s="122"/>
      <c r="AGC39" s="122"/>
      <c r="AGD39" s="122"/>
      <c r="AGE39" s="122"/>
      <c r="AGF39" s="122"/>
      <c r="AGG39" s="122"/>
      <c r="AGH39" s="122"/>
      <c r="AGI39" s="122"/>
      <c r="AGJ39" s="122"/>
      <c r="AGK39" s="122"/>
      <c r="AGL39" s="122"/>
      <c r="AGM39" s="122"/>
      <c r="AGN39" s="122"/>
      <c r="AGO39" s="122"/>
      <c r="AGP39" s="122"/>
      <c r="AGQ39" s="122"/>
      <c r="AGR39" s="122"/>
      <c r="AGS39" s="122"/>
      <c r="AGT39" s="122"/>
      <c r="AGU39" s="122"/>
      <c r="AGV39" s="122"/>
      <c r="AGW39" s="122"/>
      <c r="AGX39" s="122"/>
      <c r="AGY39" s="122"/>
      <c r="AGZ39" s="122"/>
      <c r="AHA39" s="122"/>
      <c r="AHB39" s="122"/>
      <c r="AHC39" s="122"/>
      <c r="AHD39" s="122"/>
      <c r="AHE39" s="122"/>
    </row>
    <row r="40" spans="1:941" x14ac:dyDescent="0.25">
      <c r="IV40" s="133"/>
      <c r="VE40" s="122"/>
      <c r="VF40" s="122"/>
      <c r="VG40" s="122"/>
      <c r="VH40" s="122"/>
      <c r="VI40" s="122"/>
      <c r="VJ40" s="122"/>
      <c r="VK40" s="122"/>
      <c r="VL40" s="122"/>
      <c r="VM40" s="122"/>
      <c r="VN40" s="122"/>
      <c r="VO40" s="122"/>
      <c r="VV40" s="122"/>
      <c r="VW40" s="122"/>
      <c r="VX40" s="122"/>
      <c r="VY40" s="122"/>
      <c r="VZ40" s="122"/>
      <c r="WA40" s="122"/>
      <c r="WB40" s="122"/>
      <c r="WC40" s="122"/>
      <c r="WD40" s="122"/>
      <c r="WE40" s="122"/>
      <c r="WF40" s="122"/>
      <c r="WG40" s="122"/>
      <c r="WH40" s="122"/>
      <c r="WI40" s="122"/>
      <c r="WJ40" s="122"/>
      <c r="WK40" s="122"/>
      <c r="WL40" s="122"/>
      <c r="WM40" s="122"/>
      <c r="WN40" s="122"/>
      <c r="WO40" s="122"/>
      <c r="WP40" s="122"/>
      <c r="WQ40" s="122"/>
      <c r="WR40" s="122"/>
      <c r="WS40" s="122"/>
      <c r="WT40" s="122"/>
      <c r="WU40" s="122"/>
      <c r="WV40" s="122"/>
      <c r="WW40" s="122"/>
      <c r="WX40" s="122"/>
      <c r="WY40" s="122"/>
      <c r="WZ40" s="122"/>
      <c r="XA40" s="122"/>
      <c r="XB40" s="122"/>
      <c r="XC40" s="122"/>
      <c r="XD40" s="122"/>
      <c r="ACD40" s="131"/>
      <c r="AFF40" s="122"/>
      <c r="AFG40" s="122"/>
      <c r="AFH40" s="122"/>
      <c r="AFI40" s="122"/>
      <c r="AFJ40" s="122"/>
      <c r="AFK40" s="122"/>
      <c r="AFL40" s="122"/>
      <c r="AFM40" s="122"/>
      <c r="AFN40" s="122"/>
      <c r="AFO40" s="122"/>
      <c r="AFP40" s="122"/>
      <c r="AFQ40" s="122"/>
      <c r="AFR40" s="122"/>
      <c r="AFS40" s="122"/>
      <c r="AFT40" s="122"/>
      <c r="AFU40" s="122"/>
      <c r="AFV40" s="122"/>
      <c r="AFW40" s="122"/>
      <c r="AFX40" s="122"/>
      <c r="AFY40" s="122"/>
      <c r="AFZ40" s="122"/>
      <c r="AGA40" s="122"/>
      <c r="AGB40" s="122"/>
      <c r="AGC40" s="122"/>
      <c r="AGD40" s="122"/>
      <c r="AGE40" s="122"/>
      <c r="AGF40" s="122"/>
      <c r="AGG40" s="122"/>
      <c r="AGH40" s="122"/>
      <c r="AGI40" s="122"/>
      <c r="AGJ40" s="122"/>
      <c r="AGK40" s="122"/>
      <c r="AGL40" s="122"/>
      <c r="AGM40" s="122"/>
      <c r="AGN40" s="122"/>
      <c r="AGO40" s="122"/>
      <c r="AGP40" s="122"/>
      <c r="AGQ40" s="122"/>
      <c r="AGR40" s="122"/>
      <c r="AGS40" s="122"/>
      <c r="AGT40" s="122"/>
      <c r="AGU40" s="122"/>
      <c r="AGV40" s="122"/>
      <c r="AGW40" s="122"/>
      <c r="AGX40" s="122"/>
      <c r="AGY40" s="122"/>
      <c r="AGZ40" s="122"/>
      <c r="AHA40" s="122"/>
      <c r="AHB40" s="122"/>
      <c r="AHC40" s="122"/>
      <c r="AHD40" s="122"/>
      <c r="AHE40" s="122"/>
    </row>
    <row r="41" spans="1:941" x14ac:dyDescent="0.25">
      <c r="VE41" s="122"/>
      <c r="VF41" s="122"/>
      <c r="VG41" s="122"/>
      <c r="VH41" s="122"/>
      <c r="VI41" s="122"/>
      <c r="VJ41" s="122"/>
      <c r="VK41" s="122"/>
      <c r="VL41" s="122"/>
      <c r="VM41" s="122"/>
      <c r="VN41" s="122"/>
      <c r="VO41" s="122"/>
      <c r="VV41" s="122"/>
      <c r="VW41" s="122"/>
      <c r="VX41" s="122"/>
      <c r="VY41" s="122"/>
      <c r="VZ41" s="122"/>
      <c r="WA41" s="122"/>
      <c r="WB41" s="122"/>
      <c r="WC41" s="122"/>
      <c r="WD41" s="122"/>
      <c r="WE41" s="122"/>
      <c r="WF41" s="122"/>
      <c r="WG41" s="122"/>
      <c r="WH41" s="122"/>
      <c r="WI41" s="122"/>
      <c r="WJ41" s="122"/>
      <c r="WK41" s="122"/>
      <c r="WL41" s="122"/>
      <c r="WM41" s="122"/>
      <c r="WN41" s="122"/>
      <c r="WO41" s="122"/>
      <c r="WP41" s="122"/>
      <c r="WQ41" s="122"/>
      <c r="WR41" s="122"/>
      <c r="WS41" s="122"/>
      <c r="WT41" s="122"/>
      <c r="WU41" s="122"/>
      <c r="WV41" s="122"/>
      <c r="WW41" s="122"/>
      <c r="WX41" s="122"/>
      <c r="WY41" s="122"/>
      <c r="WZ41" s="122"/>
      <c r="XA41" s="122"/>
      <c r="XB41" s="122"/>
      <c r="XC41" s="122"/>
      <c r="XD41" s="122"/>
      <c r="ACD41" s="131"/>
      <c r="AFF41" s="122"/>
      <c r="AFG41" s="122"/>
      <c r="AFH41" s="122"/>
      <c r="AFI41" s="122"/>
      <c r="AFJ41" s="122"/>
      <c r="AFK41" s="122"/>
      <c r="AFL41" s="122"/>
      <c r="AFM41" s="122"/>
      <c r="AFN41" s="122"/>
      <c r="AFO41" s="122"/>
      <c r="AFP41" s="122"/>
      <c r="AFQ41" s="122"/>
      <c r="AFR41" s="122"/>
      <c r="AFS41" s="122"/>
      <c r="AFT41" s="122"/>
      <c r="AFU41" s="122"/>
      <c r="AFV41" s="122"/>
      <c r="AFW41" s="122"/>
      <c r="AFX41" s="122"/>
      <c r="AFY41" s="122"/>
      <c r="AFZ41" s="122"/>
      <c r="AGA41" s="122"/>
      <c r="AGB41" s="122"/>
      <c r="AGC41" s="122"/>
      <c r="AGD41" s="122"/>
      <c r="AGE41" s="122"/>
      <c r="AGF41" s="122"/>
      <c r="AGG41" s="122"/>
      <c r="AGH41" s="122"/>
      <c r="AGI41" s="122"/>
      <c r="AGJ41" s="122"/>
      <c r="AGK41" s="122"/>
      <c r="AGL41" s="122"/>
      <c r="AGM41" s="122"/>
      <c r="AGN41" s="122"/>
      <c r="AGO41" s="122"/>
      <c r="AGP41" s="122"/>
      <c r="AGQ41" s="122"/>
      <c r="AGR41" s="122"/>
      <c r="AGS41" s="122"/>
      <c r="AGT41" s="122"/>
      <c r="AGU41" s="122"/>
      <c r="AGV41" s="122"/>
      <c r="AGW41" s="122"/>
      <c r="AGX41" s="122"/>
      <c r="AGY41" s="122"/>
      <c r="AGZ41" s="122"/>
      <c r="AHA41" s="122"/>
      <c r="AHB41" s="122"/>
      <c r="AHC41" s="122"/>
      <c r="AHD41" s="122"/>
      <c r="AHE41" s="122"/>
    </row>
    <row r="42" spans="1:941" x14ac:dyDescent="0.25">
      <c r="VE42" s="122"/>
      <c r="VF42" s="122"/>
      <c r="VG42" s="122"/>
      <c r="VH42" s="122"/>
      <c r="VI42" s="122"/>
      <c r="VJ42" s="122"/>
      <c r="VK42" s="122"/>
      <c r="VL42" s="122"/>
      <c r="VM42" s="122"/>
      <c r="VN42" s="122"/>
      <c r="VO42" s="122"/>
      <c r="VV42" s="122"/>
      <c r="VW42" s="122"/>
      <c r="VX42" s="122"/>
      <c r="VY42" s="122"/>
      <c r="VZ42" s="122"/>
      <c r="WA42" s="122"/>
      <c r="WB42" s="122"/>
      <c r="WC42" s="122"/>
      <c r="WD42" s="122"/>
      <c r="WE42" s="122"/>
      <c r="WF42" s="122"/>
      <c r="WG42" s="122"/>
      <c r="WH42" s="122"/>
      <c r="WI42" s="122"/>
      <c r="WJ42" s="122"/>
      <c r="WK42" s="122"/>
      <c r="WL42" s="122"/>
      <c r="WM42" s="122"/>
      <c r="WN42" s="122"/>
      <c r="WO42" s="122"/>
      <c r="WP42" s="122"/>
      <c r="WQ42" s="122"/>
      <c r="WR42" s="122"/>
      <c r="WS42" s="122"/>
      <c r="WT42" s="122"/>
      <c r="WU42" s="122"/>
      <c r="WV42" s="122"/>
      <c r="WW42" s="122"/>
      <c r="WX42" s="122"/>
      <c r="WY42" s="122"/>
      <c r="WZ42" s="122"/>
      <c r="XA42" s="122"/>
      <c r="XB42" s="122"/>
      <c r="XC42" s="122"/>
      <c r="XD42" s="122"/>
      <c r="ACD42" s="124"/>
      <c r="AFF42" s="122"/>
      <c r="AFG42" s="122"/>
      <c r="AFH42" s="122"/>
      <c r="AFI42" s="122"/>
      <c r="AFJ42" s="122"/>
      <c r="AFK42" s="122"/>
      <c r="AFL42" s="122"/>
      <c r="AFM42" s="122"/>
      <c r="AFN42" s="122"/>
      <c r="AFO42" s="122"/>
      <c r="AFP42" s="122"/>
      <c r="AFQ42" s="122"/>
      <c r="AFR42" s="122"/>
      <c r="AFS42" s="122"/>
      <c r="AFT42" s="122"/>
      <c r="AFU42" s="122"/>
      <c r="AFV42" s="122"/>
      <c r="AFW42" s="122"/>
      <c r="AFX42" s="122"/>
      <c r="AFY42" s="122"/>
      <c r="AFZ42" s="122"/>
      <c r="AGA42" s="122"/>
      <c r="AGB42" s="122"/>
      <c r="AGC42" s="122"/>
      <c r="AGD42" s="122"/>
      <c r="AGE42" s="122"/>
      <c r="AGF42" s="122"/>
      <c r="AGG42" s="122"/>
      <c r="AGH42" s="122"/>
      <c r="AGI42" s="122"/>
      <c r="AGJ42" s="122"/>
      <c r="AGK42" s="122"/>
      <c r="AGL42" s="122"/>
      <c r="AGM42" s="122"/>
      <c r="AGN42" s="122"/>
      <c r="AGO42" s="122"/>
      <c r="AGP42" s="122"/>
      <c r="AGQ42" s="122"/>
      <c r="AGR42" s="122"/>
      <c r="AGS42" s="122"/>
      <c r="AGT42" s="122"/>
      <c r="AGU42" s="122"/>
      <c r="AGV42" s="122"/>
      <c r="AGW42" s="122"/>
      <c r="AGX42" s="122"/>
      <c r="AGY42" s="122"/>
      <c r="AGZ42" s="122"/>
      <c r="AHA42" s="122"/>
      <c r="AHB42" s="122"/>
      <c r="AHC42" s="122"/>
      <c r="AHD42" s="122"/>
      <c r="AHE42" s="122"/>
    </row>
    <row r="43" spans="1:941" x14ac:dyDescent="0.25">
      <c r="VE43" s="122"/>
      <c r="VF43" s="122"/>
      <c r="VG43" s="122"/>
      <c r="VH43" s="122"/>
      <c r="VI43" s="122"/>
      <c r="VJ43" s="122"/>
      <c r="VK43" s="122"/>
      <c r="VL43" s="122"/>
      <c r="VM43" s="122"/>
      <c r="VN43" s="122"/>
      <c r="VO43" s="122"/>
      <c r="VV43" s="122"/>
      <c r="VW43" s="122"/>
      <c r="VX43" s="122"/>
      <c r="VY43" s="122"/>
      <c r="VZ43" s="122"/>
      <c r="WA43" s="122"/>
      <c r="WB43" s="122"/>
      <c r="WC43" s="122"/>
      <c r="WD43" s="122"/>
      <c r="WE43" s="122"/>
      <c r="WF43" s="122"/>
      <c r="WG43" s="122"/>
      <c r="WH43" s="122"/>
      <c r="WI43" s="122"/>
      <c r="WJ43" s="122"/>
      <c r="WK43" s="122"/>
      <c r="WL43" s="122"/>
      <c r="WM43" s="122"/>
      <c r="WN43" s="122"/>
      <c r="WO43" s="122"/>
      <c r="WP43" s="122"/>
      <c r="WQ43" s="122"/>
      <c r="WR43" s="122"/>
      <c r="WS43" s="122"/>
      <c r="WT43" s="122"/>
      <c r="WU43" s="122"/>
      <c r="WV43" s="122"/>
      <c r="WW43" s="122"/>
      <c r="WX43" s="122"/>
      <c r="WY43" s="122"/>
      <c r="WZ43" s="122"/>
      <c r="XA43" s="122"/>
      <c r="XB43" s="122"/>
      <c r="XC43" s="122"/>
      <c r="XD43" s="122"/>
      <c r="ACD43" s="131"/>
      <c r="AFF43" s="122"/>
      <c r="AFG43" s="122"/>
      <c r="AFH43" s="122"/>
      <c r="AFI43" s="122"/>
      <c r="AFJ43" s="122"/>
      <c r="AFK43" s="122"/>
      <c r="AFL43" s="122"/>
      <c r="AFM43" s="122"/>
      <c r="AFN43" s="122"/>
      <c r="AFO43" s="122"/>
      <c r="AFP43" s="122"/>
      <c r="AFQ43" s="122"/>
      <c r="AFR43" s="122"/>
      <c r="AFS43" s="122"/>
      <c r="AFT43" s="122"/>
      <c r="AFU43" s="122"/>
      <c r="AFV43" s="122"/>
      <c r="AFW43" s="122"/>
      <c r="AFX43" s="122"/>
      <c r="AFY43" s="122"/>
      <c r="AFZ43" s="122"/>
      <c r="AGA43" s="122"/>
      <c r="AGB43" s="122"/>
      <c r="AGC43" s="122"/>
      <c r="AGD43" s="122"/>
      <c r="AGE43" s="122"/>
      <c r="AGF43" s="122"/>
      <c r="AGG43" s="122"/>
      <c r="AGH43" s="122"/>
      <c r="AGI43" s="122"/>
      <c r="AGJ43" s="122"/>
      <c r="AGK43" s="122"/>
      <c r="AGL43" s="122"/>
      <c r="AGM43" s="122"/>
      <c r="AGN43" s="122"/>
      <c r="AGO43" s="122"/>
      <c r="AGP43" s="122"/>
      <c r="AGQ43" s="122"/>
      <c r="AGR43" s="122"/>
      <c r="AGS43" s="122"/>
      <c r="AGT43" s="122"/>
      <c r="AGU43" s="122"/>
      <c r="AGV43" s="122"/>
      <c r="AGW43" s="122"/>
      <c r="AGX43" s="122"/>
      <c r="AGY43" s="122"/>
      <c r="AGZ43" s="122"/>
      <c r="AHA43" s="122"/>
      <c r="AHB43" s="122"/>
      <c r="AHC43" s="122"/>
      <c r="AHD43" s="122"/>
      <c r="AHE43" s="122"/>
    </row>
    <row r="44" spans="1:941" x14ac:dyDescent="0.25">
      <c r="VE44" s="122"/>
      <c r="VF44" s="122"/>
      <c r="VG44" s="122"/>
      <c r="VH44" s="122"/>
      <c r="VI44" s="122"/>
      <c r="VJ44" s="122"/>
      <c r="VK44" s="122"/>
      <c r="VL44" s="122"/>
      <c r="VM44" s="122"/>
      <c r="VN44" s="122"/>
      <c r="VO44" s="122"/>
      <c r="VV44" s="122"/>
      <c r="VW44" s="122"/>
      <c r="VX44" s="122"/>
      <c r="VY44" s="122"/>
      <c r="VZ44" s="122"/>
      <c r="WA44" s="122"/>
      <c r="WB44" s="122"/>
      <c r="WC44" s="122"/>
      <c r="WD44" s="122"/>
      <c r="WE44" s="122"/>
      <c r="WF44" s="122"/>
      <c r="WG44" s="122"/>
      <c r="WH44" s="122"/>
      <c r="WI44" s="122"/>
      <c r="WJ44" s="122"/>
      <c r="WK44" s="122"/>
      <c r="WL44" s="122"/>
      <c r="WM44" s="122"/>
      <c r="WN44" s="122"/>
      <c r="WO44" s="122"/>
      <c r="WP44" s="122"/>
      <c r="WQ44" s="122"/>
      <c r="WR44" s="122"/>
      <c r="WS44" s="122"/>
      <c r="WT44" s="122"/>
      <c r="WU44" s="122"/>
      <c r="WV44" s="122"/>
      <c r="WW44" s="122"/>
      <c r="WX44" s="122"/>
      <c r="WY44" s="122"/>
      <c r="WZ44" s="122"/>
      <c r="XA44" s="122"/>
      <c r="XB44" s="122"/>
      <c r="XC44" s="122"/>
      <c r="XD44" s="122"/>
      <c r="ACD44" s="131"/>
      <c r="AFF44" s="122"/>
      <c r="AFG44" s="122"/>
      <c r="AFH44" s="122"/>
      <c r="AFI44" s="122"/>
      <c r="AFJ44" s="122"/>
      <c r="AFK44" s="122"/>
      <c r="AFL44" s="122"/>
      <c r="AFM44" s="122"/>
      <c r="AFN44" s="122"/>
      <c r="AFO44" s="122"/>
      <c r="AFP44" s="122"/>
      <c r="AFQ44" s="122"/>
      <c r="AFR44" s="122"/>
      <c r="AFS44" s="122"/>
      <c r="AFT44" s="122"/>
      <c r="AFU44" s="122"/>
      <c r="AFV44" s="122"/>
      <c r="AFW44" s="122"/>
      <c r="AFX44" s="122"/>
      <c r="AFY44" s="122"/>
      <c r="AFZ44" s="122"/>
      <c r="AGA44" s="122"/>
      <c r="AGB44" s="122"/>
      <c r="AGC44" s="122"/>
      <c r="AGD44" s="122"/>
      <c r="AGE44" s="122"/>
      <c r="AGF44" s="122"/>
      <c r="AGG44" s="122"/>
      <c r="AGH44" s="122"/>
      <c r="AGI44" s="122"/>
      <c r="AGJ44" s="122"/>
      <c r="AGK44" s="122"/>
      <c r="AGL44" s="122"/>
      <c r="AGM44" s="122"/>
      <c r="AGN44" s="122"/>
      <c r="AGO44" s="122"/>
      <c r="AGP44" s="122"/>
      <c r="AGQ44" s="122"/>
      <c r="AGR44" s="122"/>
      <c r="AGS44" s="122"/>
      <c r="AGT44" s="122"/>
      <c r="AGU44" s="122"/>
      <c r="AGV44" s="122"/>
      <c r="AGW44" s="122"/>
      <c r="AGX44" s="122"/>
      <c r="AGY44" s="122"/>
      <c r="AGZ44" s="122"/>
      <c r="AHA44" s="122"/>
      <c r="AHB44" s="122"/>
      <c r="AHC44" s="122"/>
      <c r="AHD44" s="122"/>
      <c r="AHE44" s="122"/>
    </row>
    <row r="45" spans="1:941" x14ac:dyDescent="0.25">
      <c r="VE45" s="122"/>
      <c r="VF45" s="122"/>
      <c r="VG45" s="122"/>
      <c r="VH45" s="122"/>
      <c r="VI45" s="122"/>
      <c r="VJ45" s="122"/>
      <c r="VK45" s="122"/>
      <c r="VL45" s="122"/>
      <c r="VM45" s="122"/>
      <c r="VN45" s="122"/>
      <c r="VO45" s="122"/>
      <c r="VV45" s="122"/>
      <c r="VW45" s="122"/>
      <c r="VX45" s="122"/>
      <c r="VY45" s="122"/>
      <c r="VZ45" s="122"/>
      <c r="WA45" s="122"/>
      <c r="WB45" s="122"/>
      <c r="WC45" s="122"/>
      <c r="WD45" s="122"/>
      <c r="WE45" s="122"/>
      <c r="WF45" s="122"/>
      <c r="WG45" s="122"/>
      <c r="WH45" s="122"/>
      <c r="WI45" s="122"/>
      <c r="WJ45" s="122"/>
      <c r="WK45" s="122"/>
      <c r="WL45" s="122"/>
      <c r="WM45" s="122"/>
      <c r="WN45" s="122"/>
      <c r="WO45" s="122"/>
      <c r="WP45" s="122"/>
      <c r="WQ45" s="122"/>
      <c r="WR45" s="122"/>
      <c r="WS45" s="122"/>
      <c r="WT45" s="122"/>
      <c r="WU45" s="122"/>
      <c r="WV45" s="122"/>
      <c r="WW45" s="122"/>
      <c r="WX45" s="122"/>
      <c r="WY45" s="122"/>
      <c r="WZ45" s="122"/>
      <c r="XA45" s="122"/>
      <c r="XB45" s="122"/>
      <c r="XC45" s="122"/>
      <c r="XD45" s="122"/>
      <c r="ACD45" s="131"/>
      <c r="AFF45" s="122"/>
      <c r="AFG45" s="122"/>
      <c r="AFH45" s="122"/>
      <c r="AFI45" s="122"/>
      <c r="AFJ45" s="122"/>
      <c r="AFK45" s="122"/>
      <c r="AFL45" s="122"/>
      <c r="AFM45" s="122"/>
      <c r="AFN45" s="122"/>
      <c r="AFO45" s="122"/>
      <c r="AFP45" s="122"/>
      <c r="AFQ45" s="122"/>
      <c r="AFR45" s="122"/>
      <c r="AFS45" s="122"/>
      <c r="AFT45" s="122"/>
      <c r="AFU45" s="122"/>
      <c r="AFV45" s="122"/>
      <c r="AFW45" s="122"/>
      <c r="AFX45" s="122"/>
      <c r="AFY45" s="122"/>
      <c r="AFZ45" s="122"/>
      <c r="AGA45" s="122"/>
      <c r="AGB45" s="122"/>
      <c r="AGC45" s="122"/>
      <c r="AGD45" s="122"/>
      <c r="AGE45" s="122"/>
      <c r="AGF45" s="122"/>
      <c r="AGG45" s="122"/>
      <c r="AGH45" s="122"/>
      <c r="AGI45" s="122"/>
      <c r="AGJ45" s="122"/>
      <c r="AGK45" s="122"/>
      <c r="AGL45" s="122"/>
      <c r="AGM45" s="122"/>
      <c r="AGN45" s="122"/>
      <c r="AGO45" s="122"/>
      <c r="AGP45" s="122"/>
      <c r="AGQ45" s="122"/>
      <c r="AGR45" s="122"/>
      <c r="AGS45" s="122"/>
      <c r="AGT45" s="122"/>
      <c r="AGU45" s="122"/>
      <c r="AGV45" s="122"/>
      <c r="AGW45" s="122"/>
      <c r="AGX45" s="122"/>
      <c r="AGY45" s="122"/>
      <c r="AGZ45" s="122"/>
      <c r="AHA45" s="122"/>
      <c r="AHB45" s="122"/>
      <c r="AHC45" s="122"/>
      <c r="AHD45" s="122"/>
      <c r="AHE45" s="122"/>
    </row>
    <row r="46" spans="1:941" x14ac:dyDescent="0.25">
      <c r="VE46" s="122"/>
      <c r="VF46" s="122"/>
      <c r="VG46" s="122"/>
      <c r="VH46" s="122"/>
      <c r="VI46" s="122"/>
      <c r="VJ46" s="122"/>
      <c r="VK46" s="122"/>
      <c r="VL46" s="122"/>
      <c r="VM46" s="122"/>
      <c r="VN46" s="122"/>
      <c r="VO46" s="122"/>
      <c r="VV46" s="122"/>
      <c r="VW46" s="122"/>
      <c r="VX46" s="122"/>
      <c r="VY46" s="122"/>
      <c r="VZ46" s="122"/>
      <c r="WA46" s="122"/>
      <c r="WB46" s="122"/>
      <c r="WC46" s="122"/>
      <c r="WD46" s="122"/>
      <c r="WE46" s="122"/>
      <c r="WF46" s="122"/>
      <c r="WG46" s="122"/>
      <c r="WH46" s="122"/>
      <c r="WI46" s="122"/>
      <c r="WJ46" s="122"/>
      <c r="WK46" s="122"/>
      <c r="WL46" s="122"/>
      <c r="WM46" s="122"/>
      <c r="WN46" s="122"/>
      <c r="WO46" s="122"/>
      <c r="WP46" s="122"/>
      <c r="WQ46" s="122"/>
      <c r="WR46" s="122"/>
      <c r="WS46" s="122"/>
      <c r="WT46" s="122"/>
      <c r="WU46" s="122"/>
      <c r="WV46" s="122"/>
      <c r="WW46" s="122"/>
      <c r="WX46" s="122"/>
      <c r="WY46" s="122"/>
      <c r="WZ46" s="122"/>
      <c r="XA46" s="122"/>
      <c r="XB46" s="122"/>
      <c r="XC46" s="122"/>
      <c r="XD46" s="122"/>
      <c r="ACD46" s="131"/>
      <c r="AFF46" s="122"/>
      <c r="AFG46" s="122"/>
      <c r="AFH46" s="122"/>
      <c r="AFI46" s="122"/>
      <c r="AFJ46" s="122"/>
      <c r="AFK46" s="122"/>
      <c r="AFL46" s="122"/>
      <c r="AFM46" s="122"/>
      <c r="AFN46" s="122"/>
      <c r="AFO46" s="122"/>
      <c r="AFP46" s="122"/>
      <c r="AFQ46" s="122"/>
      <c r="AFR46" s="122"/>
      <c r="AFS46" s="122"/>
      <c r="AFT46" s="122"/>
      <c r="AFU46" s="122"/>
      <c r="AFV46" s="122"/>
      <c r="AFW46" s="122"/>
      <c r="AFX46" s="122"/>
      <c r="AFY46" s="122"/>
      <c r="AFZ46" s="122"/>
      <c r="AGA46" s="122"/>
      <c r="AGB46" s="122"/>
      <c r="AGC46" s="122"/>
      <c r="AGD46" s="122"/>
      <c r="AGE46" s="122"/>
      <c r="AGF46" s="122"/>
      <c r="AGG46" s="122"/>
      <c r="AGH46" s="122"/>
      <c r="AGI46" s="122"/>
      <c r="AGJ46" s="122"/>
      <c r="AGK46" s="122"/>
      <c r="AGL46" s="122"/>
      <c r="AGM46" s="122"/>
      <c r="AGN46" s="122"/>
      <c r="AGO46" s="122"/>
      <c r="AGP46" s="122"/>
      <c r="AGQ46" s="122"/>
      <c r="AGR46" s="122"/>
      <c r="AGS46" s="122"/>
      <c r="AGT46" s="122"/>
      <c r="AGU46" s="122"/>
      <c r="AGV46" s="122"/>
      <c r="AGW46" s="122"/>
      <c r="AGX46" s="122"/>
      <c r="AGY46" s="122"/>
      <c r="AGZ46" s="122"/>
      <c r="AHA46" s="122"/>
      <c r="AHB46" s="122"/>
      <c r="AHC46" s="122"/>
      <c r="AHD46" s="122"/>
      <c r="AHE46" s="122"/>
    </row>
    <row r="47" spans="1:941" x14ac:dyDescent="0.25">
      <c r="VE47" s="122"/>
      <c r="VF47" s="122"/>
      <c r="VG47" s="122"/>
      <c r="VH47" s="122"/>
      <c r="VI47" s="122"/>
      <c r="VJ47" s="122"/>
      <c r="VK47" s="122"/>
      <c r="VL47" s="122"/>
      <c r="VM47" s="122"/>
      <c r="VN47" s="122"/>
      <c r="VO47" s="122"/>
      <c r="VV47" s="122"/>
      <c r="VW47" s="122"/>
      <c r="VX47" s="122"/>
      <c r="VY47" s="122"/>
      <c r="VZ47" s="122"/>
      <c r="WA47" s="122"/>
      <c r="WB47" s="122"/>
      <c r="WC47" s="122"/>
      <c r="WD47" s="122"/>
      <c r="WE47" s="122"/>
      <c r="WF47" s="122"/>
      <c r="WG47" s="122"/>
      <c r="WH47" s="122"/>
      <c r="WI47" s="122"/>
      <c r="WJ47" s="122"/>
      <c r="WK47" s="122"/>
      <c r="WL47" s="122"/>
      <c r="WM47" s="122"/>
      <c r="WN47" s="122"/>
      <c r="WO47" s="122"/>
      <c r="WP47" s="122"/>
      <c r="WQ47" s="122"/>
      <c r="WR47" s="122"/>
      <c r="WS47" s="122"/>
      <c r="WT47" s="122"/>
      <c r="WU47" s="122"/>
      <c r="WV47" s="122"/>
      <c r="WW47" s="122"/>
      <c r="WX47" s="122"/>
      <c r="WY47" s="122"/>
      <c r="WZ47" s="122"/>
      <c r="XA47" s="122"/>
      <c r="XB47" s="122"/>
      <c r="XC47" s="122"/>
      <c r="XD47" s="122"/>
      <c r="ACD47" s="131"/>
      <c r="AFF47" s="122"/>
      <c r="AFG47" s="122"/>
      <c r="AFH47" s="122"/>
      <c r="AFI47" s="122"/>
      <c r="AFJ47" s="122"/>
      <c r="AFK47" s="122"/>
      <c r="AFL47" s="122"/>
      <c r="AFM47" s="122"/>
      <c r="AFN47" s="122"/>
      <c r="AFO47" s="122"/>
      <c r="AFP47" s="122"/>
      <c r="AFQ47" s="122"/>
      <c r="AFR47" s="122"/>
      <c r="AFS47" s="122"/>
      <c r="AFT47" s="122"/>
      <c r="AFU47" s="122"/>
      <c r="AFV47" s="122"/>
      <c r="AFW47" s="122"/>
      <c r="AFX47" s="122"/>
      <c r="AFY47" s="122"/>
      <c r="AFZ47" s="122"/>
      <c r="AGA47" s="122"/>
      <c r="AGB47" s="122"/>
      <c r="AGC47" s="122"/>
      <c r="AGD47" s="122"/>
      <c r="AGE47" s="122"/>
      <c r="AGF47" s="122"/>
      <c r="AGG47" s="122"/>
      <c r="AGH47" s="122"/>
      <c r="AGI47" s="122"/>
      <c r="AGJ47" s="122"/>
      <c r="AGK47" s="122"/>
      <c r="AGL47" s="122"/>
      <c r="AGM47" s="122"/>
      <c r="AGN47" s="122"/>
      <c r="AGO47" s="122"/>
      <c r="AGP47" s="122"/>
      <c r="AGQ47" s="122"/>
      <c r="AGR47" s="122"/>
      <c r="AGS47" s="122"/>
      <c r="AGT47" s="122"/>
      <c r="AGU47" s="122"/>
      <c r="AGV47" s="122"/>
      <c r="AGW47" s="122"/>
      <c r="AGX47" s="122"/>
      <c r="AGY47" s="122"/>
      <c r="AGZ47" s="122"/>
      <c r="AHA47" s="122"/>
      <c r="AHB47" s="122"/>
      <c r="AHC47" s="122"/>
      <c r="AHD47" s="122"/>
      <c r="AHE47" s="122"/>
    </row>
    <row r="48" spans="1:941" x14ac:dyDescent="0.25">
      <c r="VE48" s="122"/>
      <c r="VF48" s="122"/>
      <c r="VG48" s="122"/>
      <c r="VH48" s="122"/>
      <c r="VI48" s="122"/>
      <c r="VJ48" s="122"/>
      <c r="VK48" s="122"/>
      <c r="VL48" s="122"/>
      <c r="VM48" s="122"/>
      <c r="VN48" s="122"/>
      <c r="VO48" s="122"/>
      <c r="VV48" s="122"/>
      <c r="VW48" s="122"/>
      <c r="VX48" s="122"/>
      <c r="VY48" s="122"/>
      <c r="VZ48" s="122"/>
      <c r="WA48" s="122"/>
      <c r="WB48" s="122"/>
      <c r="WC48" s="122"/>
      <c r="WD48" s="122"/>
      <c r="WE48" s="122"/>
      <c r="WF48" s="122"/>
      <c r="WG48" s="122"/>
      <c r="WH48" s="122"/>
      <c r="WI48" s="122"/>
      <c r="WJ48" s="122"/>
      <c r="WK48" s="122"/>
      <c r="WL48" s="122"/>
      <c r="WM48" s="122"/>
      <c r="WN48" s="122"/>
      <c r="WO48" s="122"/>
      <c r="WP48" s="122"/>
      <c r="WQ48" s="122"/>
      <c r="WR48" s="122"/>
      <c r="WS48" s="122"/>
      <c r="WT48" s="122"/>
      <c r="WU48" s="122"/>
      <c r="WV48" s="122"/>
      <c r="WW48" s="122"/>
      <c r="WX48" s="122"/>
      <c r="WY48" s="122"/>
      <c r="WZ48" s="122"/>
      <c r="XA48" s="122"/>
      <c r="XB48" s="122"/>
      <c r="XC48" s="122"/>
      <c r="XD48" s="122"/>
      <c r="ACD48" s="131"/>
      <c r="AFF48" s="122"/>
      <c r="AFG48" s="122"/>
      <c r="AFH48" s="122"/>
      <c r="AFI48" s="122"/>
      <c r="AFJ48" s="122"/>
      <c r="AFK48" s="122"/>
      <c r="AFL48" s="122"/>
      <c r="AFM48" s="122"/>
      <c r="AFN48" s="122"/>
      <c r="AFO48" s="122"/>
      <c r="AFP48" s="122"/>
      <c r="AFQ48" s="122"/>
      <c r="AFR48" s="122"/>
      <c r="AFS48" s="122"/>
      <c r="AFT48" s="122"/>
      <c r="AFU48" s="122"/>
      <c r="AFV48" s="122"/>
      <c r="AFW48" s="122"/>
      <c r="AFX48" s="122"/>
      <c r="AFY48" s="122"/>
      <c r="AFZ48" s="122"/>
      <c r="AGA48" s="122"/>
      <c r="AGB48" s="122"/>
      <c r="AGC48" s="122"/>
      <c r="AGD48" s="122"/>
      <c r="AGE48" s="122"/>
      <c r="AGF48" s="122"/>
      <c r="AGG48" s="122"/>
      <c r="AGH48" s="122"/>
      <c r="AGI48" s="122"/>
      <c r="AGJ48" s="122"/>
      <c r="AGK48" s="122"/>
      <c r="AGL48" s="122"/>
      <c r="AGM48" s="122"/>
      <c r="AGN48" s="122"/>
      <c r="AGO48" s="122"/>
      <c r="AGP48" s="122"/>
      <c r="AGQ48" s="122"/>
      <c r="AGR48" s="122"/>
      <c r="AGS48" s="122"/>
      <c r="AGT48" s="122"/>
      <c r="AGU48" s="122"/>
      <c r="AGV48" s="122"/>
      <c r="AGW48" s="122"/>
      <c r="AGX48" s="122"/>
      <c r="AGY48" s="122"/>
      <c r="AGZ48" s="122"/>
      <c r="AHA48" s="122"/>
      <c r="AHB48" s="122"/>
      <c r="AHC48" s="122"/>
      <c r="AHD48" s="122"/>
      <c r="AHE48" s="122"/>
    </row>
    <row r="49" spans="577:889" x14ac:dyDescent="0.25">
      <c r="VE49" s="122"/>
      <c r="VF49" s="122"/>
      <c r="VG49" s="122"/>
      <c r="VH49" s="122"/>
      <c r="VI49" s="122"/>
      <c r="VJ49" s="122"/>
      <c r="VK49" s="122"/>
      <c r="VL49" s="122"/>
      <c r="VM49" s="122"/>
      <c r="VN49" s="122"/>
      <c r="VO49" s="122"/>
      <c r="VV49" s="122"/>
      <c r="VW49" s="122"/>
      <c r="VX49" s="122"/>
      <c r="VY49" s="122"/>
      <c r="VZ49" s="122"/>
      <c r="WA49" s="122"/>
      <c r="WB49" s="122"/>
      <c r="WC49" s="122"/>
      <c r="WD49" s="122"/>
      <c r="WE49" s="122"/>
      <c r="WF49" s="122"/>
      <c r="WG49" s="122"/>
      <c r="WH49" s="122"/>
      <c r="WI49" s="122"/>
      <c r="WJ49" s="122"/>
      <c r="WK49" s="122"/>
      <c r="WL49" s="122"/>
      <c r="WM49" s="122"/>
      <c r="WN49" s="122"/>
      <c r="WO49" s="122"/>
      <c r="WP49" s="122"/>
      <c r="WQ49" s="122"/>
      <c r="WR49" s="122"/>
      <c r="WS49" s="122"/>
      <c r="WT49" s="122"/>
      <c r="WU49" s="122"/>
      <c r="WV49" s="122"/>
      <c r="WW49" s="122"/>
      <c r="WX49" s="122"/>
      <c r="WY49" s="122"/>
      <c r="WZ49" s="122"/>
      <c r="XA49" s="122"/>
      <c r="XB49" s="122"/>
      <c r="XC49" s="122"/>
      <c r="XD49" s="122"/>
      <c r="ACD49" s="131"/>
      <c r="AFF49" s="122"/>
      <c r="AFG49" s="122"/>
      <c r="AFH49" s="122"/>
      <c r="AFI49" s="122"/>
      <c r="AFJ49" s="122"/>
      <c r="AFK49" s="122"/>
      <c r="AFL49" s="122"/>
      <c r="AFM49" s="122"/>
      <c r="AFN49" s="122"/>
      <c r="AFO49" s="122"/>
      <c r="AFP49" s="122"/>
      <c r="AFQ49" s="122"/>
      <c r="AFR49" s="122"/>
      <c r="AFS49" s="122"/>
      <c r="AFT49" s="122"/>
      <c r="AFU49" s="122"/>
      <c r="AFV49" s="122"/>
      <c r="AFW49" s="122"/>
      <c r="AFX49" s="122"/>
      <c r="AFY49" s="122"/>
      <c r="AFZ49" s="122"/>
      <c r="AGA49" s="122"/>
      <c r="AGB49" s="122"/>
      <c r="AGC49" s="122"/>
      <c r="AGD49" s="122"/>
      <c r="AGE49" s="122"/>
      <c r="AGF49" s="122"/>
      <c r="AGG49" s="122"/>
      <c r="AGH49" s="122"/>
      <c r="AGI49" s="122"/>
      <c r="AGJ49" s="122"/>
      <c r="AGK49" s="122"/>
      <c r="AGL49" s="122"/>
      <c r="AGM49" s="122"/>
      <c r="AGN49" s="122"/>
      <c r="AGO49" s="122"/>
      <c r="AGP49" s="122"/>
      <c r="AGQ49" s="122"/>
      <c r="AGR49" s="122"/>
      <c r="AGS49" s="122"/>
      <c r="AGT49" s="122"/>
      <c r="AGU49" s="122"/>
      <c r="AGV49" s="122"/>
      <c r="AGW49" s="122"/>
      <c r="AGX49" s="122"/>
      <c r="AGY49" s="122"/>
      <c r="AGZ49" s="122"/>
      <c r="AHA49" s="122"/>
      <c r="AHB49" s="122"/>
      <c r="AHC49" s="122"/>
      <c r="AHD49" s="122"/>
      <c r="AHE49" s="122"/>
    </row>
    <row r="50" spans="577:889" x14ac:dyDescent="0.25">
      <c r="VE50" s="122"/>
      <c r="VF50" s="122"/>
      <c r="VG50" s="122"/>
      <c r="VH50" s="122"/>
      <c r="VI50" s="122"/>
      <c r="VJ50" s="122"/>
      <c r="VK50" s="122"/>
      <c r="VL50" s="122"/>
      <c r="VM50" s="122"/>
      <c r="VN50" s="122"/>
      <c r="VO50" s="122"/>
      <c r="VV50" s="122"/>
      <c r="VW50" s="122"/>
      <c r="VX50" s="122"/>
      <c r="VY50" s="122"/>
      <c r="VZ50" s="122"/>
      <c r="WA50" s="122"/>
      <c r="WB50" s="122"/>
      <c r="WC50" s="122"/>
      <c r="WD50" s="122"/>
      <c r="WE50" s="122"/>
      <c r="WF50" s="122"/>
      <c r="WG50" s="122"/>
      <c r="WH50" s="122"/>
      <c r="WI50" s="122"/>
      <c r="WJ50" s="122"/>
      <c r="WK50" s="122"/>
      <c r="WL50" s="122"/>
      <c r="WM50" s="122"/>
      <c r="WN50" s="122"/>
      <c r="WO50" s="122"/>
      <c r="WP50" s="122"/>
      <c r="WQ50" s="122"/>
      <c r="WR50" s="122"/>
      <c r="WS50" s="122"/>
      <c r="WT50" s="122"/>
      <c r="WU50" s="122"/>
      <c r="WV50" s="122"/>
      <c r="WW50" s="122"/>
      <c r="WX50" s="122"/>
      <c r="WY50" s="122"/>
      <c r="WZ50" s="122"/>
      <c r="XA50" s="122"/>
      <c r="XB50" s="122"/>
      <c r="XC50" s="122"/>
      <c r="XD50" s="122"/>
      <c r="ACD50" s="131"/>
      <c r="AFF50" s="122"/>
      <c r="AFG50" s="122"/>
      <c r="AFH50" s="122"/>
      <c r="AFI50" s="122"/>
      <c r="AFJ50" s="122"/>
      <c r="AFK50" s="122"/>
      <c r="AFL50" s="122"/>
      <c r="AFM50" s="122"/>
      <c r="AFN50" s="122"/>
      <c r="AFO50" s="122"/>
      <c r="AFP50" s="122"/>
      <c r="AFQ50" s="122"/>
      <c r="AFR50" s="122"/>
      <c r="AFS50" s="122"/>
      <c r="AFT50" s="122"/>
      <c r="AFU50" s="122"/>
      <c r="AFV50" s="122"/>
      <c r="AFW50" s="122"/>
      <c r="AFX50" s="122"/>
      <c r="AFY50" s="122"/>
      <c r="AFZ50" s="122"/>
      <c r="AGA50" s="122"/>
      <c r="AGB50" s="122"/>
      <c r="AGC50" s="122"/>
      <c r="AGD50" s="122"/>
      <c r="AGE50" s="122"/>
      <c r="AGF50" s="122"/>
      <c r="AGG50" s="122"/>
      <c r="AGH50" s="122"/>
      <c r="AGI50" s="122"/>
      <c r="AGJ50" s="122"/>
      <c r="AGK50" s="122"/>
      <c r="AGL50" s="122"/>
      <c r="AGM50" s="122"/>
      <c r="AGN50" s="122"/>
      <c r="AGO50" s="122"/>
      <c r="AGP50" s="122"/>
      <c r="AGQ50" s="122"/>
      <c r="AGR50" s="122"/>
      <c r="AGS50" s="122"/>
      <c r="AGT50" s="122"/>
      <c r="AGU50" s="122"/>
      <c r="AGV50" s="122"/>
      <c r="AGW50" s="122"/>
      <c r="AGX50" s="122"/>
      <c r="AGY50" s="122"/>
      <c r="AGZ50" s="122"/>
      <c r="AHA50" s="122"/>
      <c r="AHB50" s="122"/>
      <c r="AHC50" s="122"/>
      <c r="AHD50" s="122"/>
      <c r="AHE50" s="122"/>
    </row>
    <row r="51" spans="577:889" x14ac:dyDescent="0.25">
      <c r="VE51" s="122"/>
      <c r="VF51" s="122"/>
      <c r="VG51" s="122"/>
      <c r="VH51" s="122"/>
      <c r="VI51" s="122"/>
      <c r="VJ51" s="122"/>
      <c r="VK51" s="122"/>
      <c r="VL51" s="122"/>
      <c r="VM51" s="122"/>
      <c r="VN51" s="122"/>
      <c r="VO51" s="122"/>
      <c r="VV51" s="122"/>
      <c r="VW51" s="122"/>
      <c r="VX51" s="122"/>
      <c r="VY51" s="122"/>
      <c r="VZ51" s="122"/>
      <c r="WA51" s="122"/>
      <c r="WB51" s="122"/>
      <c r="WC51" s="122"/>
      <c r="WD51" s="122"/>
      <c r="WE51" s="122"/>
      <c r="WF51" s="122"/>
      <c r="WG51" s="122"/>
      <c r="WH51" s="122"/>
      <c r="WI51" s="122"/>
      <c r="WJ51" s="122"/>
      <c r="WK51" s="122"/>
      <c r="WL51" s="122"/>
      <c r="WM51" s="122"/>
      <c r="WN51" s="122"/>
      <c r="WO51" s="122"/>
      <c r="WP51" s="122"/>
      <c r="WQ51" s="122"/>
      <c r="WR51" s="122"/>
      <c r="WS51" s="122"/>
      <c r="WT51" s="122"/>
      <c r="WU51" s="122"/>
      <c r="WV51" s="122"/>
      <c r="WW51" s="122"/>
      <c r="WX51" s="122"/>
      <c r="WY51" s="122"/>
      <c r="WZ51" s="122"/>
      <c r="XA51" s="122"/>
      <c r="XB51" s="122"/>
      <c r="XC51" s="122"/>
      <c r="XD51" s="122"/>
      <c r="ACD51" s="131"/>
      <c r="AFF51" s="122"/>
      <c r="AFG51" s="122"/>
      <c r="AFH51" s="122"/>
      <c r="AFI51" s="122"/>
      <c r="AFJ51" s="122"/>
      <c r="AFK51" s="122"/>
      <c r="AFL51" s="122"/>
      <c r="AFM51" s="122"/>
      <c r="AFN51" s="122"/>
      <c r="AFO51" s="122"/>
      <c r="AFP51" s="122"/>
      <c r="AFQ51" s="122"/>
      <c r="AFR51" s="122"/>
      <c r="AFS51" s="122"/>
      <c r="AFT51" s="122"/>
      <c r="AFU51" s="122"/>
      <c r="AFV51" s="122"/>
      <c r="AFW51" s="122"/>
      <c r="AFX51" s="122"/>
      <c r="AFY51" s="122"/>
      <c r="AFZ51" s="122"/>
      <c r="AGA51" s="122"/>
      <c r="AGB51" s="122"/>
      <c r="AGC51" s="122"/>
      <c r="AGD51" s="122"/>
      <c r="AGE51" s="122"/>
      <c r="AGF51" s="122"/>
      <c r="AGG51" s="122"/>
      <c r="AGH51" s="122"/>
      <c r="AGI51" s="122"/>
      <c r="AGJ51" s="122"/>
      <c r="AGK51" s="122"/>
      <c r="AGL51" s="122"/>
      <c r="AGM51" s="122"/>
      <c r="AGN51" s="122"/>
      <c r="AGO51" s="122"/>
      <c r="AGP51" s="122"/>
      <c r="AGQ51" s="122"/>
      <c r="AGR51" s="122"/>
      <c r="AGS51" s="122"/>
      <c r="AGT51" s="122"/>
      <c r="AGU51" s="122"/>
      <c r="AGV51" s="122"/>
      <c r="AGW51" s="122"/>
      <c r="AGX51" s="122"/>
      <c r="AGY51" s="122"/>
      <c r="AGZ51" s="122"/>
      <c r="AHA51" s="122"/>
      <c r="AHB51" s="122"/>
      <c r="AHC51" s="122"/>
      <c r="AHD51" s="122"/>
      <c r="AHE51" s="122"/>
    </row>
    <row r="52" spans="577:889" x14ac:dyDescent="0.25">
      <c r="VE52" s="122"/>
      <c r="VF52" s="122"/>
      <c r="VG52" s="122"/>
      <c r="VH52" s="122"/>
      <c r="VI52" s="122"/>
      <c r="VJ52" s="122"/>
      <c r="VK52" s="122"/>
      <c r="VL52" s="122"/>
      <c r="VM52" s="122"/>
      <c r="VN52" s="122"/>
      <c r="VO52" s="122"/>
      <c r="VV52" s="122"/>
      <c r="VW52" s="122"/>
      <c r="VX52" s="122"/>
      <c r="VY52" s="122"/>
      <c r="VZ52" s="122"/>
      <c r="WA52" s="122"/>
      <c r="WB52" s="122"/>
      <c r="WC52" s="122"/>
      <c r="WD52" s="122"/>
      <c r="WE52" s="122"/>
      <c r="WF52" s="122"/>
      <c r="WG52" s="122"/>
      <c r="WH52" s="122"/>
      <c r="WI52" s="122"/>
      <c r="WJ52" s="122"/>
      <c r="WK52" s="122"/>
      <c r="WL52" s="122"/>
      <c r="WM52" s="122"/>
      <c r="WN52" s="122"/>
      <c r="WO52" s="122"/>
      <c r="WP52" s="122"/>
      <c r="WQ52" s="122"/>
      <c r="WR52" s="122"/>
      <c r="WS52" s="122"/>
      <c r="WT52" s="122"/>
      <c r="WU52" s="122"/>
      <c r="WV52" s="122"/>
      <c r="WW52" s="122"/>
      <c r="WX52" s="122"/>
      <c r="WY52" s="122"/>
      <c r="WZ52" s="122"/>
      <c r="XA52" s="122"/>
      <c r="XB52" s="122"/>
      <c r="XC52" s="122"/>
      <c r="XD52" s="122"/>
      <c r="ACD52" s="131"/>
      <c r="AFF52" s="122"/>
      <c r="AFG52" s="122"/>
      <c r="AFH52" s="122"/>
      <c r="AFI52" s="122"/>
      <c r="AFJ52" s="122"/>
      <c r="AFK52" s="122"/>
      <c r="AFL52" s="122"/>
      <c r="AFM52" s="122"/>
      <c r="AFN52" s="122"/>
      <c r="AFO52" s="122"/>
      <c r="AFP52" s="122"/>
      <c r="AFQ52" s="122"/>
      <c r="AFR52" s="122"/>
      <c r="AFS52" s="122"/>
      <c r="AFT52" s="122"/>
      <c r="AFU52" s="122"/>
      <c r="AFV52" s="122"/>
      <c r="AFW52" s="122"/>
      <c r="AFX52" s="122"/>
      <c r="AFY52" s="122"/>
      <c r="AFZ52" s="122"/>
      <c r="AGA52" s="122"/>
      <c r="AGB52" s="122"/>
      <c r="AGC52" s="122"/>
      <c r="AGD52" s="122"/>
      <c r="AGE52" s="122"/>
      <c r="AGF52" s="122"/>
      <c r="AGG52" s="122"/>
      <c r="AGH52" s="122"/>
      <c r="AGI52" s="122"/>
      <c r="AGJ52" s="122"/>
      <c r="AGK52" s="122"/>
      <c r="AGL52" s="122"/>
      <c r="AGM52" s="122"/>
      <c r="AGN52" s="122"/>
      <c r="AGO52" s="122"/>
      <c r="AGP52" s="122"/>
      <c r="AGQ52" s="122"/>
      <c r="AGR52" s="122"/>
      <c r="AGS52" s="122"/>
      <c r="AGT52" s="122"/>
      <c r="AGU52" s="122"/>
      <c r="AGV52" s="122"/>
      <c r="AGW52" s="122"/>
      <c r="AGX52" s="122"/>
      <c r="AGY52" s="122"/>
      <c r="AGZ52" s="122"/>
      <c r="AHA52" s="122"/>
      <c r="AHB52" s="122"/>
      <c r="AHC52" s="122"/>
      <c r="AHD52" s="122"/>
      <c r="AHE52" s="122"/>
    </row>
    <row r="53" spans="577:889" x14ac:dyDescent="0.25">
      <c r="VE53" s="122"/>
      <c r="VF53" s="122"/>
      <c r="VG53" s="122"/>
      <c r="VH53" s="122"/>
      <c r="VI53" s="122"/>
      <c r="VJ53" s="122"/>
      <c r="VK53" s="122"/>
      <c r="VL53" s="122"/>
      <c r="VM53" s="122"/>
      <c r="VN53" s="122"/>
      <c r="VO53" s="122"/>
      <c r="VV53" s="122"/>
      <c r="VW53" s="122"/>
      <c r="VX53" s="122"/>
      <c r="VY53" s="122"/>
      <c r="VZ53" s="122"/>
      <c r="WA53" s="122"/>
      <c r="WB53" s="122"/>
      <c r="WC53" s="122"/>
      <c r="WD53" s="122"/>
      <c r="WE53" s="122"/>
      <c r="WF53" s="122"/>
      <c r="WG53" s="122"/>
      <c r="WH53" s="122"/>
      <c r="WI53" s="122"/>
      <c r="WJ53" s="122"/>
      <c r="WK53" s="122"/>
      <c r="WL53" s="122"/>
      <c r="WM53" s="122"/>
      <c r="WN53" s="122"/>
      <c r="WO53" s="122"/>
      <c r="WP53" s="122"/>
      <c r="WQ53" s="122"/>
      <c r="WR53" s="122"/>
      <c r="WS53" s="122"/>
      <c r="WT53" s="122"/>
      <c r="WU53" s="122"/>
      <c r="WV53" s="122"/>
      <c r="WW53" s="122"/>
      <c r="WX53" s="122"/>
      <c r="WY53" s="122"/>
      <c r="WZ53" s="122"/>
      <c r="XA53" s="122"/>
      <c r="XB53" s="122"/>
      <c r="XC53" s="122"/>
      <c r="XD53" s="122"/>
      <c r="ACD53" s="131"/>
      <c r="AFF53" s="122"/>
      <c r="AFG53" s="122"/>
      <c r="AFH53" s="122"/>
      <c r="AFI53" s="122"/>
      <c r="AFJ53" s="122"/>
      <c r="AFK53" s="122"/>
      <c r="AFL53" s="122"/>
      <c r="AFM53" s="122"/>
      <c r="AFN53" s="122"/>
      <c r="AFO53" s="122"/>
      <c r="AFP53" s="122"/>
      <c r="AFQ53" s="122"/>
      <c r="AFR53" s="122"/>
      <c r="AFS53" s="122"/>
      <c r="AFT53" s="122"/>
      <c r="AFU53" s="122"/>
      <c r="AFV53" s="122"/>
      <c r="AFW53" s="122"/>
      <c r="AFX53" s="122"/>
      <c r="AFY53" s="122"/>
      <c r="AFZ53" s="122"/>
      <c r="AGA53" s="122"/>
      <c r="AGB53" s="122"/>
      <c r="AGC53" s="122"/>
      <c r="AGD53" s="122"/>
      <c r="AGE53" s="122"/>
      <c r="AGF53" s="122"/>
      <c r="AGG53" s="122"/>
      <c r="AGH53" s="122"/>
      <c r="AGI53" s="122"/>
      <c r="AGJ53" s="122"/>
      <c r="AGK53" s="122"/>
      <c r="AGL53" s="122"/>
      <c r="AGM53" s="122"/>
      <c r="AGN53" s="122"/>
      <c r="AGO53" s="122"/>
      <c r="AGP53" s="122"/>
      <c r="AGQ53" s="122"/>
      <c r="AGR53" s="122"/>
      <c r="AGS53" s="122"/>
      <c r="AGT53" s="122"/>
      <c r="AGU53" s="122"/>
      <c r="AGV53" s="122"/>
      <c r="AGW53" s="122"/>
      <c r="AGX53" s="122"/>
      <c r="AGY53" s="122"/>
      <c r="AGZ53" s="122"/>
      <c r="AHA53" s="122"/>
      <c r="AHB53" s="122"/>
      <c r="AHC53" s="122"/>
      <c r="AHD53" s="122"/>
      <c r="AHE53" s="122"/>
    </row>
    <row r="54" spans="577:889" x14ac:dyDescent="0.25">
      <c r="VE54" s="122"/>
      <c r="VF54" s="122"/>
      <c r="VG54" s="122"/>
      <c r="VH54" s="122"/>
      <c r="VI54" s="122"/>
      <c r="VJ54" s="122"/>
      <c r="VK54" s="122"/>
      <c r="VL54" s="122"/>
      <c r="VM54" s="122"/>
      <c r="VN54" s="122"/>
      <c r="VO54" s="122"/>
      <c r="VV54" s="122"/>
      <c r="VW54" s="122"/>
      <c r="VX54" s="122"/>
      <c r="VY54" s="122"/>
      <c r="VZ54" s="122"/>
      <c r="WA54" s="122"/>
      <c r="WB54" s="122"/>
      <c r="WC54" s="122"/>
      <c r="WD54" s="122"/>
      <c r="WE54" s="122"/>
      <c r="WF54" s="122"/>
      <c r="WG54" s="122"/>
      <c r="WH54" s="122"/>
      <c r="WI54" s="122"/>
      <c r="WJ54" s="122"/>
      <c r="WK54" s="122"/>
      <c r="WL54" s="122"/>
      <c r="WM54" s="122"/>
      <c r="WN54" s="122"/>
      <c r="WO54" s="122"/>
      <c r="WP54" s="122"/>
      <c r="WQ54" s="122"/>
      <c r="WR54" s="122"/>
      <c r="WS54" s="122"/>
      <c r="WT54" s="122"/>
      <c r="WU54" s="122"/>
      <c r="WV54" s="122"/>
      <c r="WW54" s="122"/>
      <c r="WX54" s="122"/>
      <c r="WY54" s="122"/>
      <c r="WZ54" s="122"/>
      <c r="XA54" s="122"/>
      <c r="XB54" s="122"/>
      <c r="XC54" s="122"/>
      <c r="XD54" s="122"/>
      <c r="ACD54" s="131"/>
      <c r="AFF54" s="122"/>
      <c r="AFG54" s="122"/>
      <c r="AFH54" s="122"/>
      <c r="AFI54" s="122"/>
      <c r="AFJ54" s="122"/>
      <c r="AFK54" s="122"/>
      <c r="AFL54" s="122"/>
      <c r="AFM54" s="122"/>
      <c r="AFN54" s="122"/>
      <c r="AFO54" s="122"/>
      <c r="AFP54" s="122"/>
      <c r="AFQ54" s="122"/>
      <c r="AFR54" s="122"/>
      <c r="AFS54" s="122"/>
      <c r="AFT54" s="122"/>
      <c r="AFU54" s="122"/>
      <c r="AFV54" s="122"/>
      <c r="AFW54" s="122"/>
      <c r="AFX54" s="122"/>
      <c r="AFY54" s="122"/>
      <c r="AFZ54" s="122"/>
      <c r="AGA54" s="122"/>
      <c r="AGB54" s="122"/>
      <c r="AGC54" s="122"/>
      <c r="AGD54" s="122"/>
      <c r="AGE54" s="122"/>
      <c r="AGF54" s="122"/>
      <c r="AGG54" s="122"/>
      <c r="AGH54" s="122"/>
      <c r="AGI54" s="122"/>
      <c r="AGJ54" s="122"/>
      <c r="AGK54" s="122"/>
      <c r="AGL54" s="122"/>
      <c r="AGM54" s="122"/>
      <c r="AGN54" s="122"/>
      <c r="AGO54" s="122"/>
      <c r="AGP54" s="122"/>
      <c r="AGQ54" s="122"/>
      <c r="AGR54" s="122"/>
      <c r="AGS54" s="122"/>
      <c r="AGT54" s="122"/>
      <c r="AGU54" s="122"/>
      <c r="AGV54" s="122"/>
      <c r="AGW54" s="122"/>
      <c r="AGX54" s="122"/>
      <c r="AGY54" s="122"/>
      <c r="AGZ54" s="122"/>
      <c r="AHA54" s="122"/>
      <c r="AHB54" s="122"/>
      <c r="AHC54" s="122"/>
      <c r="AHD54" s="122"/>
      <c r="AHE54" s="122"/>
    </row>
    <row r="55" spans="577:889" x14ac:dyDescent="0.25">
      <c r="VE55" s="122"/>
      <c r="VF55" s="122"/>
      <c r="VG55" s="122"/>
      <c r="VH55" s="122"/>
      <c r="VI55" s="122"/>
      <c r="VJ55" s="122"/>
      <c r="VK55" s="122"/>
      <c r="VL55" s="122"/>
      <c r="VM55" s="122"/>
      <c r="VN55" s="122"/>
      <c r="VO55" s="122"/>
      <c r="VV55" s="122"/>
      <c r="VW55" s="122"/>
      <c r="VX55" s="122"/>
      <c r="VY55" s="122"/>
      <c r="VZ55" s="122"/>
      <c r="WA55" s="122"/>
      <c r="WB55" s="122"/>
      <c r="WC55" s="122"/>
      <c r="WD55" s="122"/>
      <c r="WE55" s="122"/>
      <c r="WF55" s="122"/>
      <c r="WG55" s="122"/>
      <c r="WH55" s="122"/>
      <c r="WI55" s="122"/>
      <c r="WJ55" s="122"/>
      <c r="WK55" s="122"/>
      <c r="WL55" s="122"/>
      <c r="WM55" s="122"/>
      <c r="WN55" s="122"/>
      <c r="WO55" s="122"/>
      <c r="WP55" s="122"/>
      <c r="WQ55" s="122"/>
      <c r="WR55" s="122"/>
      <c r="WS55" s="122"/>
      <c r="WT55" s="122"/>
      <c r="WU55" s="122"/>
      <c r="WV55" s="122"/>
      <c r="WW55" s="122"/>
      <c r="WX55" s="122"/>
      <c r="WY55" s="122"/>
      <c r="WZ55" s="122"/>
      <c r="XA55" s="122"/>
      <c r="XB55" s="122"/>
      <c r="XC55" s="122"/>
      <c r="XD55" s="122"/>
      <c r="ACD55" s="131"/>
      <c r="AFF55" s="122"/>
      <c r="AFG55" s="122"/>
      <c r="AFH55" s="122"/>
      <c r="AFI55" s="122"/>
      <c r="AFJ55" s="122"/>
      <c r="AFK55" s="122"/>
      <c r="AFL55" s="122"/>
      <c r="AFM55" s="122"/>
      <c r="AFN55" s="122"/>
      <c r="AFO55" s="122"/>
      <c r="AFP55" s="122"/>
      <c r="AFQ55" s="122"/>
      <c r="AFR55" s="122"/>
      <c r="AFS55" s="122"/>
      <c r="AFT55" s="122"/>
      <c r="AFU55" s="122"/>
      <c r="AFV55" s="122"/>
      <c r="AFW55" s="122"/>
      <c r="AFX55" s="122"/>
      <c r="AFY55" s="122"/>
      <c r="AFZ55" s="122"/>
      <c r="AGA55" s="122"/>
      <c r="AGB55" s="122"/>
      <c r="AGC55" s="122"/>
      <c r="AGD55" s="122"/>
      <c r="AGE55" s="122"/>
      <c r="AGF55" s="122"/>
      <c r="AGG55" s="122"/>
      <c r="AGH55" s="122"/>
      <c r="AGI55" s="122"/>
      <c r="AGJ55" s="122"/>
      <c r="AGK55" s="122"/>
      <c r="AGL55" s="122"/>
      <c r="AGM55" s="122"/>
      <c r="AGN55" s="122"/>
      <c r="AGO55" s="122"/>
      <c r="AGP55" s="122"/>
      <c r="AGQ55" s="122"/>
      <c r="AGR55" s="122"/>
      <c r="AGS55" s="122"/>
      <c r="AGT55" s="122"/>
      <c r="AGU55" s="122"/>
      <c r="AGV55" s="122"/>
      <c r="AGW55" s="122"/>
      <c r="AGX55" s="122"/>
      <c r="AGY55" s="122"/>
      <c r="AGZ55" s="122"/>
      <c r="AHA55" s="122"/>
      <c r="AHB55" s="122"/>
      <c r="AHC55" s="122"/>
      <c r="AHD55" s="122"/>
      <c r="AHE55" s="122"/>
    </row>
    <row r="56" spans="577:889" x14ac:dyDescent="0.25">
      <c r="VE56" s="122"/>
      <c r="VF56" s="122"/>
      <c r="VG56" s="122"/>
      <c r="VH56" s="122"/>
      <c r="VI56" s="122"/>
      <c r="VJ56" s="122"/>
      <c r="VK56" s="122"/>
      <c r="VL56" s="122"/>
      <c r="VM56" s="122"/>
      <c r="VN56" s="122"/>
      <c r="VO56" s="122"/>
      <c r="VV56" s="122"/>
      <c r="VW56" s="122"/>
      <c r="VX56" s="122"/>
      <c r="VY56" s="122"/>
      <c r="VZ56" s="122"/>
      <c r="WA56" s="122"/>
      <c r="WB56" s="122"/>
      <c r="WC56" s="122"/>
      <c r="WD56" s="122"/>
      <c r="WE56" s="122"/>
      <c r="WF56" s="122"/>
      <c r="WG56" s="122"/>
      <c r="WH56" s="122"/>
      <c r="WI56" s="122"/>
      <c r="WJ56" s="122"/>
      <c r="WK56" s="122"/>
      <c r="WL56" s="122"/>
      <c r="WM56" s="122"/>
      <c r="WN56" s="122"/>
      <c r="WO56" s="122"/>
      <c r="WP56" s="122"/>
      <c r="WQ56" s="122"/>
      <c r="WR56" s="122"/>
      <c r="WS56" s="122"/>
      <c r="WT56" s="122"/>
      <c r="WU56" s="122"/>
      <c r="WV56" s="122"/>
      <c r="WW56" s="122"/>
      <c r="WX56" s="122"/>
      <c r="WY56" s="122"/>
      <c r="WZ56" s="122"/>
      <c r="XA56" s="122"/>
      <c r="XB56" s="122"/>
      <c r="XC56" s="122"/>
      <c r="XD56" s="122"/>
      <c r="ACD56" s="124"/>
      <c r="AFF56" s="122"/>
      <c r="AFG56" s="122"/>
      <c r="AFH56" s="122"/>
      <c r="AFI56" s="122"/>
      <c r="AFJ56" s="122"/>
      <c r="AFK56" s="122"/>
      <c r="AFL56" s="122"/>
      <c r="AFM56" s="122"/>
      <c r="AFN56" s="122"/>
      <c r="AFO56" s="122"/>
      <c r="AFP56" s="122"/>
      <c r="AFQ56" s="122"/>
      <c r="AFR56" s="122"/>
      <c r="AFS56" s="122"/>
      <c r="AFT56" s="122"/>
      <c r="AFU56" s="122"/>
      <c r="AFV56" s="122"/>
      <c r="AFW56" s="122"/>
      <c r="AFX56" s="122"/>
      <c r="AFY56" s="122"/>
      <c r="AFZ56" s="122"/>
      <c r="AGA56" s="122"/>
      <c r="AGB56" s="122"/>
      <c r="AGC56" s="122"/>
      <c r="AGD56" s="122"/>
      <c r="AGE56" s="122"/>
      <c r="AGF56" s="122"/>
      <c r="AGG56" s="122"/>
      <c r="AGH56" s="122"/>
      <c r="AGI56" s="122"/>
      <c r="AGJ56" s="122"/>
      <c r="AGK56" s="122"/>
      <c r="AGL56" s="122"/>
      <c r="AGM56" s="122"/>
      <c r="AGN56" s="122"/>
      <c r="AGO56" s="122"/>
      <c r="AGP56" s="122"/>
      <c r="AGQ56" s="122"/>
      <c r="AGR56" s="122"/>
      <c r="AGS56" s="122"/>
      <c r="AGT56" s="122"/>
      <c r="AGU56" s="122"/>
      <c r="AGV56" s="122"/>
      <c r="AGW56" s="122"/>
      <c r="AGX56" s="122"/>
      <c r="AGY56" s="122"/>
      <c r="AGZ56" s="122"/>
      <c r="AHA56" s="122"/>
      <c r="AHB56" s="122"/>
      <c r="AHC56" s="122"/>
      <c r="AHD56" s="122"/>
      <c r="AHE56" s="122"/>
    </row>
    <row r="57" spans="577:889" x14ac:dyDescent="0.25">
      <c r="VE57" s="122"/>
      <c r="VF57" s="122"/>
      <c r="VG57" s="122"/>
      <c r="VH57" s="122"/>
      <c r="VI57" s="122"/>
      <c r="VJ57" s="122"/>
      <c r="VK57" s="122"/>
      <c r="VL57" s="122"/>
      <c r="VM57" s="122"/>
      <c r="VN57" s="122"/>
      <c r="VO57" s="122"/>
      <c r="VV57" s="122"/>
      <c r="VW57" s="122"/>
      <c r="VX57" s="122"/>
      <c r="VY57" s="122"/>
      <c r="VZ57" s="122"/>
      <c r="WA57" s="122"/>
      <c r="WB57" s="122"/>
      <c r="WC57" s="122"/>
      <c r="WD57" s="122"/>
      <c r="WE57" s="122"/>
      <c r="WF57" s="122"/>
      <c r="WG57" s="122"/>
      <c r="WH57" s="122"/>
      <c r="WI57" s="122"/>
      <c r="WJ57" s="122"/>
      <c r="WK57" s="122"/>
      <c r="WL57" s="122"/>
      <c r="WM57" s="122"/>
      <c r="WN57" s="122"/>
      <c r="WO57" s="122"/>
      <c r="WP57" s="122"/>
      <c r="WQ57" s="122"/>
      <c r="WR57" s="122"/>
      <c r="WS57" s="122"/>
      <c r="WT57" s="122"/>
      <c r="WU57" s="122"/>
      <c r="WV57" s="122"/>
      <c r="WW57" s="122"/>
      <c r="WX57" s="122"/>
      <c r="WY57" s="122"/>
      <c r="WZ57" s="122"/>
      <c r="XA57" s="122"/>
      <c r="XB57" s="122"/>
      <c r="XC57" s="122"/>
      <c r="XD57" s="122"/>
      <c r="AFF57" s="122"/>
      <c r="AFG57" s="122"/>
      <c r="AFH57" s="122"/>
      <c r="AFI57" s="122"/>
      <c r="AFJ57" s="122"/>
      <c r="AFK57" s="122"/>
      <c r="AFL57" s="122"/>
      <c r="AFM57" s="122"/>
      <c r="AFN57" s="122"/>
      <c r="AFO57" s="122"/>
      <c r="AFP57" s="122"/>
      <c r="AFQ57" s="122"/>
      <c r="AFR57" s="122"/>
      <c r="AFS57" s="122"/>
      <c r="AFT57" s="122"/>
      <c r="AFU57" s="122"/>
      <c r="AFV57" s="122"/>
      <c r="AFW57" s="122"/>
      <c r="AFX57" s="122"/>
      <c r="AFY57" s="122"/>
      <c r="AFZ57" s="122"/>
      <c r="AGA57" s="122"/>
      <c r="AGB57" s="122"/>
      <c r="AGC57" s="122"/>
      <c r="AGD57" s="122"/>
      <c r="AGE57" s="122"/>
      <c r="AGF57" s="122"/>
      <c r="AGG57" s="122"/>
      <c r="AGH57" s="122"/>
      <c r="AGI57" s="122"/>
      <c r="AGJ57" s="122"/>
      <c r="AGK57" s="122"/>
      <c r="AGL57" s="122"/>
      <c r="AGM57" s="122"/>
      <c r="AGN57" s="122"/>
      <c r="AGO57" s="122"/>
      <c r="AGP57" s="122"/>
      <c r="AGQ57" s="122"/>
      <c r="AGR57" s="122"/>
      <c r="AGS57" s="122"/>
      <c r="AGT57" s="122"/>
      <c r="AGU57" s="122"/>
      <c r="AGV57" s="122"/>
      <c r="AGW57" s="122"/>
      <c r="AGX57" s="122"/>
      <c r="AGY57" s="122"/>
      <c r="AGZ57" s="122"/>
      <c r="AHA57" s="122"/>
      <c r="AHB57" s="122"/>
      <c r="AHC57" s="122"/>
      <c r="AHD57" s="122"/>
      <c r="AHE57" s="122"/>
    </row>
    <row r="58" spans="577:889" x14ac:dyDescent="0.25">
      <c r="VE58" s="122"/>
      <c r="VF58" s="122"/>
      <c r="VG58" s="122"/>
      <c r="VH58" s="122"/>
      <c r="VI58" s="122"/>
      <c r="VJ58" s="122"/>
      <c r="VK58" s="122"/>
      <c r="VL58" s="122"/>
      <c r="VM58" s="122"/>
      <c r="VN58" s="122"/>
      <c r="VO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AFF58" s="122"/>
      <c r="AFG58" s="122"/>
      <c r="AFH58" s="122"/>
      <c r="AFI58" s="122"/>
      <c r="AFJ58" s="122"/>
      <c r="AFK58" s="122"/>
      <c r="AFL58" s="122"/>
      <c r="AFM58" s="122"/>
      <c r="AFN58" s="122"/>
      <c r="AFO58" s="122"/>
      <c r="AFP58" s="122"/>
      <c r="AFQ58" s="122"/>
      <c r="AFR58" s="122"/>
      <c r="AFS58" s="122"/>
      <c r="AFT58" s="122"/>
      <c r="AFU58" s="122"/>
      <c r="AFV58" s="122"/>
      <c r="AFW58" s="122"/>
      <c r="AFX58" s="122"/>
      <c r="AFY58" s="122"/>
      <c r="AFZ58" s="122"/>
      <c r="AGA58" s="122"/>
      <c r="AGB58" s="122"/>
      <c r="AGC58" s="122"/>
      <c r="AGD58" s="122"/>
      <c r="AGE58" s="122"/>
      <c r="AGF58" s="122"/>
      <c r="AGG58" s="122"/>
      <c r="AGH58" s="122"/>
      <c r="AGI58" s="122"/>
      <c r="AGJ58" s="122"/>
      <c r="AGK58" s="122"/>
      <c r="AGL58" s="122"/>
      <c r="AGM58" s="122"/>
      <c r="AGN58" s="122"/>
      <c r="AGO58" s="122"/>
      <c r="AGP58" s="122"/>
      <c r="AGQ58" s="122"/>
      <c r="AGR58" s="122"/>
      <c r="AGS58" s="122"/>
      <c r="AGT58" s="122"/>
      <c r="AGU58" s="122"/>
      <c r="AGV58" s="122"/>
      <c r="AGW58" s="122"/>
      <c r="AGX58" s="122"/>
      <c r="AGY58" s="122"/>
      <c r="AGZ58" s="122"/>
      <c r="AHA58" s="122"/>
      <c r="AHB58" s="122"/>
      <c r="AHC58" s="122"/>
      <c r="AHD58" s="122"/>
      <c r="AHE58" s="122"/>
    </row>
    <row r="59" spans="577:889" x14ac:dyDescent="0.25">
      <c r="VE59" s="122"/>
      <c r="VF59" s="122"/>
      <c r="VG59" s="122"/>
      <c r="VH59" s="122"/>
      <c r="VI59" s="122"/>
      <c r="VJ59" s="122"/>
      <c r="VK59" s="122"/>
      <c r="VL59" s="122"/>
      <c r="VM59" s="122"/>
      <c r="VN59" s="122"/>
      <c r="VO59" s="122"/>
      <c r="VV59" s="122"/>
      <c r="VW59" s="122"/>
      <c r="VX59" s="122"/>
      <c r="VY59" s="122"/>
      <c r="VZ59" s="122"/>
      <c r="WA59" s="122"/>
      <c r="WB59" s="122"/>
      <c r="WC59" s="122"/>
      <c r="WD59" s="122"/>
      <c r="WE59" s="122"/>
      <c r="WF59" s="122"/>
      <c r="WG59" s="122"/>
      <c r="WH59" s="122"/>
      <c r="WI59" s="122"/>
      <c r="WJ59" s="122"/>
      <c r="WK59" s="122"/>
      <c r="WL59" s="122"/>
      <c r="WM59" s="122"/>
      <c r="WN59" s="122"/>
      <c r="WO59" s="122"/>
      <c r="WP59" s="122"/>
      <c r="WQ59" s="122"/>
      <c r="WR59" s="122"/>
      <c r="WS59" s="122"/>
      <c r="WT59" s="122"/>
      <c r="WU59" s="122"/>
      <c r="WV59" s="122"/>
      <c r="WW59" s="122"/>
      <c r="WX59" s="122"/>
      <c r="WY59" s="122"/>
      <c r="WZ59" s="122"/>
      <c r="XA59" s="122"/>
      <c r="XB59" s="122"/>
      <c r="XC59" s="122"/>
      <c r="XD59" s="122"/>
      <c r="AFF59" s="122"/>
      <c r="AFG59" s="122"/>
      <c r="AFH59" s="122"/>
      <c r="AFI59" s="122"/>
      <c r="AFJ59" s="122"/>
      <c r="AFK59" s="122"/>
      <c r="AFL59" s="122"/>
      <c r="AFM59" s="122"/>
      <c r="AFN59" s="122"/>
      <c r="AFO59" s="122"/>
      <c r="AFP59" s="122"/>
      <c r="AFQ59" s="122"/>
      <c r="AFR59" s="122"/>
      <c r="AFS59" s="122"/>
      <c r="AFT59" s="122"/>
      <c r="AFU59" s="122"/>
      <c r="AFV59" s="122"/>
      <c r="AFW59" s="122"/>
      <c r="AFX59" s="122"/>
      <c r="AFY59" s="122"/>
      <c r="AFZ59" s="122"/>
      <c r="AGA59" s="122"/>
      <c r="AGB59" s="122"/>
      <c r="AGC59" s="122"/>
      <c r="AGD59" s="122"/>
      <c r="AGE59" s="122"/>
      <c r="AGF59" s="122"/>
      <c r="AGG59" s="122"/>
      <c r="AGH59" s="122"/>
      <c r="AGI59" s="122"/>
      <c r="AGJ59" s="122"/>
      <c r="AGK59" s="122"/>
      <c r="AGL59" s="122"/>
      <c r="AGM59" s="122"/>
      <c r="AGN59" s="122"/>
      <c r="AGO59" s="122"/>
      <c r="AGP59" s="122"/>
      <c r="AGQ59" s="122"/>
      <c r="AGR59" s="122"/>
      <c r="AGS59" s="122"/>
      <c r="AGT59" s="122"/>
      <c r="AGU59" s="122"/>
      <c r="AGV59" s="122"/>
      <c r="AGW59" s="122"/>
      <c r="AGX59" s="122"/>
      <c r="AGY59" s="122"/>
      <c r="AGZ59" s="122"/>
      <c r="AHA59" s="122"/>
      <c r="AHB59" s="122"/>
      <c r="AHC59" s="122"/>
      <c r="AHD59" s="122"/>
      <c r="AHE59" s="122"/>
    </row>
    <row r="60" spans="577:889" x14ac:dyDescent="0.25">
      <c r="VE60" s="122"/>
      <c r="VF60" s="122"/>
      <c r="VG60" s="122"/>
      <c r="VH60" s="122"/>
      <c r="VI60" s="122"/>
      <c r="VJ60" s="122"/>
      <c r="VK60" s="122"/>
      <c r="VL60" s="122"/>
      <c r="VM60" s="122"/>
      <c r="VN60" s="122"/>
      <c r="VO60" s="122"/>
      <c r="VV60" s="122"/>
      <c r="VW60" s="122"/>
      <c r="VX60" s="122"/>
      <c r="VY60" s="122"/>
      <c r="VZ60" s="122"/>
      <c r="WA60" s="122"/>
      <c r="WB60" s="122"/>
      <c r="WC60" s="122"/>
      <c r="WD60" s="122"/>
      <c r="WE60" s="122"/>
      <c r="WF60" s="122"/>
      <c r="WG60" s="122"/>
      <c r="WH60" s="122"/>
      <c r="WI60" s="122"/>
      <c r="WJ60" s="122"/>
      <c r="WK60" s="122"/>
      <c r="WL60" s="122"/>
      <c r="WM60" s="122"/>
      <c r="WN60" s="122"/>
      <c r="WO60" s="122"/>
      <c r="WP60" s="122"/>
      <c r="WQ60" s="122"/>
      <c r="WR60" s="122"/>
      <c r="WS60" s="122"/>
      <c r="WT60" s="122"/>
      <c r="WU60" s="122"/>
      <c r="WV60" s="122"/>
      <c r="WW60" s="122"/>
      <c r="WX60" s="122"/>
      <c r="WY60" s="122"/>
      <c r="WZ60" s="122"/>
      <c r="XA60" s="122"/>
      <c r="XB60" s="122"/>
      <c r="XC60" s="122"/>
      <c r="XD60" s="122"/>
      <c r="AFF60" s="122"/>
      <c r="AFG60" s="122"/>
      <c r="AFH60" s="122"/>
      <c r="AFI60" s="122"/>
      <c r="AFJ60" s="122"/>
      <c r="AFK60" s="122"/>
      <c r="AFL60" s="122"/>
      <c r="AFM60" s="122"/>
      <c r="AFN60" s="122"/>
      <c r="AFO60" s="122"/>
      <c r="AFP60" s="122"/>
      <c r="AFQ60" s="122"/>
      <c r="AFR60" s="122"/>
      <c r="AFS60" s="122"/>
      <c r="AFT60" s="122"/>
      <c r="AFU60" s="122"/>
      <c r="AFV60" s="122"/>
      <c r="AFW60" s="122"/>
      <c r="AFX60" s="122"/>
      <c r="AFY60" s="122"/>
      <c r="AFZ60" s="122"/>
      <c r="AGA60" s="122"/>
      <c r="AGB60" s="122"/>
      <c r="AGC60" s="122"/>
      <c r="AGD60" s="122"/>
      <c r="AGE60" s="122"/>
      <c r="AGF60" s="122"/>
      <c r="AGG60" s="122"/>
      <c r="AGH60" s="122"/>
      <c r="AGI60" s="122"/>
      <c r="AGJ60" s="122"/>
      <c r="AGK60" s="122"/>
      <c r="AGL60" s="122"/>
      <c r="AGM60" s="122"/>
      <c r="AGN60" s="122"/>
      <c r="AGO60" s="122"/>
      <c r="AGP60" s="122"/>
      <c r="AGQ60" s="122"/>
      <c r="AGR60" s="122"/>
      <c r="AGS60" s="122"/>
      <c r="AGT60" s="122"/>
      <c r="AGU60" s="122"/>
      <c r="AGV60" s="122"/>
      <c r="AGW60" s="122"/>
      <c r="AGX60" s="122"/>
      <c r="AGY60" s="122"/>
      <c r="AGZ60" s="122"/>
      <c r="AHA60" s="122"/>
      <c r="AHB60" s="122"/>
      <c r="AHC60" s="122"/>
      <c r="AHD60" s="122"/>
      <c r="AHE60" s="122"/>
    </row>
    <row r="61" spans="577:889" x14ac:dyDescent="0.25">
      <c r="VE61" s="122"/>
      <c r="VF61" s="122"/>
      <c r="VG61" s="122"/>
      <c r="VH61" s="122"/>
      <c r="VI61" s="122"/>
      <c r="VJ61" s="122"/>
      <c r="VK61" s="122"/>
      <c r="VL61" s="122"/>
      <c r="VM61" s="122"/>
      <c r="VN61" s="122"/>
      <c r="VO61" s="122"/>
      <c r="VV61" s="122"/>
      <c r="VW61" s="122"/>
      <c r="VX61" s="122"/>
      <c r="VY61" s="122"/>
      <c r="VZ61" s="122"/>
      <c r="WA61" s="122"/>
      <c r="WB61" s="122"/>
      <c r="WC61" s="122"/>
      <c r="WD61" s="122"/>
      <c r="WE61" s="122"/>
      <c r="WF61" s="122"/>
      <c r="WG61" s="122"/>
      <c r="WH61" s="122"/>
      <c r="WI61" s="122"/>
      <c r="WJ61" s="122"/>
      <c r="WK61" s="122"/>
      <c r="WL61" s="122"/>
      <c r="WM61" s="122"/>
      <c r="WN61" s="122"/>
      <c r="WO61" s="122"/>
      <c r="WP61" s="122"/>
      <c r="WQ61" s="122"/>
      <c r="WR61" s="122"/>
      <c r="WS61" s="122"/>
      <c r="WT61" s="122"/>
      <c r="WU61" s="122"/>
      <c r="WV61" s="122"/>
      <c r="WW61" s="122"/>
      <c r="WX61" s="122"/>
      <c r="WY61" s="122"/>
      <c r="WZ61" s="122"/>
      <c r="XA61" s="122"/>
      <c r="XB61" s="122"/>
      <c r="XC61" s="122"/>
      <c r="XD61" s="122"/>
      <c r="AFF61" s="122"/>
      <c r="AFG61" s="122"/>
      <c r="AFH61" s="122"/>
      <c r="AFI61" s="122"/>
      <c r="AFJ61" s="122"/>
      <c r="AFK61" s="122"/>
      <c r="AFL61" s="122"/>
      <c r="AFM61" s="122"/>
      <c r="AFN61" s="122"/>
      <c r="AFO61" s="122"/>
      <c r="AFP61" s="122"/>
      <c r="AFQ61" s="122"/>
      <c r="AFR61" s="122"/>
      <c r="AFS61" s="122"/>
      <c r="AFT61" s="122"/>
      <c r="AFU61" s="122"/>
      <c r="AFV61" s="122"/>
      <c r="AFW61" s="122"/>
      <c r="AFX61" s="122"/>
      <c r="AFY61" s="122"/>
      <c r="AFZ61" s="122"/>
      <c r="AGA61" s="122"/>
      <c r="AGB61" s="122"/>
      <c r="AGC61" s="122"/>
      <c r="AGD61" s="122"/>
      <c r="AGE61" s="122"/>
      <c r="AGF61" s="122"/>
      <c r="AGG61" s="122"/>
      <c r="AGH61" s="122"/>
      <c r="AGI61" s="122"/>
      <c r="AGJ61" s="122"/>
      <c r="AGK61" s="122"/>
      <c r="AGL61" s="122"/>
      <c r="AGM61" s="122"/>
      <c r="AGN61" s="122"/>
      <c r="AGO61" s="122"/>
      <c r="AGP61" s="122"/>
      <c r="AGQ61" s="122"/>
      <c r="AGR61" s="122"/>
      <c r="AGS61" s="122"/>
      <c r="AGT61" s="122"/>
      <c r="AGU61" s="122"/>
      <c r="AGV61" s="122"/>
      <c r="AGW61" s="122"/>
      <c r="AGX61" s="122"/>
      <c r="AGY61" s="122"/>
      <c r="AGZ61" s="122"/>
      <c r="AHA61" s="122"/>
      <c r="AHB61" s="122"/>
      <c r="AHC61" s="122"/>
      <c r="AHD61" s="122"/>
      <c r="AHE61" s="122"/>
    </row>
    <row r="62" spans="577:889" x14ac:dyDescent="0.25">
      <c r="VE62" s="122"/>
      <c r="VF62" s="122"/>
      <c r="VG62" s="122"/>
      <c r="VH62" s="122"/>
      <c r="VI62" s="122"/>
      <c r="VJ62" s="122"/>
      <c r="VK62" s="122"/>
      <c r="VL62" s="122"/>
      <c r="VM62" s="122"/>
      <c r="VN62" s="122"/>
      <c r="VO62" s="122"/>
      <c r="VV62" s="122"/>
      <c r="VW62" s="122"/>
      <c r="VX62" s="122"/>
      <c r="VY62" s="122"/>
      <c r="VZ62" s="122"/>
      <c r="WA62" s="122"/>
      <c r="WB62" s="122"/>
      <c r="WC62" s="122"/>
      <c r="WD62" s="122"/>
      <c r="WE62" s="122"/>
      <c r="WF62" s="122"/>
      <c r="WG62" s="122"/>
      <c r="WH62" s="122"/>
      <c r="WI62" s="122"/>
      <c r="WJ62" s="122"/>
      <c r="WK62" s="122"/>
      <c r="WL62" s="122"/>
      <c r="WM62" s="122"/>
      <c r="WN62" s="122"/>
      <c r="WO62" s="122"/>
      <c r="WP62" s="122"/>
      <c r="WQ62" s="122"/>
      <c r="WR62" s="122"/>
      <c r="WS62" s="122"/>
      <c r="WT62" s="122"/>
      <c r="WU62" s="122"/>
      <c r="WV62" s="122"/>
      <c r="WW62" s="122"/>
      <c r="WX62" s="122"/>
      <c r="WY62" s="122"/>
      <c r="WZ62" s="122"/>
      <c r="XA62" s="122"/>
      <c r="XB62" s="122"/>
      <c r="XC62" s="122"/>
      <c r="XD62" s="122"/>
      <c r="AFF62" s="122"/>
      <c r="AFG62" s="122"/>
      <c r="AFH62" s="122"/>
      <c r="AFI62" s="122"/>
      <c r="AFJ62" s="122"/>
      <c r="AFK62" s="122"/>
      <c r="AFL62" s="122"/>
      <c r="AFM62" s="122"/>
      <c r="AFN62" s="122"/>
      <c r="AFO62" s="122"/>
      <c r="AFP62" s="122"/>
      <c r="AFQ62" s="122"/>
      <c r="AFR62" s="122"/>
      <c r="AFS62" s="122"/>
      <c r="AFT62" s="122"/>
      <c r="AFU62" s="122"/>
      <c r="AFV62" s="122"/>
      <c r="AFW62" s="122"/>
      <c r="AFX62" s="122"/>
      <c r="AFY62" s="122"/>
      <c r="AFZ62" s="122"/>
      <c r="AGA62" s="122"/>
      <c r="AGB62" s="122"/>
      <c r="AGC62" s="122"/>
      <c r="AGD62" s="122"/>
      <c r="AGE62" s="122"/>
      <c r="AGF62" s="122"/>
      <c r="AGG62" s="122"/>
      <c r="AGH62" s="122"/>
      <c r="AGI62" s="122"/>
      <c r="AGJ62" s="122"/>
      <c r="AGK62" s="122"/>
      <c r="AGL62" s="122"/>
      <c r="AGM62" s="122"/>
      <c r="AGN62" s="122"/>
      <c r="AGO62" s="122"/>
      <c r="AGP62" s="122"/>
      <c r="AGQ62" s="122"/>
      <c r="AGR62" s="122"/>
      <c r="AGS62" s="122"/>
      <c r="AGT62" s="122"/>
      <c r="AGU62" s="122"/>
      <c r="AGV62" s="122"/>
      <c r="AGW62" s="122"/>
      <c r="AGX62" s="122"/>
      <c r="AGY62" s="122"/>
      <c r="AGZ62" s="122"/>
      <c r="AHA62" s="122"/>
      <c r="AHB62" s="122"/>
      <c r="AHC62" s="122"/>
      <c r="AHD62" s="122"/>
      <c r="AHE62" s="122"/>
    </row>
    <row r="63" spans="577:889" x14ac:dyDescent="0.25">
      <c r="VE63" s="122"/>
      <c r="VF63" s="122"/>
      <c r="VG63" s="122"/>
      <c r="VH63" s="122"/>
      <c r="VI63" s="122"/>
      <c r="VJ63" s="122"/>
      <c r="VK63" s="122"/>
      <c r="VL63" s="122"/>
      <c r="VM63" s="122"/>
      <c r="VN63" s="122"/>
      <c r="VO63" s="122"/>
      <c r="VV63" s="122"/>
      <c r="VW63" s="122"/>
      <c r="VX63" s="122"/>
      <c r="VY63" s="122"/>
      <c r="VZ63" s="122"/>
      <c r="WA63" s="122"/>
      <c r="WB63" s="122"/>
      <c r="WC63" s="122"/>
      <c r="WD63" s="122"/>
      <c r="WE63" s="122"/>
      <c r="WF63" s="122"/>
      <c r="WG63" s="122"/>
      <c r="WH63" s="122"/>
      <c r="WI63" s="122"/>
      <c r="WJ63" s="122"/>
      <c r="WK63" s="122"/>
      <c r="WL63" s="122"/>
      <c r="WM63" s="122"/>
      <c r="WN63" s="122"/>
      <c r="WO63" s="122"/>
      <c r="WP63" s="122"/>
      <c r="WQ63" s="122"/>
      <c r="WR63" s="122"/>
      <c r="WS63" s="122"/>
      <c r="WT63" s="122"/>
      <c r="WU63" s="122"/>
      <c r="WV63" s="122"/>
      <c r="WW63" s="122"/>
      <c r="WX63" s="122"/>
      <c r="WY63" s="122"/>
      <c r="WZ63" s="122"/>
      <c r="XA63" s="122"/>
      <c r="XB63" s="122"/>
      <c r="XC63" s="122"/>
      <c r="XD63" s="122"/>
      <c r="AFF63" s="122"/>
      <c r="AFG63" s="122"/>
      <c r="AFH63" s="122"/>
      <c r="AFI63" s="122"/>
      <c r="AFJ63" s="122"/>
      <c r="AFK63" s="122"/>
      <c r="AFL63" s="122"/>
      <c r="AFM63" s="122"/>
      <c r="AFN63" s="122"/>
      <c r="AFO63" s="122"/>
      <c r="AFP63" s="122"/>
      <c r="AFQ63" s="122"/>
      <c r="AFR63" s="122"/>
      <c r="AFS63" s="122"/>
      <c r="AFT63" s="122"/>
      <c r="AFU63" s="122"/>
      <c r="AFV63" s="122"/>
      <c r="AFW63" s="122"/>
      <c r="AFX63" s="122"/>
      <c r="AFY63" s="122"/>
      <c r="AFZ63" s="122"/>
      <c r="AGA63" s="122"/>
      <c r="AGB63" s="122"/>
      <c r="AGC63" s="122"/>
      <c r="AGD63" s="122"/>
      <c r="AGE63" s="122"/>
      <c r="AGF63" s="122"/>
      <c r="AGG63" s="122"/>
      <c r="AGH63" s="122"/>
      <c r="AGI63" s="122"/>
      <c r="AGJ63" s="122"/>
      <c r="AGK63" s="122"/>
      <c r="AGL63" s="122"/>
      <c r="AGM63" s="122"/>
      <c r="AGN63" s="122"/>
      <c r="AGO63" s="122"/>
      <c r="AGP63" s="122"/>
      <c r="AGQ63" s="122"/>
      <c r="AGR63" s="122"/>
      <c r="AGS63" s="122"/>
      <c r="AGT63" s="122"/>
      <c r="AGU63" s="122"/>
      <c r="AGV63" s="122"/>
      <c r="AGW63" s="122"/>
      <c r="AGX63" s="122"/>
      <c r="AGY63" s="122"/>
      <c r="AGZ63" s="122"/>
      <c r="AHA63" s="122"/>
      <c r="AHB63" s="122"/>
      <c r="AHC63" s="122"/>
      <c r="AHD63" s="122"/>
      <c r="AHE63" s="122"/>
    </row>
    <row r="64" spans="577:889" x14ac:dyDescent="0.25">
      <c r="VE64" s="122"/>
      <c r="VF64" s="122"/>
      <c r="VG64" s="122"/>
      <c r="VH64" s="122"/>
      <c r="VI64" s="122"/>
      <c r="VJ64" s="122"/>
      <c r="VK64" s="122"/>
      <c r="VL64" s="122"/>
      <c r="VM64" s="122"/>
      <c r="VN64" s="122"/>
      <c r="VO64" s="122"/>
      <c r="VV64" s="122"/>
      <c r="VW64" s="122"/>
      <c r="VX64" s="122"/>
      <c r="VY64" s="122"/>
      <c r="VZ64" s="122"/>
      <c r="WA64" s="122"/>
      <c r="WB64" s="122"/>
      <c r="WC64" s="122"/>
      <c r="WD64" s="122"/>
      <c r="WE64" s="122"/>
      <c r="WF64" s="122"/>
      <c r="WG64" s="122"/>
      <c r="WH64" s="122"/>
      <c r="WI64" s="122"/>
      <c r="WJ64" s="122"/>
      <c r="WK64" s="122"/>
      <c r="WL64" s="122"/>
      <c r="WM64" s="122"/>
      <c r="WN64" s="122"/>
      <c r="WO64" s="122"/>
      <c r="WP64" s="122"/>
      <c r="WQ64" s="122"/>
      <c r="WR64" s="122"/>
      <c r="WS64" s="122"/>
      <c r="WT64" s="122"/>
      <c r="WU64" s="122"/>
      <c r="WV64" s="122"/>
      <c r="WW64" s="122"/>
      <c r="WX64" s="122"/>
      <c r="WY64" s="122"/>
      <c r="WZ64" s="122"/>
      <c r="XA64" s="122"/>
      <c r="XB64" s="122"/>
      <c r="XC64" s="122"/>
      <c r="XD64" s="122"/>
      <c r="AFF64" s="122"/>
      <c r="AFG64" s="122"/>
      <c r="AFH64" s="122"/>
      <c r="AFI64" s="122"/>
      <c r="AFJ64" s="122"/>
      <c r="AFK64" s="122"/>
      <c r="AFL64" s="122"/>
      <c r="AFM64" s="122"/>
      <c r="AFN64" s="122"/>
      <c r="AFO64" s="122"/>
      <c r="AFP64" s="122"/>
      <c r="AFQ64" s="122"/>
      <c r="AFR64" s="122"/>
      <c r="AFS64" s="122"/>
      <c r="AFT64" s="122"/>
      <c r="AFU64" s="122"/>
      <c r="AFV64" s="122"/>
      <c r="AFW64" s="122"/>
      <c r="AFX64" s="122"/>
      <c r="AFY64" s="122"/>
      <c r="AFZ64" s="122"/>
      <c r="AGA64" s="122"/>
      <c r="AGB64" s="122"/>
      <c r="AGC64" s="122"/>
      <c r="AGD64" s="122"/>
      <c r="AGE64" s="122"/>
      <c r="AGF64" s="122"/>
      <c r="AGG64" s="122"/>
      <c r="AGH64" s="122"/>
      <c r="AGI64" s="122"/>
      <c r="AGJ64" s="122"/>
      <c r="AGK64" s="122"/>
      <c r="AGL64" s="122"/>
      <c r="AGM64" s="122"/>
      <c r="AGN64" s="122"/>
      <c r="AGO64" s="122"/>
      <c r="AGP64" s="122"/>
      <c r="AGQ64" s="122"/>
      <c r="AGR64" s="122"/>
      <c r="AGS64" s="122"/>
      <c r="AGT64" s="122"/>
      <c r="AGU64" s="122"/>
      <c r="AGV64" s="122"/>
      <c r="AGW64" s="122"/>
      <c r="AGX64" s="122"/>
      <c r="AGY64" s="122"/>
      <c r="AGZ64" s="122"/>
      <c r="AHA64" s="122"/>
      <c r="AHB64" s="122"/>
      <c r="AHC64" s="122"/>
      <c r="AHD64" s="122"/>
      <c r="AHE64" s="122"/>
    </row>
    <row r="65" spans="577:889" x14ac:dyDescent="0.25">
      <c r="VE65" s="122"/>
      <c r="VF65" s="122"/>
      <c r="VG65" s="122"/>
      <c r="VH65" s="122"/>
      <c r="VI65" s="122"/>
      <c r="VJ65" s="122"/>
      <c r="VK65" s="122"/>
      <c r="VL65" s="122"/>
      <c r="VM65" s="122"/>
      <c r="VN65" s="122"/>
      <c r="VO65" s="122"/>
      <c r="VV65" s="122"/>
      <c r="VW65" s="122"/>
      <c r="VX65" s="122"/>
      <c r="VY65" s="122"/>
      <c r="VZ65" s="122"/>
      <c r="WA65" s="122"/>
      <c r="WB65" s="122"/>
      <c r="WC65" s="122"/>
      <c r="WD65" s="122"/>
      <c r="WE65" s="122"/>
      <c r="WF65" s="122"/>
      <c r="WG65" s="122"/>
      <c r="WH65" s="122"/>
      <c r="WI65" s="122"/>
      <c r="WJ65" s="122"/>
      <c r="WK65" s="122"/>
      <c r="WL65" s="122"/>
      <c r="WM65" s="122"/>
      <c r="WN65" s="122"/>
      <c r="WO65" s="122"/>
      <c r="WP65" s="122"/>
      <c r="WQ65" s="122"/>
      <c r="WR65" s="122"/>
      <c r="WS65" s="122"/>
      <c r="WT65" s="122"/>
      <c r="WU65" s="122"/>
      <c r="WV65" s="122"/>
      <c r="WW65" s="122"/>
      <c r="WX65" s="122"/>
      <c r="WY65" s="122"/>
      <c r="WZ65" s="122"/>
      <c r="XA65" s="122"/>
      <c r="XB65" s="122"/>
      <c r="XC65" s="122"/>
      <c r="XD65" s="122"/>
      <c r="AFF65" s="122"/>
      <c r="AFG65" s="122"/>
      <c r="AFH65" s="122"/>
      <c r="AFI65" s="122"/>
      <c r="AFJ65" s="122"/>
      <c r="AFK65" s="122"/>
      <c r="AFL65" s="122"/>
      <c r="AFM65" s="122"/>
      <c r="AFN65" s="122"/>
      <c r="AFO65" s="122"/>
      <c r="AFP65" s="122"/>
      <c r="AFQ65" s="122"/>
      <c r="AFR65" s="122"/>
      <c r="AFS65" s="122"/>
      <c r="AFT65" s="122"/>
      <c r="AFU65" s="122"/>
      <c r="AFV65" s="122"/>
      <c r="AFW65" s="122"/>
      <c r="AFX65" s="122"/>
      <c r="AFY65" s="122"/>
      <c r="AFZ65" s="122"/>
      <c r="AGA65" s="122"/>
      <c r="AGB65" s="122"/>
      <c r="AGC65" s="122"/>
      <c r="AGD65" s="122"/>
      <c r="AGE65" s="122"/>
      <c r="AGF65" s="122"/>
      <c r="AGG65" s="122"/>
      <c r="AGH65" s="122"/>
      <c r="AGI65" s="122"/>
      <c r="AGJ65" s="122"/>
      <c r="AGK65" s="122"/>
      <c r="AGL65" s="122"/>
      <c r="AGM65" s="122"/>
      <c r="AGN65" s="122"/>
      <c r="AGO65" s="122"/>
      <c r="AGP65" s="122"/>
      <c r="AGQ65" s="122"/>
      <c r="AGR65" s="122"/>
      <c r="AGS65" s="122"/>
      <c r="AGT65" s="122"/>
      <c r="AGU65" s="122"/>
      <c r="AGV65" s="122"/>
      <c r="AGW65" s="122"/>
      <c r="AGX65" s="122"/>
      <c r="AGY65" s="122"/>
      <c r="AGZ65" s="122"/>
      <c r="AHA65" s="122"/>
      <c r="AHB65" s="122"/>
      <c r="AHC65" s="122"/>
      <c r="AHD65" s="122"/>
      <c r="AHE65" s="122"/>
    </row>
    <row r="66" spans="577:889" x14ac:dyDescent="0.25">
      <c r="VE66" s="122"/>
      <c r="VF66" s="122"/>
      <c r="VG66" s="122"/>
      <c r="VH66" s="122"/>
      <c r="VI66" s="122"/>
      <c r="VJ66" s="122"/>
      <c r="VK66" s="122"/>
      <c r="VL66" s="122"/>
      <c r="VM66" s="122"/>
      <c r="VN66" s="122"/>
      <c r="VO66" s="122"/>
      <c r="VV66" s="122"/>
      <c r="VW66" s="122"/>
      <c r="VX66" s="122"/>
      <c r="VY66" s="122"/>
      <c r="VZ66" s="122"/>
      <c r="WA66" s="122"/>
      <c r="WB66" s="122"/>
      <c r="WC66" s="122"/>
      <c r="WD66" s="122"/>
      <c r="WE66" s="122"/>
      <c r="WF66" s="122"/>
      <c r="WG66" s="122"/>
      <c r="WH66" s="122"/>
      <c r="WI66" s="122"/>
      <c r="WJ66" s="122"/>
      <c r="WK66" s="122"/>
      <c r="WL66" s="122"/>
      <c r="WM66" s="122"/>
      <c r="WN66" s="122"/>
      <c r="WO66" s="122"/>
      <c r="WP66" s="122"/>
      <c r="WQ66" s="122"/>
      <c r="WR66" s="122"/>
      <c r="WS66" s="122"/>
      <c r="WT66" s="122"/>
      <c r="WU66" s="122"/>
      <c r="WV66" s="122"/>
      <c r="WW66" s="122"/>
      <c r="WX66" s="122"/>
      <c r="WY66" s="122"/>
      <c r="WZ66" s="122"/>
      <c r="XA66" s="122"/>
      <c r="XB66" s="122"/>
      <c r="XC66" s="122"/>
      <c r="XD66" s="122"/>
      <c r="AFF66" s="122"/>
      <c r="AFG66" s="122"/>
      <c r="AFH66" s="122"/>
      <c r="AFI66" s="122"/>
      <c r="AFJ66" s="122"/>
      <c r="AFK66" s="122"/>
      <c r="AFL66" s="122"/>
      <c r="AFM66" s="122"/>
      <c r="AFN66" s="122"/>
      <c r="AFO66" s="122"/>
      <c r="AFP66" s="122"/>
      <c r="AFQ66" s="122"/>
      <c r="AFR66" s="122"/>
      <c r="AFS66" s="122"/>
      <c r="AFT66" s="122"/>
      <c r="AFU66" s="122"/>
      <c r="AFV66" s="122"/>
      <c r="AFW66" s="122"/>
      <c r="AFX66" s="122"/>
      <c r="AFY66" s="122"/>
      <c r="AFZ66" s="122"/>
      <c r="AGA66" s="122"/>
      <c r="AGB66" s="122"/>
      <c r="AGC66" s="122"/>
      <c r="AGD66" s="122"/>
      <c r="AGE66" s="122"/>
      <c r="AGF66" s="122"/>
      <c r="AGG66" s="122"/>
      <c r="AGH66" s="122"/>
      <c r="AGI66" s="122"/>
      <c r="AGJ66" s="122"/>
      <c r="AGK66" s="122"/>
      <c r="AGL66" s="122"/>
      <c r="AGM66" s="122"/>
      <c r="AGN66" s="122"/>
      <c r="AGO66" s="122"/>
      <c r="AGP66" s="122"/>
      <c r="AGQ66" s="122"/>
      <c r="AGR66" s="122"/>
      <c r="AGS66" s="122"/>
      <c r="AGT66" s="122"/>
      <c r="AGU66" s="122"/>
      <c r="AGV66" s="122"/>
      <c r="AGW66" s="122"/>
      <c r="AGX66" s="122"/>
      <c r="AGY66" s="122"/>
      <c r="AGZ66" s="122"/>
      <c r="AHA66" s="122"/>
      <c r="AHB66" s="122"/>
      <c r="AHC66" s="122"/>
      <c r="AHD66" s="122"/>
      <c r="AHE66" s="122"/>
    </row>
    <row r="67" spans="577:889" x14ac:dyDescent="0.25">
      <c r="VE67" s="122"/>
      <c r="VF67" s="122"/>
      <c r="VG67" s="122"/>
      <c r="VH67" s="122"/>
      <c r="VI67" s="122"/>
      <c r="VJ67" s="122"/>
      <c r="VK67" s="122"/>
      <c r="VL67" s="122"/>
      <c r="VM67" s="122"/>
      <c r="VN67" s="122"/>
      <c r="VO67" s="122"/>
      <c r="VV67" s="122"/>
      <c r="VW67" s="122"/>
      <c r="VX67" s="122"/>
      <c r="VY67" s="122"/>
      <c r="VZ67" s="122"/>
      <c r="WA67" s="122"/>
      <c r="WB67" s="122"/>
      <c r="WC67" s="122"/>
      <c r="WD67" s="122"/>
      <c r="WE67" s="122"/>
      <c r="WF67" s="122"/>
      <c r="WG67" s="122"/>
      <c r="WH67" s="122"/>
      <c r="WI67" s="122"/>
      <c r="WJ67" s="122"/>
      <c r="WK67" s="122"/>
      <c r="WL67" s="122"/>
      <c r="WM67" s="122"/>
      <c r="WN67" s="122"/>
      <c r="WO67" s="122"/>
      <c r="WP67" s="122"/>
      <c r="WQ67" s="122"/>
      <c r="WR67" s="122"/>
      <c r="WS67" s="122"/>
      <c r="WT67" s="122"/>
      <c r="WU67" s="122"/>
      <c r="WV67" s="122"/>
      <c r="WW67" s="122"/>
      <c r="WX67" s="122"/>
      <c r="WY67" s="122"/>
      <c r="WZ67" s="122"/>
      <c r="XA67" s="122"/>
      <c r="XB67" s="122"/>
      <c r="XC67" s="122"/>
      <c r="XD67" s="122"/>
      <c r="AFF67" s="122"/>
      <c r="AFG67" s="122"/>
      <c r="AFH67" s="122"/>
      <c r="AFI67" s="122"/>
      <c r="AFJ67" s="122"/>
      <c r="AFK67" s="122"/>
      <c r="AFL67" s="122"/>
      <c r="AFM67" s="122"/>
      <c r="AFN67" s="122"/>
      <c r="AFO67" s="122"/>
      <c r="AFP67" s="122"/>
      <c r="AFQ67" s="122"/>
      <c r="AFR67" s="122"/>
      <c r="AFS67" s="122"/>
      <c r="AFT67" s="122"/>
      <c r="AFU67" s="122"/>
      <c r="AFV67" s="122"/>
      <c r="AFW67" s="122"/>
      <c r="AFX67" s="122"/>
      <c r="AFY67" s="122"/>
      <c r="AFZ67" s="122"/>
      <c r="AGA67" s="122"/>
      <c r="AGB67" s="122"/>
      <c r="AGC67" s="122"/>
      <c r="AGD67" s="122"/>
      <c r="AGE67" s="122"/>
      <c r="AGF67" s="122"/>
      <c r="AGG67" s="122"/>
      <c r="AGH67" s="122"/>
      <c r="AGI67" s="122"/>
      <c r="AGJ67" s="122"/>
      <c r="AGK67" s="122"/>
      <c r="AGL67" s="122"/>
      <c r="AGM67" s="122"/>
      <c r="AGN67" s="122"/>
      <c r="AGO67" s="122"/>
      <c r="AGP67" s="122"/>
      <c r="AGQ67" s="122"/>
      <c r="AGR67" s="122"/>
      <c r="AGS67" s="122"/>
      <c r="AGT67" s="122"/>
      <c r="AGU67" s="122"/>
      <c r="AGV67" s="122"/>
      <c r="AGW67" s="122"/>
      <c r="AGX67" s="122"/>
      <c r="AGY67" s="122"/>
      <c r="AGZ67" s="122"/>
      <c r="AHA67" s="122"/>
      <c r="AHB67" s="122"/>
      <c r="AHC67" s="122"/>
      <c r="AHD67" s="122"/>
      <c r="AHE67" s="122"/>
    </row>
    <row r="68" spans="577:889" x14ac:dyDescent="0.25">
      <c r="VE68" s="122"/>
      <c r="VF68" s="122"/>
      <c r="VG68" s="122"/>
      <c r="VH68" s="122"/>
      <c r="VI68" s="122"/>
      <c r="VJ68" s="122"/>
      <c r="VK68" s="122"/>
      <c r="VL68" s="122"/>
      <c r="VM68" s="122"/>
      <c r="VN68" s="122"/>
      <c r="VO68" s="122"/>
      <c r="VV68" s="122"/>
      <c r="VW68" s="122"/>
      <c r="VX68" s="122"/>
      <c r="VY68" s="122"/>
      <c r="VZ68" s="122"/>
      <c r="WA68" s="122"/>
      <c r="WB68" s="122"/>
      <c r="WC68" s="122"/>
      <c r="WD68" s="122"/>
      <c r="WE68" s="122"/>
      <c r="WF68" s="122"/>
      <c r="WG68" s="122"/>
      <c r="WH68" s="122"/>
      <c r="WI68" s="122"/>
      <c r="WJ68" s="122"/>
      <c r="WK68" s="122"/>
      <c r="WL68" s="122"/>
      <c r="WM68" s="122"/>
      <c r="WN68" s="122"/>
      <c r="WO68" s="122"/>
      <c r="WP68" s="122"/>
      <c r="WQ68" s="122"/>
      <c r="WR68" s="122"/>
      <c r="WS68" s="122"/>
      <c r="WT68" s="122"/>
      <c r="WU68" s="122"/>
      <c r="WV68" s="122"/>
      <c r="WW68" s="122"/>
      <c r="WX68" s="122"/>
      <c r="WY68" s="122"/>
      <c r="WZ68" s="122"/>
      <c r="XA68" s="122"/>
      <c r="XB68" s="122"/>
      <c r="XC68" s="122"/>
      <c r="XD68" s="122"/>
      <c r="AFF68" s="122"/>
      <c r="AFG68" s="122"/>
      <c r="AFH68" s="122"/>
      <c r="AFI68" s="122"/>
      <c r="AFJ68" s="122"/>
      <c r="AFK68" s="122"/>
      <c r="AFL68" s="122"/>
      <c r="AFM68" s="122"/>
      <c r="AFN68" s="122"/>
      <c r="AFO68" s="122"/>
      <c r="AFP68" s="122"/>
      <c r="AFQ68" s="122"/>
      <c r="AFR68" s="122"/>
      <c r="AFS68" s="122"/>
      <c r="AFT68" s="122"/>
      <c r="AFU68" s="122"/>
      <c r="AFV68" s="122"/>
      <c r="AFW68" s="122"/>
      <c r="AFX68" s="122"/>
      <c r="AFY68" s="122"/>
      <c r="AFZ68" s="122"/>
      <c r="AGA68" s="122"/>
      <c r="AGB68" s="122"/>
      <c r="AGC68" s="122"/>
      <c r="AGD68" s="122"/>
      <c r="AGE68" s="122"/>
      <c r="AGF68" s="122"/>
      <c r="AGG68" s="122"/>
      <c r="AGH68" s="122"/>
      <c r="AGI68" s="122"/>
      <c r="AGJ68" s="122"/>
      <c r="AGK68" s="122"/>
      <c r="AGL68" s="122"/>
      <c r="AGM68" s="122"/>
      <c r="AGN68" s="122"/>
      <c r="AGO68" s="122"/>
      <c r="AGP68" s="122"/>
      <c r="AGQ68" s="122"/>
      <c r="AGR68" s="122"/>
      <c r="AGS68" s="122"/>
      <c r="AGT68" s="122"/>
      <c r="AGU68" s="122"/>
      <c r="AGV68" s="122"/>
      <c r="AGW68" s="122"/>
      <c r="AGX68" s="122"/>
      <c r="AGY68" s="122"/>
      <c r="AGZ68" s="122"/>
      <c r="AHA68" s="122"/>
      <c r="AHB68" s="122"/>
      <c r="AHC68" s="122"/>
      <c r="AHD68" s="122"/>
      <c r="AHE68" s="122"/>
    </row>
    <row r="69" spans="577:889" x14ac:dyDescent="0.25">
      <c r="VE69" s="122"/>
      <c r="VF69" s="122"/>
      <c r="VG69" s="122"/>
      <c r="VH69" s="122"/>
      <c r="VI69" s="122"/>
      <c r="VJ69" s="122"/>
      <c r="VK69" s="122"/>
      <c r="VL69" s="122"/>
      <c r="VM69" s="122"/>
      <c r="VN69" s="122"/>
      <c r="VO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AFF69" s="122"/>
      <c r="AFG69" s="122"/>
      <c r="AFH69" s="122"/>
      <c r="AFI69" s="122"/>
      <c r="AFJ69" s="122"/>
      <c r="AFK69" s="122"/>
      <c r="AFL69" s="122"/>
      <c r="AFM69" s="122"/>
      <c r="AFN69" s="122"/>
      <c r="AFO69" s="122"/>
      <c r="AFP69" s="122"/>
      <c r="AFQ69" s="122"/>
      <c r="AFR69" s="122"/>
      <c r="AFS69" s="122"/>
      <c r="AFT69" s="122"/>
      <c r="AFU69" s="122"/>
      <c r="AFV69" s="122"/>
      <c r="AFW69" s="122"/>
      <c r="AFX69" s="122"/>
      <c r="AFY69" s="122"/>
      <c r="AFZ69" s="122"/>
      <c r="AGA69" s="122"/>
      <c r="AGB69" s="122"/>
      <c r="AGC69" s="122"/>
      <c r="AGD69" s="122"/>
      <c r="AGE69" s="122"/>
      <c r="AGF69" s="122"/>
      <c r="AGG69" s="122"/>
      <c r="AGH69" s="122"/>
      <c r="AGI69" s="122"/>
      <c r="AGJ69" s="122"/>
      <c r="AGK69" s="122"/>
      <c r="AGL69" s="122"/>
      <c r="AGM69" s="122"/>
      <c r="AGN69" s="122"/>
      <c r="AGO69" s="122"/>
      <c r="AGP69" s="122"/>
      <c r="AGQ69" s="122"/>
      <c r="AGR69" s="122"/>
      <c r="AGS69" s="122"/>
      <c r="AGT69" s="122"/>
      <c r="AGU69" s="122"/>
      <c r="AGV69" s="122"/>
      <c r="AGW69" s="122"/>
      <c r="AGX69" s="122"/>
      <c r="AGY69" s="122"/>
      <c r="AGZ69" s="122"/>
      <c r="AHA69" s="122"/>
      <c r="AHB69" s="122"/>
      <c r="AHC69" s="122"/>
      <c r="AHD69" s="122"/>
      <c r="AHE69" s="122"/>
    </row>
    <row r="70" spans="577:889" x14ac:dyDescent="0.25">
      <c r="VE70" s="122"/>
      <c r="VF70" s="122"/>
      <c r="VG70" s="122"/>
      <c r="VH70" s="122"/>
      <c r="VI70" s="122"/>
      <c r="VJ70" s="122"/>
      <c r="VK70" s="122"/>
      <c r="VL70" s="122"/>
      <c r="VM70" s="122"/>
      <c r="VN70" s="122"/>
      <c r="VO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AFF70" s="122"/>
      <c r="AFG70" s="122"/>
      <c r="AFH70" s="122"/>
      <c r="AFI70" s="122"/>
      <c r="AFJ70" s="122"/>
      <c r="AFK70" s="122"/>
      <c r="AFL70" s="122"/>
      <c r="AFM70" s="122"/>
      <c r="AFN70" s="122"/>
      <c r="AFO70" s="122"/>
      <c r="AFP70" s="122"/>
      <c r="AFQ70" s="122"/>
      <c r="AFR70" s="122"/>
      <c r="AFS70" s="122"/>
      <c r="AFT70" s="122"/>
      <c r="AFU70" s="122"/>
      <c r="AFV70" s="122"/>
      <c r="AFW70" s="122"/>
      <c r="AFX70" s="122"/>
      <c r="AFY70" s="122"/>
      <c r="AFZ70" s="122"/>
      <c r="AGA70" s="122"/>
      <c r="AGB70" s="122"/>
      <c r="AGC70" s="122"/>
      <c r="AGD70" s="122"/>
      <c r="AGE70" s="122"/>
      <c r="AGF70" s="122"/>
      <c r="AGG70" s="122"/>
      <c r="AGH70" s="122"/>
      <c r="AGI70" s="122"/>
      <c r="AGJ70" s="122"/>
      <c r="AGK70" s="122"/>
      <c r="AGL70" s="122"/>
      <c r="AGM70" s="122"/>
      <c r="AGN70" s="122"/>
      <c r="AGO70" s="122"/>
      <c r="AGP70" s="122"/>
      <c r="AGQ70" s="122"/>
      <c r="AGR70" s="122"/>
      <c r="AGS70" s="122"/>
      <c r="AGT70" s="122"/>
      <c r="AGU70" s="122"/>
      <c r="AGV70" s="122"/>
      <c r="AGW70" s="122"/>
      <c r="AGX70" s="122"/>
      <c r="AGY70" s="122"/>
      <c r="AGZ70" s="122"/>
      <c r="AHA70" s="122"/>
      <c r="AHB70" s="122"/>
      <c r="AHC70" s="122"/>
      <c r="AHD70" s="122"/>
      <c r="AHE70" s="122"/>
    </row>
    <row r="71" spans="577:889" x14ac:dyDescent="0.25">
      <c r="VE71" s="122"/>
      <c r="VF71" s="122"/>
      <c r="VG71" s="122"/>
      <c r="VH71" s="122"/>
      <c r="VI71" s="122"/>
      <c r="VJ71" s="122"/>
      <c r="VK71" s="122"/>
      <c r="VL71" s="122"/>
      <c r="VM71" s="122"/>
      <c r="VN71" s="122"/>
      <c r="VO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AFF71" s="122"/>
      <c r="AFG71" s="122"/>
      <c r="AFH71" s="122"/>
      <c r="AFI71" s="122"/>
      <c r="AFJ71" s="122"/>
      <c r="AFK71" s="122"/>
      <c r="AFL71" s="122"/>
      <c r="AFM71" s="122"/>
      <c r="AFN71" s="122"/>
      <c r="AFO71" s="122"/>
      <c r="AFP71" s="122"/>
      <c r="AFQ71" s="122"/>
      <c r="AFR71" s="122"/>
      <c r="AFS71" s="122"/>
      <c r="AFT71" s="122"/>
      <c r="AFU71" s="122"/>
      <c r="AFV71" s="122"/>
      <c r="AFW71" s="122"/>
      <c r="AFX71" s="122"/>
      <c r="AFY71" s="122"/>
      <c r="AFZ71" s="122"/>
      <c r="AGA71" s="122"/>
      <c r="AGB71" s="122"/>
      <c r="AGC71" s="122"/>
      <c r="AGD71" s="122"/>
      <c r="AGE71" s="122"/>
      <c r="AGF71" s="122"/>
      <c r="AGG71" s="122"/>
      <c r="AGH71" s="122"/>
      <c r="AGI71" s="122"/>
      <c r="AGJ71" s="122"/>
      <c r="AGK71" s="122"/>
      <c r="AGL71" s="122"/>
      <c r="AGM71" s="122"/>
      <c r="AGN71" s="122"/>
      <c r="AGO71" s="122"/>
      <c r="AGP71" s="122"/>
      <c r="AGQ71" s="122"/>
      <c r="AGR71" s="122"/>
      <c r="AGS71" s="122"/>
      <c r="AGT71" s="122"/>
      <c r="AGU71" s="122"/>
      <c r="AGV71" s="122"/>
      <c r="AGW71" s="122"/>
      <c r="AGX71" s="122"/>
      <c r="AGY71" s="122"/>
      <c r="AGZ71" s="122"/>
      <c r="AHA71" s="122"/>
      <c r="AHB71" s="122"/>
      <c r="AHC71" s="122"/>
      <c r="AHD71" s="122"/>
      <c r="AHE71" s="122"/>
    </row>
    <row r="72" spans="577:889" x14ac:dyDescent="0.25">
      <c r="VE72" s="122"/>
      <c r="VF72" s="122"/>
      <c r="VG72" s="122"/>
      <c r="VH72" s="122"/>
      <c r="VI72" s="122"/>
      <c r="VJ72" s="122"/>
      <c r="VK72" s="122"/>
      <c r="VL72" s="122"/>
      <c r="VM72" s="122"/>
      <c r="VN72" s="122"/>
      <c r="VO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AFF72" s="122"/>
      <c r="AFG72" s="122"/>
      <c r="AFH72" s="122"/>
      <c r="AFI72" s="122"/>
      <c r="AFJ72" s="122"/>
      <c r="AFK72" s="122"/>
      <c r="AFL72" s="122"/>
      <c r="AFM72" s="122"/>
      <c r="AFN72" s="122"/>
      <c r="AFO72" s="122"/>
      <c r="AFP72" s="122"/>
      <c r="AFQ72" s="122"/>
      <c r="AFR72" s="122"/>
      <c r="AFS72" s="122"/>
      <c r="AFT72" s="122"/>
      <c r="AFU72" s="122"/>
      <c r="AFV72" s="122"/>
      <c r="AFW72" s="122"/>
      <c r="AFX72" s="122"/>
      <c r="AFY72" s="122"/>
      <c r="AFZ72" s="122"/>
      <c r="AGA72" s="122"/>
      <c r="AGB72" s="122"/>
      <c r="AGC72" s="122"/>
      <c r="AGD72" s="122"/>
      <c r="AGE72" s="122"/>
      <c r="AGF72" s="122"/>
      <c r="AGG72" s="122"/>
      <c r="AGH72" s="122"/>
      <c r="AGI72" s="122"/>
      <c r="AGJ72" s="122"/>
      <c r="AGK72" s="122"/>
      <c r="AGL72" s="122"/>
      <c r="AGM72" s="122"/>
      <c r="AGN72" s="122"/>
      <c r="AGO72" s="122"/>
      <c r="AGP72" s="122"/>
      <c r="AGQ72" s="122"/>
      <c r="AGR72" s="122"/>
      <c r="AGS72" s="122"/>
      <c r="AGT72" s="122"/>
      <c r="AGU72" s="122"/>
      <c r="AGV72" s="122"/>
      <c r="AGW72" s="122"/>
      <c r="AGX72" s="122"/>
      <c r="AGY72" s="122"/>
      <c r="AGZ72" s="122"/>
      <c r="AHA72" s="122"/>
      <c r="AHB72" s="122"/>
      <c r="AHC72" s="122"/>
      <c r="AHD72" s="122"/>
      <c r="AHE72" s="122"/>
    </row>
    <row r="73" spans="577:889" x14ac:dyDescent="0.25">
      <c r="VE73" s="122"/>
      <c r="VF73" s="122"/>
      <c r="VG73" s="122"/>
      <c r="VH73" s="122"/>
      <c r="VI73" s="122"/>
      <c r="VJ73" s="122"/>
      <c r="VK73" s="122"/>
      <c r="VL73" s="122"/>
      <c r="VM73" s="122"/>
      <c r="VN73" s="122"/>
      <c r="VO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AFF73" s="122"/>
      <c r="AFG73" s="122"/>
      <c r="AFH73" s="122"/>
      <c r="AFI73" s="122"/>
      <c r="AFJ73" s="122"/>
      <c r="AFK73" s="122"/>
      <c r="AFL73" s="122"/>
      <c r="AFM73" s="122"/>
      <c r="AFN73" s="122"/>
      <c r="AFO73" s="122"/>
      <c r="AFP73" s="122"/>
      <c r="AFQ73" s="122"/>
      <c r="AFR73" s="122"/>
      <c r="AFS73" s="122"/>
      <c r="AFT73" s="122"/>
      <c r="AFU73" s="122"/>
      <c r="AFV73" s="122"/>
      <c r="AFW73" s="122"/>
      <c r="AFX73" s="122"/>
      <c r="AFY73" s="122"/>
      <c r="AFZ73" s="122"/>
      <c r="AGA73" s="122"/>
      <c r="AGB73" s="122"/>
      <c r="AGC73" s="122"/>
      <c r="AGD73" s="122"/>
      <c r="AGE73" s="122"/>
      <c r="AGF73" s="122"/>
      <c r="AGG73" s="122"/>
      <c r="AGH73" s="122"/>
      <c r="AGI73" s="122"/>
      <c r="AGJ73" s="122"/>
      <c r="AGK73" s="122"/>
      <c r="AGL73" s="122"/>
      <c r="AGM73" s="122"/>
      <c r="AGN73" s="122"/>
      <c r="AGO73" s="122"/>
      <c r="AGP73" s="122"/>
      <c r="AGQ73" s="122"/>
      <c r="AGR73" s="122"/>
      <c r="AGS73" s="122"/>
      <c r="AGT73" s="122"/>
      <c r="AGU73" s="122"/>
      <c r="AGV73" s="122"/>
      <c r="AGW73" s="122"/>
      <c r="AGX73" s="122"/>
      <c r="AGY73" s="122"/>
      <c r="AGZ73" s="122"/>
      <c r="AHA73" s="122"/>
      <c r="AHB73" s="122"/>
      <c r="AHC73" s="122"/>
      <c r="AHD73" s="122"/>
      <c r="AHE73" s="122"/>
    </row>
    <row r="74" spans="577:889" x14ac:dyDescent="0.25">
      <c r="VE74" s="122"/>
      <c r="VF74" s="122"/>
      <c r="VG74" s="122"/>
      <c r="VH74" s="122"/>
      <c r="VI74" s="122"/>
      <c r="VJ74" s="122"/>
      <c r="VK74" s="122"/>
      <c r="VL74" s="122"/>
      <c r="VM74" s="122"/>
      <c r="VN74" s="122"/>
      <c r="VO74" s="122"/>
      <c r="VV74" s="122"/>
      <c r="VW74" s="122"/>
      <c r="VX74" s="122"/>
      <c r="VY74" s="122"/>
      <c r="VZ74" s="122"/>
      <c r="WA74" s="122"/>
      <c r="WB74" s="122"/>
      <c r="WC74" s="122"/>
      <c r="WD74" s="122"/>
      <c r="WE74" s="122"/>
      <c r="WF74" s="122"/>
      <c r="WG74" s="122"/>
      <c r="WH74" s="122"/>
      <c r="WI74" s="122"/>
      <c r="WJ74" s="122"/>
      <c r="WK74" s="122"/>
      <c r="WL74" s="122"/>
      <c r="WM74" s="122"/>
      <c r="WN74" s="122"/>
      <c r="WO74" s="122"/>
      <c r="WP74" s="122"/>
      <c r="WQ74" s="122"/>
      <c r="WR74" s="122"/>
      <c r="WS74" s="122"/>
      <c r="WT74" s="122"/>
      <c r="WU74" s="122"/>
      <c r="WV74" s="122"/>
      <c r="WW74" s="122"/>
      <c r="WX74" s="122"/>
      <c r="WY74" s="122"/>
      <c r="WZ74" s="122"/>
      <c r="XA74" s="122"/>
      <c r="XB74" s="122"/>
      <c r="XC74" s="122"/>
      <c r="XD74" s="122"/>
      <c r="AFF74" s="122"/>
      <c r="AFG74" s="122"/>
      <c r="AFH74" s="122"/>
      <c r="AFI74" s="122"/>
      <c r="AFJ74" s="122"/>
      <c r="AFK74" s="122"/>
      <c r="AFL74" s="122"/>
      <c r="AFM74" s="122"/>
      <c r="AFN74" s="122"/>
      <c r="AFO74" s="122"/>
      <c r="AFP74" s="122"/>
      <c r="AFQ74" s="122"/>
      <c r="AFR74" s="122"/>
      <c r="AFS74" s="122"/>
      <c r="AFT74" s="122"/>
      <c r="AFU74" s="122"/>
      <c r="AFV74" s="122"/>
      <c r="AFW74" s="122"/>
      <c r="AFX74" s="122"/>
      <c r="AFY74" s="122"/>
      <c r="AFZ74" s="122"/>
      <c r="AGA74" s="122"/>
      <c r="AGB74" s="122"/>
      <c r="AGC74" s="122"/>
      <c r="AGD74" s="122"/>
      <c r="AGE74" s="122"/>
      <c r="AGF74" s="122"/>
      <c r="AGG74" s="122"/>
      <c r="AGH74" s="122"/>
      <c r="AGI74" s="122"/>
      <c r="AGJ74" s="122"/>
      <c r="AGK74" s="122"/>
      <c r="AGL74" s="122"/>
      <c r="AGM74" s="122"/>
      <c r="AGN74" s="122"/>
      <c r="AGO74" s="122"/>
      <c r="AGP74" s="122"/>
      <c r="AGQ74" s="122"/>
      <c r="AGR74" s="122"/>
      <c r="AGS74" s="122"/>
      <c r="AGT74" s="122"/>
      <c r="AGU74" s="122"/>
      <c r="AGV74" s="122"/>
      <c r="AGW74" s="122"/>
      <c r="AGX74" s="122"/>
      <c r="AGY74" s="122"/>
      <c r="AGZ74" s="122"/>
      <c r="AHA74" s="122"/>
      <c r="AHB74" s="122"/>
      <c r="AHC74" s="122"/>
      <c r="AHD74" s="122"/>
      <c r="AHE74" s="122"/>
    </row>
    <row r="75" spans="577:889" x14ac:dyDescent="0.25">
      <c r="VE75" s="122"/>
      <c r="VF75" s="122"/>
      <c r="VG75" s="122"/>
      <c r="VH75" s="122"/>
      <c r="VI75" s="122"/>
      <c r="VJ75" s="122"/>
      <c r="VK75" s="122"/>
      <c r="VL75" s="122"/>
      <c r="VM75" s="122"/>
      <c r="VN75" s="122"/>
      <c r="VO75" s="122"/>
      <c r="VV75" s="122"/>
      <c r="VW75" s="122"/>
      <c r="VX75" s="122"/>
      <c r="VY75" s="122"/>
      <c r="VZ75" s="122"/>
      <c r="WA75" s="122"/>
      <c r="WB75" s="122"/>
      <c r="WC75" s="122"/>
      <c r="WD75" s="122"/>
      <c r="WE75" s="122"/>
      <c r="WF75" s="122"/>
      <c r="WG75" s="122"/>
      <c r="WH75" s="122"/>
      <c r="WI75" s="122"/>
      <c r="WJ75" s="122"/>
      <c r="WK75" s="122"/>
      <c r="WL75" s="122"/>
      <c r="WM75" s="122"/>
      <c r="WN75" s="122"/>
      <c r="WO75" s="122"/>
      <c r="WP75" s="122"/>
      <c r="WQ75" s="122"/>
      <c r="WR75" s="122"/>
      <c r="WS75" s="122"/>
      <c r="WT75" s="122"/>
      <c r="WU75" s="122"/>
      <c r="WV75" s="122"/>
      <c r="WW75" s="122"/>
      <c r="WX75" s="122"/>
      <c r="WY75" s="122"/>
      <c r="WZ75" s="122"/>
      <c r="XA75" s="122"/>
      <c r="XB75" s="122"/>
      <c r="XC75" s="122"/>
      <c r="XD75" s="122"/>
      <c r="AFF75" s="122"/>
      <c r="AFG75" s="122"/>
      <c r="AFH75" s="122"/>
      <c r="AFI75" s="122"/>
      <c r="AFJ75" s="122"/>
      <c r="AFK75" s="122"/>
      <c r="AFL75" s="122"/>
      <c r="AFM75" s="122"/>
      <c r="AFN75" s="122"/>
      <c r="AFO75" s="122"/>
      <c r="AFP75" s="122"/>
      <c r="AFQ75" s="122"/>
      <c r="AFR75" s="122"/>
      <c r="AFS75" s="122"/>
      <c r="AFT75" s="122"/>
      <c r="AFU75" s="122"/>
      <c r="AFV75" s="122"/>
      <c r="AFW75" s="122"/>
      <c r="AFX75" s="122"/>
      <c r="AFY75" s="122"/>
      <c r="AFZ75" s="122"/>
      <c r="AGA75" s="122"/>
      <c r="AGB75" s="122"/>
      <c r="AGC75" s="122"/>
      <c r="AGD75" s="122"/>
      <c r="AGE75" s="122"/>
      <c r="AGF75" s="122"/>
      <c r="AGG75" s="122"/>
      <c r="AGH75" s="122"/>
      <c r="AGI75" s="122"/>
      <c r="AGJ75" s="122"/>
      <c r="AGK75" s="122"/>
      <c r="AGL75" s="122"/>
      <c r="AGM75" s="122"/>
      <c r="AGN75" s="122"/>
      <c r="AGO75" s="122"/>
      <c r="AGP75" s="122"/>
      <c r="AGQ75" s="122"/>
      <c r="AGR75" s="122"/>
      <c r="AGS75" s="122"/>
      <c r="AGT75" s="122"/>
      <c r="AGU75" s="122"/>
      <c r="AGV75" s="122"/>
      <c r="AGW75" s="122"/>
      <c r="AGX75" s="122"/>
      <c r="AGY75" s="122"/>
      <c r="AGZ75" s="122"/>
      <c r="AHA75" s="122"/>
      <c r="AHB75" s="122"/>
      <c r="AHC75" s="122"/>
      <c r="AHD75" s="122"/>
      <c r="AHE75" s="122"/>
    </row>
    <row r="76" spans="577:889" x14ac:dyDescent="0.25">
      <c r="VE76" s="122"/>
      <c r="VF76" s="122"/>
      <c r="VG76" s="122"/>
      <c r="VH76" s="122"/>
      <c r="VI76" s="122"/>
      <c r="VJ76" s="122"/>
      <c r="VK76" s="122"/>
      <c r="VL76" s="122"/>
      <c r="VM76" s="122"/>
      <c r="VN76" s="122"/>
      <c r="VO76" s="122"/>
      <c r="VV76" s="122"/>
      <c r="VW76" s="122"/>
      <c r="VX76" s="122"/>
      <c r="VY76" s="122"/>
      <c r="VZ76" s="122"/>
      <c r="WA76" s="122"/>
      <c r="WB76" s="122"/>
      <c r="WC76" s="122"/>
      <c r="WD76" s="122"/>
      <c r="WE76" s="122"/>
      <c r="WF76" s="122"/>
      <c r="WG76" s="122"/>
      <c r="WH76" s="122"/>
      <c r="WI76" s="122"/>
      <c r="WJ76" s="122"/>
      <c r="WK76" s="122"/>
      <c r="WL76" s="122"/>
      <c r="WM76" s="122"/>
      <c r="WN76" s="122"/>
      <c r="WO76" s="122"/>
      <c r="WP76" s="122"/>
      <c r="WQ76" s="122"/>
      <c r="WR76" s="122"/>
      <c r="WS76" s="122"/>
      <c r="WT76" s="122"/>
      <c r="WU76" s="122"/>
      <c r="WV76" s="122"/>
      <c r="WW76" s="122"/>
      <c r="WX76" s="122"/>
      <c r="WY76" s="122"/>
      <c r="WZ76" s="122"/>
      <c r="XA76" s="122"/>
      <c r="XB76" s="122"/>
      <c r="XC76" s="122"/>
      <c r="XD76" s="122"/>
      <c r="AFF76" s="122"/>
      <c r="AFG76" s="122"/>
      <c r="AFH76" s="122"/>
      <c r="AFI76" s="122"/>
      <c r="AFJ76" s="122"/>
      <c r="AFK76" s="122"/>
      <c r="AFL76" s="122"/>
      <c r="AFM76" s="122"/>
      <c r="AFN76" s="122"/>
      <c r="AFO76" s="122"/>
      <c r="AFP76" s="122"/>
      <c r="AFQ76" s="122"/>
      <c r="AFR76" s="122"/>
      <c r="AFS76" s="122"/>
      <c r="AFT76" s="122"/>
      <c r="AFU76" s="122"/>
      <c r="AFV76" s="122"/>
      <c r="AFW76" s="122"/>
      <c r="AFX76" s="122"/>
      <c r="AFY76" s="122"/>
      <c r="AFZ76" s="122"/>
      <c r="AGA76" s="122"/>
      <c r="AGB76" s="122"/>
      <c r="AGC76" s="122"/>
      <c r="AGD76" s="122"/>
      <c r="AGE76" s="122"/>
      <c r="AGF76" s="122"/>
      <c r="AGG76" s="122"/>
      <c r="AGH76" s="122"/>
      <c r="AGI76" s="122"/>
      <c r="AGJ76" s="122"/>
      <c r="AGK76" s="122"/>
      <c r="AGL76" s="122"/>
      <c r="AGM76" s="122"/>
      <c r="AGN76" s="122"/>
      <c r="AGO76" s="122"/>
      <c r="AGP76" s="122"/>
      <c r="AGQ76" s="122"/>
      <c r="AGR76" s="122"/>
      <c r="AGS76" s="122"/>
      <c r="AGT76" s="122"/>
      <c r="AGU76" s="122"/>
      <c r="AGV76" s="122"/>
      <c r="AGW76" s="122"/>
      <c r="AGX76" s="122"/>
      <c r="AGY76" s="122"/>
      <c r="AGZ76" s="122"/>
      <c r="AHA76" s="122"/>
      <c r="AHB76" s="122"/>
      <c r="AHC76" s="122"/>
      <c r="AHD76" s="122"/>
      <c r="AHE76" s="122"/>
    </row>
    <row r="77" spans="577:889" x14ac:dyDescent="0.25">
      <c r="VE77" s="122"/>
      <c r="VF77" s="122"/>
      <c r="VG77" s="122"/>
      <c r="VH77" s="122"/>
      <c r="VI77" s="122"/>
      <c r="VJ77" s="122"/>
      <c r="VK77" s="122"/>
      <c r="VL77" s="122"/>
      <c r="VM77" s="122"/>
      <c r="VN77" s="122"/>
      <c r="VO77" s="122"/>
      <c r="VV77" s="122"/>
      <c r="VW77" s="122"/>
      <c r="VX77" s="122"/>
      <c r="VY77" s="122"/>
      <c r="VZ77" s="122"/>
      <c r="WA77" s="122"/>
      <c r="WB77" s="122"/>
      <c r="WC77" s="122"/>
      <c r="WD77" s="122"/>
      <c r="WE77" s="122"/>
      <c r="WF77" s="122"/>
      <c r="WG77" s="122"/>
      <c r="WH77" s="122"/>
      <c r="WI77" s="122"/>
      <c r="WJ77" s="122"/>
      <c r="WK77" s="122"/>
      <c r="WL77" s="122"/>
      <c r="WM77" s="122"/>
      <c r="WN77" s="122"/>
      <c r="WO77" s="122"/>
      <c r="WP77" s="122"/>
      <c r="WQ77" s="122"/>
      <c r="WR77" s="122"/>
      <c r="WS77" s="122"/>
      <c r="WT77" s="122"/>
      <c r="WU77" s="122"/>
      <c r="WV77" s="122"/>
      <c r="WW77" s="122"/>
      <c r="WX77" s="122"/>
      <c r="WY77" s="122"/>
      <c r="WZ77" s="122"/>
      <c r="XA77" s="122"/>
      <c r="XB77" s="122"/>
      <c r="XC77" s="122"/>
      <c r="XD77" s="122"/>
      <c r="AFF77" s="122"/>
      <c r="AFG77" s="122"/>
      <c r="AFH77" s="122"/>
      <c r="AFI77" s="122"/>
      <c r="AFJ77" s="122"/>
      <c r="AFK77" s="122"/>
      <c r="AFL77" s="122"/>
      <c r="AFM77" s="122"/>
      <c r="AFN77" s="122"/>
      <c r="AFO77" s="122"/>
      <c r="AFP77" s="122"/>
      <c r="AFQ77" s="122"/>
      <c r="AFR77" s="122"/>
      <c r="AFS77" s="122"/>
      <c r="AFT77" s="122"/>
      <c r="AFU77" s="122"/>
      <c r="AFV77" s="122"/>
      <c r="AFW77" s="122"/>
      <c r="AFX77" s="122"/>
      <c r="AFY77" s="122"/>
      <c r="AFZ77" s="122"/>
      <c r="AGA77" s="122"/>
      <c r="AGB77" s="122"/>
      <c r="AGC77" s="122"/>
      <c r="AGD77" s="122"/>
      <c r="AGE77" s="122"/>
      <c r="AGF77" s="122"/>
      <c r="AGG77" s="122"/>
      <c r="AGH77" s="122"/>
      <c r="AGI77" s="122"/>
      <c r="AGJ77" s="122"/>
      <c r="AGK77" s="122"/>
      <c r="AGL77" s="122"/>
      <c r="AGM77" s="122"/>
      <c r="AGN77" s="122"/>
      <c r="AGO77" s="122"/>
      <c r="AGP77" s="122"/>
      <c r="AGQ77" s="122"/>
      <c r="AGR77" s="122"/>
      <c r="AGS77" s="122"/>
      <c r="AGT77" s="122"/>
      <c r="AGU77" s="122"/>
      <c r="AGV77" s="122"/>
      <c r="AGW77" s="122"/>
      <c r="AGX77" s="122"/>
      <c r="AGY77" s="122"/>
      <c r="AGZ77" s="122"/>
      <c r="AHA77" s="122"/>
      <c r="AHB77" s="122"/>
      <c r="AHC77" s="122"/>
      <c r="AHD77" s="122"/>
      <c r="AHE77" s="122"/>
    </row>
    <row r="78" spans="577:889" x14ac:dyDescent="0.25">
      <c r="VE78" s="122"/>
      <c r="VF78" s="122"/>
      <c r="VG78" s="122"/>
      <c r="VH78" s="122"/>
      <c r="VI78" s="122"/>
      <c r="VJ78" s="122"/>
      <c r="VK78" s="122"/>
      <c r="VL78" s="122"/>
      <c r="VM78" s="122"/>
      <c r="VN78" s="122"/>
      <c r="VO78" s="122"/>
      <c r="VV78" s="122"/>
      <c r="VW78" s="122"/>
      <c r="VX78" s="122"/>
      <c r="VY78" s="122"/>
      <c r="VZ78" s="122"/>
      <c r="WA78" s="122"/>
      <c r="WB78" s="122"/>
      <c r="WC78" s="122"/>
      <c r="WD78" s="122"/>
      <c r="WE78" s="122"/>
      <c r="WF78" s="122"/>
      <c r="WG78" s="122"/>
      <c r="WH78" s="122"/>
      <c r="WI78" s="122"/>
      <c r="WJ78" s="122"/>
      <c r="WK78" s="122"/>
      <c r="WL78" s="122"/>
      <c r="WM78" s="122"/>
      <c r="WN78" s="122"/>
      <c r="WO78" s="122"/>
      <c r="WP78" s="122"/>
      <c r="WQ78" s="122"/>
      <c r="WR78" s="122"/>
      <c r="WS78" s="122"/>
      <c r="WT78" s="122"/>
      <c r="WU78" s="122"/>
      <c r="WV78" s="122"/>
      <c r="WW78" s="122"/>
      <c r="WX78" s="122"/>
      <c r="WY78" s="122"/>
      <c r="WZ78" s="122"/>
      <c r="XA78" s="122"/>
      <c r="XB78" s="122"/>
      <c r="XC78" s="122"/>
      <c r="XD78" s="122"/>
      <c r="AFF78" s="122"/>
      <c r="AFG78" s="122"/>
      <c r="AFH78" s="122"/>
      <c r="AFI78" s="122"/>
      <c r="AFJ78" s="122"/>
      <c r="AFK78" s="122"/>
      <c r="AFL78" s="122"/>
      <c r="AFM78" s="122"/>
      <c r="AFN78" s="122"/>
      <c r="AFO78" s="122"/>
      <c r="AFP78" s="122"/>
      <c r="AFQ78" s="122"/>
      <c r="AFR78" s="122"/>
      <c r="AFS78" s="122"/>
      <c r="AFT78" s="122"/>
      <c r="AFU78" s="122"/>
      <c r="AFV78" s="122"/>
      <c r="AFW78" s="122"/>
      <c r="AFX78" s="122"/>
      <c r="AFY78" s="122"/>
      <c r="AFZ78" s="122"/>
      <c r="AGA78" s="122"/>
      <c r="AGB78" s="122"/>
      <c r="AGC78" s="122"/>
      <c r="AGD78" s="122"/>
      <c r="AGE78" s="122"/>
      <c r="AGF78" s="122"/>
      <c r="AGG78" s="122"/>
      <c r="AGH78" s="122"/>
      <c r="AGI78" s="122"/>
      <c r="AGJ78" s="122"/>
      <c r="AGK78" s="122"/>
      <c r="AGL78" s="122"/>
      <c r="AGM78" s="122"/>
      <c r="AGN78" s="122"/>
      <c r="AGO78" s="122"/>
      <c r="AGP78" s="122"/>
      <c r="AGQ78" s="122"/>
      <c r="AGR78" s="122"/>
      <c r="AGS78" s="122"/>
      <c r="AGT78" s="122"/>
      <c r="AGU78" s="122"/>
      <c r="AGV78" s="122"/>
      <c r="AGW78" s="122"/>
      <c r="AGX78" s="122"/>
      <c r="AGY78" s="122"/>
      <c r="AGZ78" s="122"/>
      <c r="AHA78" s="122"/>
      <c r="AHB78" s="122"/>
      <c r="AHC78" s="122"/>
      <c r="AHD78" s="122"/>
      <c r="AHE78" s="122"/>
    </row>
    <row r="79" spans="577:889" x14ac:dyDescent="0.25">
      <c r="VE79" s="122"/>
      <c r="VF79" s="122"/>
      <c r="VG79" s="122"/>
      <c r="VH79" s="122"/>
      <c r="VI79" s="122"/>
      <c r="VJ79" s="122"/>
      <c r="VK79" s="122"/>
      <c r="VL79" s="122"/>
      <c r="VM79" s="122"/>
      <c r="VN79" s="122"/>
      <c r="VO79" s="122"/>
      <c r="VV79" s="122"/>
      <c r="VW79" s="122"/>
      <c r="VX79" s="122"/>
      <c r="VY79" s="122"/>
      <c r="VZ79" s="122"/>
      <c r="WA79" s="122"/>
      <c r="WB79" s="122"/>
      <c r="WC79" s="122"/>
      <c r="WD79" s="122"/>
      <c r="WE79" s="122"/>
      <c r="WF79" s="122"/>
      <c r="WG79" s="122"/>
      <c r="WH79" s="122"/>
      <c r="WI79" s="122"/>
      <c r="WJ79" s="122"/>
      <c r="WK79" s="122"/>
      <c r="WL79" s="122"/>
      <c r="WM79" s="122"/>
      <c r="WN79" s="122"/>
      <c r="WO79" s="122"/>
      <c r="WP79" s="122"/>
      <c r="WQ79" s="122"/>
      <c r="WR79" s="122"/>
      <c r="WS79" s="122"/>
      <c r="WT79" s="122"/>
      <c r="WU79" s="122"/>
      <c r="WV79" s="122"/>
      <c r="WW79" s="122"/>
      <c r="WX79" s="122"/>
      <c r="WY79" s="122"/>
      <c r="WZ79" s="122"/>
      <c r="XA79" s="122"/>
      <c r="XB79" s="122"/>
      <c r="XC79" s="122"/>
      <c r="XD79" s="122"/>
      <c r="AFF79" s="122"/>
      <c r="AFG79" s="122"/>
      <c r="AFH79" s="122"/>
      <c r="AFI79" s="122"/>
      <c r="AFJ79" s="122"/>
      <c r="AFK79" s="122"/>
      <c r="AFL79" s="122"/>
      <c r="AFM79" s="122"/>
      <c r="AFN79" s="122"/>
      <c r="AFO79" s="122"/>
      <c r="AFP79" s="122"/>
      <c r="AFQ79" s="122"/>
      <c r="AFR79" s="122"/>
      <c r="AFS79" s="122"/>
      <c r="AFT79" s="122"/>
      <c r="AFU79" s="122"/>
      <c r="AFV79" s="122"/>
      <c r="AFW79" s="122"/>
      <c r="AFX79" s="122"/>
      <c r="AFY79" s="122"/>
      <c r="AFZ79" s="122"/>
      <c r="AGA79" s="122"/>
      <c r="AGB79" s="122"/>
      <c r="AGC79" s="122"/>
      <c r="AGD79" s="122"/>
      <c r="AGE79" s="122"/>
      <c r="AGF79" s="122"/>
      <c r="AGG79" s="122"/>
      <c r="AGH79" s="122"/>
      <c r="AGI79" s="122"/>
      <c r="AGJ79" s="122"/>
      <c r="AGK79" s="122"/>
      <c r="AGL79" s="122"/>
      <c r="AGM79" s="122"/>
      <c r="AGN79" s="122"/>
      <c r="AGO79" s="122"/>
      <c r="AGP79" s="122"/>
      <c r="AGQ79" s="122"/>
      <c r="AGR79" s="122"/>
      <c r="AGS79" s="122"/>
      <c r="AGT79" s="122"/>
      <c r="AGU79" s="122"/>
      <c r="AGV79" s="122"/>
      <c r="AGW79" s="122"/>
      <c r="AGX79" s="122"/>
      <c r="AGY79" s="122"/>
      <c r="AGZ79" s="122"/>
      <c r="AHA79" s="122"/>
      <c r="AHB79" s="122"/>
      <c r="AHC79" s="122"/>
      <c r="AHD79" s="122"/>
      <c r="AHE79" s="122"/>
    </row>
    <row r="80" spans="577:889" x14ac:dyDescent="0.25">
      <c r="VE80" s="122"/>
      <c r="VF80" s="122"/>
      <c r="VG80" s="122"/>
      <c r="VH80" s="122"/>
      <c r="VI80" s="122"/>
      <c r="VJ80" s="122"/>
      <c r="VK80" s="122"/>
      <c r="VL80" s="122"/>
      <c r="VM80" s="122"/>
      <c r="VN80" s="122"/>
      <c r="VO80" s="122"/>
      <c r="VV80" s="122"/>
      <c r="VW80" s="122"/>
      <c r="VX80" s="122"/>
      <c r="VY80" s="122"/>
      <c r="VZ80" s="122"/>
      <c r="WA80" s="122"/>
      <c r="WB80" s="122"/>
      <c r="WC80" s="122"/>
      <c r="WD80" s="122"/>
      <c r="WE80" s="122"/>
      <c r="WF80" s="122"/>
      <c r="WG80" s="122"/>
      <c r="WH80" s="122"/>
      <c r="WI80" s="122"/>
      <c r="WJ80" s="122"/>
      <c r="WK80" s="122"/>
      <c r="WL80" s="122"/>
      <c r="WM80" s="122"/>
      <c r="WN80" s="122"/>
      <c r="WO80" s="122"/>
      <c r="WP80" s="122"/>
      <c r="WQ80" s="122"/>
      <c r="WR80" s="122"/>
      <c r="WS80" s="122"/>
      <c r="WT80" s="122"/>
      <c r="WU80" s="122"/>
      <c r="WV80" s="122"/>
      <c r="WW80" s="122"/>
      <c r="WX80" s="122"/>
      <c r="WY80" s="122"/>
      <c r="WZ80" s="122"/>
      <c r="XA80" s="122"/>
      <c r="XB80" s="122"/>
      <c r="XC80" s="122"/>
      <c r="XD80" s="122"/>
      <c r="AFF80" s="122"/>
      <c r="AFG80" s="122"/>
      <c r="AFH80" s="122"/>
      <c r="AFI80" s="122"/>
      <c r="AFJ80" s="122"/>
      <c r="AFK80" s="122"/>
      <c r="AFL80" s="122"/>
      <c r="AFM80" s="122"/>
      <c r="AFN80" s="122"/>
      <c r="AFO80" s="122"/>
      <c r="AFP80" s="122"/>
      <c r="AFQ80" s="122"/>
      <c r="AFR80" s="122"/>
      <c r="AFS80" s="122"/>
      <c r="AFT80" s="122"/>
      <c r="AFU80" s="122"/>
      <c r="AFV80" s="122"/>
      <c r="AFW80" s="122"/>
      <c r="AFX80" s="122"/>
      <c r="AFY80" s="122"/>
      <c r="AFZ80" s="122"/>
      <c r="AGA80" s="122"/>
      <c r="AGB80" s="122"/>
      <c r="AGC80" s="122"/>
      <c r="AGD80" s="122"/>
      <c r="AGE80" s="122"/>
      <c r="AGF80" s="122"/>
      <c r="AGG80" s="122"/>
      <c r="AGH80" s="122"/>
      <c r="AGI80" s="122"/>
      <c r="AGJ80" s="122"/>
      <c r="AGK80" s="122"/>
      <c r="AGL80" s="122"/>
      <c r="AGM80" s="122"/>
      <c r="AGN80" s="122"/>
      <c r="AGO80" s="122"/>
      <c r="AGP80" s="122"/>
      <c r="AGQ80" s="122"/>
      <c r="AGR80" s="122"/>
      <c r="AGS80" s="122"/>
      <c r="AGT80" s="122"/>
      <c r="AGU80" s="122"/>
      <c r="AGV80" s="122"/>
      <c r="AGW80" s="122"/>
      <c r="AGX80" s="122"/>
      <c r="AGY80" s="122"/>
      <c r="AGZ80" s="122"/>
      <c r="AHA80" s="122"/>
      <c r="AHB80" s="122"/>
      <c r="AHC80" s="122"/>
      <c r="AHD80" s="122"/>
      <c r="AHE80" s="122"/>
    </row>
    <row r="81" spans="577:889" x14ac:dyDescent="0.25">
      <c r="VE81" s="122"/>
      <c r="VF81" s="122"/>
      <c r="VG81" s="122"/>
      <c r="VH81" s="122"/>
      <c r="VI81" s="122"/>
      <c r="VJ81" s="122"/>
      <c r="VK81" s="122"/>
      <c r="VL81" s="122"/>
      <c r="VM81" s="122"/>
      <c r="VN81" s="122"/>
      <c r="VO81" s="122"/>
      <c r="VV81" s="122"/>
      <c r="VW81" s="122"/>
      <c r="VX81" s="122"/>
      <c r="VY81" s="122"/>
      <c r="VZ81" s="122"/>
      <c r="WA81" s="122"/>
      <c r="WB81" s="122"/>
      <c r="WC81" s="122"/>
      <c r="WD81" s="122"/>
      <c r="WE81" s="122"/>
      <c r="WF81" s="122"/>
      <c r="WG81" s="122"/>
      <c r="WH81" s="122"/>
      <c r="WI81" s="122"/>
      <c r="WJ81" s="122"/>
      <c r="WK81" s="122"/>
      <c r="WL81" s="122"/>
      <c r="WM81" s="122"/>
      <c r="WN81" s="122"/>
      <c r="WO81" s="122"/>
      <c r="WP81" s="122"/>
      <c r="WQ81" s="122"/>
      <c r="WR81" s="122"/>
      <c r="WS81" s="122"/>
      <c r="WT81" s="122"/>
      <c r="WU81" s="122"/>
      <c r="WV81" s="122"/>
      <c r="WW81" s="122"/>
      <c r="WX81" s="122"/>
      <c r="WY81" s="122"/>
      <c r="WZ81" s="122"/>
      <c r="XA81" s="122"/>
      <c r="XB81" s="122"/>
      <c r="XC81" s="122"/>
      <c r="XD81" s="122"/>
      <c r="AFF81" s="122"/>
      <c r="AFG81" s="122"/>
      <c r="AFH81" s="122"/>
      <c r="AFI81" s="122"/>
      <c r="AFJ81" s="122"/>
      <c r="AFK81" s="122"/>
      <c r="AFL81" s="122"/>
      <c r="AFM81" s="122"/>
      <c r="AFN81" s="122"/>
      <c r="AFO81" s="122"/>
      <c r="AFP81" s="122"/>
      <c r="AFQ81" s="122"/>
      <c r="AFR81" s="122"/>
      <c r="AFS81" s="122"/>
      <c r="AFT81" s="122"/>
      <c r="AFU81" s="122"/>
      <c r="AFV81" s="122"/>
      <c r="AFW81" s="122"/>
      <c r="AFX81" s="122"/>
      <c r="AFY81" s="122"/>
      <c r="AFZ81" s="122"/>
      <c r="AGA81" s="122"/>
      <c r="AGB81" s="122"/>
      <c r="AGC81" s="122"/>
      <c r="AGD81" s="122"/>
      <c r="AGE81" s="122"/>
      <c r="AGF81" s="122"/>
      <c r="AGG81" s="122"/>
      <c r="AGH81" s="122"/>
      <c r="AGI81" s="122"/>
      <c r="AGJ81" s="122"/>
      <c r="AGK81" s="122"/>
      <c r="AGL81" s="122"/>
      <c r="AGM81" s="122"/>
      <c r="AGN81" s="122"/>
      <c r="AGO81" s="122"/>
      <c r="AGP81" s="122"/>
      <c r="AGQ81" s="122"/>
      <c r="AGR81" s="122"/>
      <c r="AGS81" s="122"/>
      <c r="AGT81" s="122"/>
      <c r="AGU81" s="122"/>
      <c r="AGV81" s="122"/>
      <c r="AGW81" s="122"/>
      <c r="AGX81" s="122"/>
      <c r="AGY81" s="122"/>
      <c r="AGZ81" s="122"/>
      <c r="AHA81" s="122"/>
      <c r="AHB81" s="122"/>
      <c r="AHC81" s="122"/>
      <c r="AHD81" s="122"/>
      <c r="AHE81" s="122"/>
    </row>
    <row r="82" spans="577:889" x14ac:dyDescent="0.25">
      <c r="VE82" s="122"/>
      <c r="VF82" s="122"/>
      <c r="VG82" s="122"/>
      <c r="VH82" s="122"/>
      <c r="VI82" s="122"/>
      <c r="VJ82" s="122"/>
      <c r="VK82" s="122"/>
      <c r="VL82" s="122"/>
      <c r="VM82" s="122"/>
      <c r="VN82" s="122"/>
      <c r="VO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AFF82" s="122"/>
      <c r="AFG82" s="122"/>
      <c r="AFH82" s="122"/>
      <c r="AFI82" s="122"/>
      <c r="AFJ82" s="122"/>
      <c r="AFK82" s="122"/>
      <c r="AFL82" s="122"/>
      <c r="AFM82" s="122"/>
      <c r="AFN82" s="122"/>
      <c r="AFO82" s="122"/>
      <c r="AFP82" s="122"/>
      <c r="AFQ82" s="122"/>
      <c r="AFR82" s="122"/>
      <c r="AFS82" s="122"/>
      <c r="AFT82" s="122"/>
      <c r="AFU82" s="122"/>
      <c r="AFV82" s="122"/>
      <c r="AFW82" s="122"/>
      <c r="AFX82" s="122"/>
      <c r="AFY82" s="122"/>
      <c r="AFZ82" s="122"/>
      <c r="AGA82" s="122"/>
      <c r="AGB82" s="122"/>
      <c r="AGC82" s="122"/>
      <c r="AGD82" s="122"/>
      <c r="AGE82" s="122"/>
      <c r="AGF82" s="122"/>
      <c r="AGG82" s="122"/>
      <c r="AGH82" s="122"/>
      <c r="AGI82" s="122"/>
      <c r="AGJ82" s="122"/>
      <c r="AGK82" s="122"/>
      <c r="AGL82" s="122"/>
      <c r="AGM82" s="122"/>
      <c r="AGN82" s="122"/>
      <c r="AGO82" s="122"/>
      <c r="AGP82" s="122"/>
      <c r="AGQ82" s="122"/>
      <c r="AGR82" s="122"/>
      <c r="AGS82" s="122"/>
      <c r="AGT82" s="122"/>
      <c r="AGU82" s="122"/>
      <c r="AGV82" s="122"/>
      <c r="AGW82" s="122"/>
      <c r="AGX82" s="122"/>
      <c r="AGY82" s="122"/>
      <c r="AGZ82" s="122"/>
      <c r="AHA82" s="122"/>
      <c r="AHB82" s="122"/>
      <c r="AHC82" s="122"/>
      <c r="AHD82" s="122"/>
      <c r="AHE82" s="122"/>
    </row>
    <row r="83" spans="577:889" x14ac:dyDescent="0.25">
      <c r="VE83" s="122"/>
      <c r="VF83" s="122"/>
      <c r="VG83" s="122"/>
      <c r="VH83" s="122"/>
      <c r="VI83" s="122"/>
      <c r="VJ83" s="122"/>
      <c r="VK83" s="122"/>
      <c r="VL83" s="122"/>
      <c r="VM83" s="122"/>
      <c r="VN83" s="122"/>
      <c r="VO83" s="122"/>
      <c r="VV83" s="122"/>
      <c r="VW83" s="122"/>
      <c r="VX83" s="122"/>
      <c r="VY83" s="122"/>
      <c r="VZ83" s="122"/>
      <c r="WA83" s="122"/>
      <c r="WB83" s="122"/>
      <c r="WC83" s="122"/>
      <c r="WD83" s="122"/>
      <c r="WE83" s="122"/>
      <c r="WF83" s="122"/>
      <c r="WG83" s="122"/>
      <c r="WH83" s="122"/>
      <c r="WI83" s="122"/>
      <c r="WJ83" s="122"/>
      <c r="WK83" s="122"/>
      <c r="WL83" s="122"/>
      <c r="WM83" s="122"/>
      <c r="WN83" s="122"/>
      <c r="WO83" s="122"/>
      <c r="WP83" s="122"/>
      <c r="WQ83" s="122"/>
      <c r="WR83" s="122"/>
      <c r="WS83" s="122"/>
      <c r="WT83" s="122"/>
      <c r="WU83" s="122"/>
      <c r="WV83" s="122"/>
      <c r="WW83" s="122"/>
      <c r="WX83" s="122"/>
      <c r="WY83" s="122"/>
      <c r="WZ83" s="122"/>
      <c r="XA83" s="122"/>
      <c r="XB83" s="122"/>
      <c r="XC83" s="122"/>
      <c r="XD83" s="122"/>
      <c r="AFF83" s="122"/>
      <c r="AFG83" s="122"/>
      <c r="AFH83" s="122"/>
      <c r="AFI83" s="122"/>
      <c r="AFJ83" s="122"/>
      <c r="AFK83" s="122"/>
      <c r="AFL83" s="122"/>
      <c r="AFM83" s="122"/>
      <c r="AFN83" s="122"/>
      <c r="AFO83" s="122"/>
      <c r="AFP83" s="122"/>
      <c r="AFQ83" s="122"/>
      <c r="AFR83" s="122"/>
      <c r="AFS83" s="122"/>
      <c r="AFT83" s="122"/>
      <c r="AFU83" s="122"/>
      <c r="AFV83" s="122"/>
      <c r="AFW83" s="122"/>
      <c r="AFX83" s="122"/>
      <c r="AFY83" s="122"/>
      <c r="AFZ83" s="122"/>
      <c r="AGA83" s="122"/>
      <c r="AGB83" s="122"/>
      <c r="AGC83" s="122"/>
      <c r="AGD83" s="122"/>
      <c r="AGE83" s="122"/>
      <c r="AGF83" s="122"/>
      <c r="AGG83" s="122"/>
      <c r="AGH83" s="122"/>
      <c r="AGI83" s="122"/>
      <c r="AGJ83" s="122"/>
      <c r="AGK83" s="122"/>
      <c r="AGL83" s="122"/>
      <c r="AGM83" s="122"/>
      <c r="AGN83" s="122"/>
      <c r="AGO83" s="122"/>
      <c r="AGP83" s="122"/>
      <c r="AGQ83" s="122"/>
      <c r="AGR83" s="122"/>
      <c r="AGS83" s="122"/>
      <c r="AGT83" s="122"/>
      <c r="AGU83" s="122"/>
      <c r="AGV83" s="122"/>
      <c r="AGW83" s="122"/>
      <c r="AGX83" s="122"/>
      <c r="AGY83" s="122"/>
      <c r="AGZ83" s="122"/>
      <c r="AHA83" s="122"/>
      <c r="AHB83" s="122"/>
      <c r="AHC83" s="122"/>
      <c r="AHD83" s="122"/>
      <c r="AHE83" s="122"/>
    </row>
    <row r="84" spans="577:889" x14ac:dyDescent="0.25">
      <c r="VE84" s="122"/>
      <c r="VF84" s="122"/>
      <c r="VG84" s="122"/>
      <c r="VH84" s="122"/>
      <c r="VI84" s="122"/>
      <c r="VJ84" s="122"/>
      <c r="VK84" s="122"/>
      <c r="VL84" s="122"/>
      <c r="VM84" s="122"/>
      <c r="VN84" s="122"/>
      <c r="VO84" s="122"/>
      <c r="VV84" s="122"/>
      <c r="VW84" s="122"/>
      <c r="VX84" s="122"/>
      <c r="VY84" s="122"/>
      <c r="VZ84" s="122"/>
      <c r="WA84" s="122"/>
      <c r="WB84" s="122"/>
      <c r="WC84" s="122"/>
      <c r="WD84" s="122"/>
      <c r="WE84" s="122"/>
      <c r="WF84" s="122"/>
      <c r="WG84" s="122"/>
      <c r="WH84" s="122"/>
      <c r="WI84" s="122"/>
      <c r="WJ84" s="122"/>
      <c r="WK84" s="122"/>
      <c r="WL84" s="122"/>
      <c r="WM84" s="122"/>
      <c r="WN84" s="122"/>
      <c r="WO84" s="122"/>
      <c r="WP84" s="122"/>
      <c r="WQ84" s="122"/>
      <c r="WR84" s="122"/>
      <c r="WS84" s="122"/>
      <c r="WT84" s="122"/>
      <c r="WU84" s="122"/>
      <c r="WV84" s="122"/>
      <c r="WW84" s="122"/>
      <c r="WX84" s="122"/>
      <c r="WY84" s="122"/>
      <c r="WZ84" s="122"/>
      <c r="XA84" s="122"/>
      <c r="XB84" s="122"/>
      <c r="XC84" s="122"/>
      <c r="XD84" s="122"/>
      <c r="AFF84" s="122"/>
      <c r="AFG84" s="122"/>
      <c r="AFH84" s="122"/>
      <c r="AFI84" s="122"/>
      <c r="AFJ84" s="122"/>
      <c r="AFK84" s="122"/>
      <c r="AFL84" s="122"/>
      <c r="AFM84" s="122"/>
      <c r="AFN84" s="122"/>
      <c r="AFO84" s="122"/>
      <c r="AFP84" s="122"/>
      <c r="AFQ84" s="122"/>
      <c r="AFR84" s="122"/>
      <c r="AFS84" s="122"/>
      <c r="AFT84" s="122"/>
      <c r="AFU84" s="122"/>
      <c r="AFV84" s="122"/>
      <c r="AFW84" s="122"/>
      <c r="AFX84" s="122"/>
      <c r="AFY84" s="122"/>
      <c r="AFZ84" s="122"/>
      <c r="AGA84" s="122"/>
      <c r="AGB84" s="122"/>
      <c r="AGC84" s="122"/>
      <c r="AGD84" s="122"/>
      <c r="AGE84" s="122"/>
      <c r="AGF84" s="122"/>
      <c r="AGG84" s="122"/>
      <c r="AGH84" s="122"/>
      <c r="AGI84" s="122"/>
      <c r="AGJ84" s="122"/>
      <c r="AGK84" s="122"/>
      <c r="AGL84" s="122"/>
      <c r="AGM84" s="122"/>
      <c r="AGN84" s="122"/>
      <c r="AGO84" s="122"/>
      <c r="AGP84" s="122"/>
      <c r="AGQ84" s="122"/>
      <c r="AGR84" s="122"/>
      <c r="AGS84" s="122"/>
      <c r="AGT84" s="122"/>
      <c r="AGU84" s="122"/>
      <c r="AGV84" s="122"/>
      <c r="AGW84" s="122"/>
      <c r="AGX84" s="122"/>
      <c r="AGY84" s="122"/>
      <c r="AGZ84" s="122"/>
      <c r="AHA84" s="122"/>
      <c r="AHB84" s="122"/>
      <c r="AHC84" s="122"/>
      <c r="AHD84" s="122"/>
      <c r="AHE84" s="122"/>
    </row>
    <row r="85" spans="577:889" x14ac:dyDescent="0.25">
      <c r="VE85" s="122"/>
      <c r="VF85" s="122"/>
      <c r="VG85" s="122"/>
      <c r="VH85" s="122"/>
      <c r="VI85" s="122"/>
      <c r="VJ85" s="122"/>
      <c r="VK85" s="122"/>
      <c r="VL85" s="122"/>
      <c r="VM85" s="122"/>
      <c r="VN85" s="122"/>
      <c r="VO85" s="122"/>
      <c r="VV85" s="122"/>
      <c r="VW85" s="122"/>
      <c r="VX85" s="122"/>
      <c r="VY85" s="122"/>
      <c r="VZ85" s="122"/>
      <c r="WA85" s="122"/>
      <c r="WB85" s="122"/>
      <c r="WC85" s="122"/>
      <c r="WD85" s="122"/>
      <c r="WE85" s="122"/>
      <c r="WF85" s="122"/>
      <c r="WG85" s="122"/>
      <c r="WH85" s="122"/>
      <c r="WI85" s="122"/>
      <c r="WJ85" s="122"/>
      <c r="WK85" s="122"/>
      <c r="WL85" s="122"/>
      <c r="WM85" s="122"/>
      <c r="WN85" s="122"/>
      <c r="WO85" s="122"/>
      <c r="WP85" s="122"/>
      <c r="WQ85" s="122"/>
      <c r="WR85" s="122"/>
      <c r="WS85" s="122"/>
      <c r="WT85" s="122"/>
      <c r="WU85" s="122"/>
      <c r="WV85" s="122"/>
      <c r="WW85" s="122"/>
      <c r="WX85" s="122"/>
      <c r="WY85" s="122"/>
      <c r="WZ85" s="122"/>
      <c r="XA85" s="122"/>
      <c r="XB85" s="122"/>
      <c r="XC85" s="122"/>
      <c r="XD85" s="122"/>
      <c r="AFF85" s="122"/>
      <c r="AFG85" s="122"/>
      <c r="AFH85" s="122"/>
      <c r="AFI85" s="122"/>
      <c r="AFJ85" s="122"/>
      <c r="AFK85" s="122"/>
      <c r="AFL85" s="122"/>
      <c r="AFM85" s="122"/>
      <c r="AFN85" s="122"/>
      <c r="AFO85" s="122"/>
      <c r="AFP85" s="122"/>
      <c r="AFQ85" s="122"/>
      <c r="AFR85" s="122"/>
      <c r="AFS85" s="122"/>
      <c r="AFT85" s="122"/>
      <c r="AFU85" s="122"/>
      <c r="AFV85" s="122"/>
      <c r="AFW85" s="122"/>
      <c r="AFX85" s="122"/>
      <c r="AFY85" s="122"/>
      <c r="AFZ85" s="122"/>
      <c r="AGA85" s="122"/>
      <c r="AGB85" s="122"/>
      <c r="AGC85" s="122"/>
      <c r="AGD85" s="122"/>
      <c r="AGE85" s="122"/>
      <c r="AGF85" s="122"/>
      <c r="AGG85" s="122"/>
      <c r="AGH85" s="122"/>
      <c r="AGI85" s="122"/>
      <c r="AGJ85" s="122"/>
      <c r="AGK85" s="122"/>
      <c r="AGL85" s="122"/>
      <c r="AGM85" s="122"/>
      <c r="AGN85" s="122"/>
      <c r="AGO85" s="122"/>
      <c r="AGP85" s="122"/>
      <c r="AGQ85" s="122"/>
      <c r="AGR85" s="122"/>
      <c r="AGS85" s="122"/>
      <c r="AGT85" s="122"/>
      <c r="AGU85" s="122"/>
      <c r="AGV85" s="122"/>
      <c r="AGW85" s="122"/>
      <c r="AGX85" s="122"/>
      <c r="AGY85" s="122"/>
      <c r="AGZ85" s="122"/>
      <c r="AHA85" s="122"/>
      <c r="AHB85" s="122"/>
      <c r="AHC85" s="122"/>
      <c r="AHD85" s="122"/>
      <c r="AHE85" s="122"/>
    </row>
    <row r="86" spans="577:889" x14ac:dyDescent="0.25">
      <c r="VE86" s="122"/>
      <c r="VF86" s="122"/>
      <c r="VG86" s="122"/>
      <c r="VH86" s="122"/>
      <c r="VI86" s="122"/>
      <c r="VJ86" s="122"/>
      <c r="VK86" s="122"/>
      <c r="VL86" s="122"/>
      <c r="VM86" s="122"/>
      <c r="VN86" s="122"/>
      <c r="VO86" s="122"/>
      <c r="VV86" s="122"/>
      <c r="VW86" s="122"/>
      <c r="VX86" s="122"/>
      <c r="VY86" s="122"/>
      <c r="VZ86" s="122"/>
      <c r="WA86" s="122"/>
      <c r="WB86" s="122"/>
      <c r="WC86" s="122"/>
      <c r="WD86" s="122"/>
      <c r="WE86" s="122"/>
      <c r="WF86" s="122"/>
      <c r="WG86" s="122"/>
      <c r="WH86" s="122"/>
      <c r="WI86" s="122"/>
      <c r="WJ86" s="122"/>
      <c r="WK86" s="122"/>
      <c r="WL86" s="122"/>
      <c r="WM86" s="122"/>
      <c r="WN86" s="122"/>
      <c r="WO86" s="122"/>
      <c r="WP86" s="122"/>
      <c r="WQ86" s="122"/>
      <c r="WR86" s="122"/>
      <c r="WS86" s="122"/>
      <c r="WT86" s="122"/>
      <c r="WU86" s="122"/>
      <c r="WV86" s="122"/>
      <c r="WW86" s="122"/>
      <c r="WX86" s="122"/>
      <c r="WY86" s="122"/>
      <c r="WZ86" s="122"/>
      <c r="XA86" s="122"/>
      <c r="XB86" s="122"/>
      <c r="XC86" s="122"/>
      <c r="XD86" s="122"/>
      <c r="AFF86" s="122"/>
      <c r="AFG86" s="122"/>
      <c r="AFH86" s="122"/>
      <c r="AFI86" s="122"/>
      <c r="AFJ86" s="122"/>
      <c r="AFK86" s="122"/>
      <c r="AFL86" s="122"/>
      <c r="AFM86" s="122"/>
      <c r="AFN86" s="122"/>
      <c r="AFO86" s="122"/>
      <c r="AFP86" s="122"/>
      <c r="AFQ86" s="122"/>
      <c r="AFR86" s="122"/>
      <c r="AFS86" s="122"/>
      <c r="AFT86" s="122"/>
      <c r="AFU86" s="122"/>
      <c r="AFV86" s="122"/>
      <c r="AFW86" s="122"/>
      <c r="AFX86" s="122"/>
      <c r="AFY86" s="122"/>
      <c r="AFZ86" s="122"/>
      <c r="AGA86" s="122"/>
      <c r="AGB86" s="122"/>
      <c r="AGC86" s="122"/>
      <c r="AGD86" s="122"/>
      <c r="AGE86" s="122"/>
      <c r="AGF86" s="122"/>
      <c r="AGG86" s="122"/>
      <c r="AGH86" s="122"/>
      <c r="AGI86" s="122"/>
      <c r="AGJ86" s="122"/>
      <c r="AGK86" s="122"/>
      <c r="AGL86" s="122"/>
      <c r="AGM86" s="122"/>
      <c r="AGN86" s="122"/>
      <c r="AGO86" s="122"/>
      <c r="AGP86" s="122"/>
      <c r="AGQ86" s="122"/>
      <c r="AGR86" s="122"/>
      <c r="AGS86" s="122"/>
      <c r="AGT86" s="122"/>
      <c r="AGU86" s="122"/>
      <c r="AGV86" s="122"/>
      <c r="AGW86" s="122"/>
      <c r="AGX86" s="122"/>
      <c r="AGY86" s="122"/>
      <c r="AGZ86" s="122"/>
      <c r="AHA86" s="122"/>
      <c r="AHB86" s="122"/>
      <c r="AHC86" s="122"/>
      <c r="AHD86" s="122"/>
      <c r="AHE86" s="122"/>
    </row>
    <row r="87" spans="577:889" x14ac:dyDescent="0.25">
      <c r="VE87" s="122"/>
      <c r="VF87" s="122"/>
      <c r="VG87" s="122"/>
      <c r="VH87" s="122"/>
      <c r="VI87" s="122"/>
      <c r="VJ87" s="122"/>
      <c r="VK87" s="122"/>
      <c r="VL87" s="122"/>
      <c r="VM87" s="122"/>
      <c r="VN87" s="122"/>
      <c r="VO87" s="122"/>
      <c r="VV87" s="122"/>
      <c r="VW87" s="122"/>
      <c r="VX87" s="122"/>
      <c r="VY87" s="122"/>
      <c r="VZ87" s="122"/>
      <c r="WA87" s="122"/>
      <c r="WB87" s="122"/>
      <c r="WC87" s="122"/>
      <c r="WD87" s="122"/>
      <c r="WE87" s="122"/>
      <c r="WF87" s="122"/>
      <c r="WG87" s="122"/>
      <c r="WH87" s="122"/>
      <c r="WI87" s="122"/>
      <c r="WJ87" s="122"/>
      <c r="WK87" s="122"/>
      <c r="WL87" s="122"/>
      <c r="WM87" s="122"/>
      <c r="WN87" s="122"/>
      <c r="WO87" s="122"/>
      <c r="WP87" s="122"/>
      <c r="WQ87" s="122"/>
      <c r="WR87" s="122"/>
      <c r="WS87" s="122"/>
      <c r="WT87" s="122"/>
      <c r="WU87" s="122"/>
      <c r="WV87" s="122"/>
      <c r="WW87" s="122"/>
      <c r="WX87" s="122"/>
      <c r="WY87" s="122"/>
      <c r="WZ87" s="122"/>
      <c r="XA87" s="122"/>
      <c r="XB87" s="122"/>
      <c r="XC87" s="122"/>
      <c r="XD87" s="122"/>
      <c r="AFF87" s="122"/>
      <c r="AFG87" s="122"/>
      <c r="AFH87" s="122"/>
      <c r="AFI87" s="122"/>
      <c r="AFJ87" s="122"/>
      <c r="AFK87" s="122"/>
      <c r="AFL87" s="122"/>
      <c r="AFM87" s="122"/>
      <c r="AFN87" s="122"/>
      <c r="AFO87" s="122"/>
      <c r="AFP87" s="122"/>
      <c r="AFQ87" s="122"/>
      <c r="AFR87" s="122"/>
      <c r="AFS87" s="122"/>
      <c r="AFT87" s="122"/>
      <c r="AFU87" s="122"/>
      <c r="AFV87" s="122"/>
      <c r="AFW87" s="122"/>
      <c r="AFX87" s="122"/>
      <c r="AFY87" s="122"/>
      <c r="AFZ87" s="122"/>
      <c r="AGA87" s="122"/>
      <c r="AGB87" s="122"/>
      <c r="AGC87" s="122"/>
      <c r="AGD87" s="122"/>
      <c r="AGE87" s="122"/>
      <c r="AGF87" s="122"/>
      <c r="AGG87" s="122"/>
      <c r="AGH87" s="122"/>
      <c r="AGI87" s="122"/>
      <c r="AGJ87" s="122"/>
      <c r="AGK87" s="122"/>
      <c r="AGL87" s="122"/>
      <c r="AGM87" s="122"/>
      <c r="AGN87" s="122"/>
      <c r="AGO87" s="122"/>
      <c r="AGP87" s="122"/>
      <c r="AGQ87" s="122"/>
      <c r="AGR87" s="122"/>
      <c r="AGS87" s="122"/>
      <c r="AGT87" s="122"/>
      <c r="AGU87" s="122"/>
      <c r="AGV87" s="122"/>
      <c r="AGW87" s="122"/>
      <c r="AGX87" s="122"/>
      <c r="AGY87" s="122"/>
      <c r="AGZ87" s="122"/>
      <c r="AHA87" s="122"/>
      <c r="AHB87" s="122"/>
      <c r="AHC87" s="122"/>
      <c r="AHD87" s="122"/>
      <c r="AHE87" s="122"/>
    </row>
    <row r="88" spans="577:889" x14ac:dyDescent="0.25">
      <c r="VE88" s="122"/>
      <c r="VF88" s="122"/>
      <c r="VG88" s="122"/>
      <c r="VH88" s="122"/>
      <c r="VI88" s="122"/>
      <c r="VJ88" s="122"/>
      <c r="VK88" s="122"/>
      <c r="VL88" s="122"/>
      <c r="VM88" s="122"/>
      <c r="VN88" s="122"/>
      <c r="VO88" s="122"/>
      <c r="VV88" s="122"/>
      <c r="VW88" s="122"/>
      <c r="VX88" s="122"/>
      <c r="VY88" s="122"/>
      <c r="VZ88" s="122"/>
      <c r="WA88" s="122"/>
      <c r="WB88" s="122"/>
      <c r="WC88" s="122"/>
      <c r="WD88" s="122"/>
      <c r="WE88" s="122"/>
      <c r="WF88" s="122"/>
      <c r="WG88" s="122"/>
      <c r="WH88" s="122"/>
      <c r="WI88" s="122"/>
      <c r="WJ88" s="122"/>
      <c r="WK88" s="122"/>
      <c r="WL88" s="122"/>
      <c r="WM88" s="122"/>
      <c r="WN88" s="122"/>
      <c r="WO88" s="122"/>
      <c r="WP88" s="122"/>
      <c r="WQ88" s="122"/>
      <c r="WR88" s="122"/>
      <c r="WS88" s="122"/>
      <c r="WT88" s="122"/>
      <c r="WU88" s="122"/>
      <c r="WV88" s="122"/>
      <c r="WW88" s="122"/>
      <c r="WX88" s="122"/>
      <c r="WY88" s="122"/>
      <c r="WZ88" s="122"/>
      <c r="XA88" s="122"/>
      <c r="XB88" s="122"/>
      <c r="XC88" s="122"/>
      <c r="XD88" s="122"/>
      <c r="AFF88" s="122"/>
      <c r="AFG88" s="122"/>
      <c r="AFH88" s="122"/>
      <c r="AFI88" s="122"/>
      <c r="AFJ88" s="122"/>
      <c r="AFK88" s="122"/>
      <c r="AFL88" s="122"/>
      <c r="AFM88" s="122"/>
      <c r="AFN88" s="122"/>
      <c r="AFO88" s="122"/>
      <c r="AFP88" s="122"/>
      <c r="AFQ88" s="122"/>
      <c r="AFR88" s="122"/>
      <c r="AFS88" s="122"/>
      <c r="AFT88" s="122"/>
      <c r="AFU88" s="122"/>
      <c r="AFV88" s="122"/>
      <c r="AFW88" s="122"/>
      <c r="AFX88" s="122"/>
      <c r="AFY88" s="122"/>
      <c r="AFZ88" s="122"/>
      <c r="AGA88" s="122"/>
      <c r="AGB88" s="122"/>
      <c r="AGC88" s="122"/>
      <c r="AGD88" s="122"/>
      <c r="AGE88" s="122"/>
      <c r="AGF88" s="122"/>
      <c r="AGG88" s="122"/>
      <c r="AGH88" s="122"/>
      <c r="AGI88" s="122"/>
      <c r="AGJ88" s="122"/>
      <c r="AGK88" s="122"/>
      <c r="AGL88" s="122"/>
      <c r="AGM88" s="122"/>
      <c r="AGN88" s="122"/>
      <c r="AGO88" s="122"/>
      <c r="AGP88" s="122"/>
      <c r="AGQ88" s="122"/>
      <c r="AGR88" s="122"/>
      <c r="AGS88" s="122"/>
      <c r="AGT88" s="122"/>
      <c r="AGU88" s="122"/>
      <c r="AGV88" s="122"/>
      <c r="AGW88" s="122"/>
      <c r="AGX88" s="122"/>
      <c r="AGY88" s="122"/>
      <c r="AGZ88" s="122"/>
      <c r="AHA88" s="122"/>
      <c r="AHB88" s="122"/>
      <c r="AHC88" s="122"/>
      <c r="AHD88" s="122"/>
      <c r="AHE88" s="122"/>
    </row>
    <row r="89" spans="577:889" x14ac:dyDescent="0.25">
      <c r="VE89" s="122"/>
      <c r="VF89" s="122"/>
      <c r="VG89" s="122"/>
      <c r="VH89" s="122"/>
      <c r="VI89" s="122"/>
      <c r="VJ89" s="122"/>
      <c r="VK89" s="122"/>
      <c r="VL89" s="122"/>
      <c r="VM89" s="122"/>
      <c r="VN89" s="122"/>
      <c r="VO89" s="122"/>
      <c r="VV89" s="122"/>
      <c r="VW89" s="122"/>
      <c r="VX89" s="122"/>
      <c r="VY89" s="122"/>
      <c r="VZ89" s="122"/>
      <c r="WA89" s="122"/>
      <c r="WB89" s="122"/>
      <c r="WC89" s="122"/>
      <c r="WD89" s="122"/>
      <c r="WE89" s="122"/>
      <c r="WF89" s="122"/>
      <c r="WG89" s="122"/>
      <c r="WH89" s="122"/>
      <c r="WI89" s="122"/>
      <c r="WJ89" s="122"/>
      <c r="WK89" s="122"/>
      <c r="WL89" s="122"/>
      <c r="WM89" s="122"/>
      <c r="WN89" s="122"/>
      <c r="WO89" s="122"/>
      <c r="WP89" s="122"/>
      <c r="WQ89" s="122"/>
      <c r="WR89" s="122"/>
      <c r="WS89" s="122"/>
      <c r="WT89" s="122"/>
      <c r="WU89" s="122"/>
      <c r="WV89" s="122"/>
      <c r="WW89" s="122"/>
      <c r="WX89" s="122"/>
      <c r="WY89" s="122"/>
      <c r="WZ89" s="122"/>
      <c r="XA89" s="122"/>
      <c r="XB89" s="122"/>
      <c r="XC89" s="122"/>
      <c r="XD89" s="122"/>
      <c r="AFF89" s="122"/>
      <c r="AFG89" s="122"/>
      <c r="AFH89" s="122"/>
      <c r="AFI89" s="122"/>
      <c r="AFJ89" s="122"/>
      <c r="AFK89" s="122"/>
      <c r="AFL89" s="122"/>
      <c r="AFM89" s="122"/>
      <c r="AFN89" s="122"/>
      <c r="AFO89" s="122"/>
      <c r="AFP89" s="122"/>
      <c r="AFQ89" s="122"/>
      <c r="AFR89" s="122"/>
      <c r="AFS89" s="122"/>
      <c r="AFT89" s="122"/>
      <c r="AFU89" s="122"/>
      <c r="AFV89" s="122"/>
      <c r="AFW89" s="122"/>
      <c r="AFX89" s="122"/>
      <c r="AFY89" s="122"/>
      <c r="AFZ89" s="122"/>
      <c r="AGA89" s="122"/>
      <c r="AGB89" s="122"/>
      <c r="AGC89" s="122"/>
      <c r="AGD89" s="122"/>
      <c r="AGE89" s="122"/>
      <c r="AGF89" s="122"/>
      <c r="AGG89" s="122"/>
      <c r="AGH89" s="122"/>
      <c r="AGI89" s="122"/>
      <c r="AGJ89" s="122"/>
      <c r="AGK89" s="122"/>
      <c r="AGL89" s="122"/>
      <c r="AGM89" s="122"/>
      <c r="AGN89" s="122"/>
      <c r="AGO89" s="122"/>
      <c r="AGP89" s="122"/>
      <c r="AGQ89" s="122"/>
      <c r="AGR89" s="122"/>
      <c r="AGS89" s="122"/>
      <c r="AGT89" s="122"/>
      <c r="AGU89" s="122"/>
      <c r="AGV89" s="122"/>
      <c r="AGW89" s="122"/>
      <c r="AGX89" s="122"/>
      <c r="AGY89" s="122"/>
      <c r="AGZ89" s="122"/>
      <c r="AHA89" s="122"/>
      <c r="AHB89" s="122"/>
      <c r="AHC89" s="122"/>
      <c r="AHD89" s="122"/>
      <c r="AHE89" s="122"/>
    </row>
    <row r="90" spans="577:889" x14ac:dyDescent="0.25">
      <c r="VE90" s="122"/>
      <c r="VF90" s="122"/>
      <c r="VG90" s="122"/>
      <c r="VH90" s="122"/>
      <c r="VI90" s="122"/>
      <c r="VJ90" s="122"/>
      <c r="VK90" s="122"/>
      <c r="VL90" s="122"/>
      <c r="VM90" s="122"/>
      <c r="VN90" s="122"/>
      <c r="VO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row>
    <row r="91" spans="577:889" x14ac:dyDescent="0.25">
      <c r="VE91" s="122"/>
      <c r="VF91" s="122"/>
      <c r="VG91" s="122"/>
      <c r="VH91" s="122"/>
      <c r="VI91" s="122"/>
      <c r="VJ91" s="122"/>
      <c r="VK91" s="122"/>
      <c r="VL91" s="122"/>
      <c r="VM91" s="122"/>
      <c r="VN91" s="122"/>
      <c r="VO91" s="122"/>
      <c r="VV91" s="122"/>
      <c r="VW91" s="122"/>
      <c r="VX91" s="122"/>
      <c r="VY91" s="122"/>
      <c r="VZ91" s="122"/>
      <c r="WA91" s="122"/>
      <c r="WB91" s="122"/>
      <c r="WC91" s="122"/>
      <c r="WD91" s="122"/>
      <c r="WE91" s="122"/>
      <c r="WF91" s="122"/>
      <c r="WG91" s="122"/>
      <c r="WH91" s="122"/>
      <c r="WI91" s="122"/>
      <c r="WJ91" s="122"/>
      <c r="WK91" s="122"/>
      <c r="WL91" s="122"/>
      <c r="WM91" s="122"/>
      <c r="WN91" s="122"/>
      <c r="WO91" s="122"/>
      <c r="WP91" s="122"/>
      <c r="WQ91" s="122"/>
      <c r="WR91" s="122"/>
      <c r="WS91" s="122"/>
      <c r="WT91" s="122"/>
      <c r="WU91" s="122"/>
      <c r="WV91" s="122"/>
      <c r="WW91" s="122"/>
      <c r="WX91" s="122"/>
      <c r="WY91" s="122"/>
      <c r="WZ91" s="122"/>
      <c r="XA91" s="122"/>
      <c r="XB91" s="122"/>
      <c r="XC91" s="122"/>
      <c r="XD91" s="122"/>
      <c r="AFF91" s="122"/>
      <c r="AFG91" s="122"/>
      <c r="AFH91" s="122"/>
      <c r="AFI91" s="122"/>
      <c r="AFJ91" s="122"/>
      <c r="AFK91" s="122"/>
      <c r="AFL91" s="122"/>
      <c r="AFM91" s="122"/>
      <c r="AFN91" s="122"/>
      <c r="AFO91" s="122"/>
      <c r="AFP91" s="122"/>
      <c r="AFQ91" s="122"/>
      <c r="AFR91" s="122"/>
      <c r="AFS91" s="122"/>
      <c r="AFT91" s="122"/>
      <c r="AFU91" s="122"/>
      <c r="AFV91" s="122"/>
      <c r="AFW91" s="122"/>
      <c r="AFX91" s="122"/>
      <c r="AFY91" s="122"/>
      <c r="AFZ91" s="122"/>
      <c r="AGA91" s="122"/>
      <c r="AGB91" s="122"/>
      <c r="AGC91" s="122"/>
      <c r="AGD91" s="122"/>
      <c r="AGE91" s="122"/>
      <c r="AGF91" s="122"/>
      <c r="AGG91" s="122"/>
      <c r="AGH91" s="122"/>
      <c r="AGI91" s="122"/>
      <c r="AGJ91" s="122"/>
      <c r="AGK91" s="122"/>
      <c r="AGL91" s="122"/>
      <c r="AGM91" s="122"/>
      <c r="AGN91" s="122"/>
      <c r="AGO91" s="122"/>
      <c r="AGP91" s="122"/>
      <c r="AGQ91" s="122"/>
      <c r="AGR91" s="122"/>
      <c r="AGS91" s="122"/>
      <c r="AGT91" s="122"/>
      <c r="AGU91" s="122"/>
      <c r="AGV91" s="122"/>
      <c r="AGW91" s="122"/>
      <c r="AGX91" s="122"/>
      <c r="AGY91" s="122"/>
      <c r="AGZ91" s="122"/>
      <c r="AHA91" s="122"/>
      <c r="AHB91" s="122"/>
      <c r="AHC91" s="122"/>
      <c r="AHD91" s="122"/>
      <c r="AHE91" s="122"/>
    </row>
    <row r="92" spans="577:889" x14ac:dyDescent="0.25">
      <c r="VE92" s="122"/>
      <c r="VF92" s="122"/>
      <c r="VG92" s="122"/>
      <c r="VH92" s="122"/>
      <c r="VI92" s="122"/>
      <c r="VJ92" s="122"/>
      <c r="VK92" s="122"/>
      <c r="VL92" s="122"/>
      <c r="VM92" s="122"/>
      <c r="VN92" s="122"/>
      <c r="VO92" s="122"/>
      <c r="VV92" s="122"/>
      <c r="VW92" s="122"/>
      <c r="VX92" s="122"/>
      <c r="VY92" s="122"/>
      <c r="VZ92" s="122"/>
      <c r="WA92" s="122"/>
      <c r="WB92" s="122"/>
      <c r="WC92" s="122"/>
      <c r="WD92" s="122"/>
      <c r="WE92" s="122"/>
      <c r="WF92" s="122"/>
      <c r="WG92" s="122"/>
      <c r="WH92" s="122"/>
      <c r="WI92" s="122"/>
      <c r="WJ92" s="122"/>
      <c r="WK92" s="122"/>
      <c r="WL92" s="122"/>
      <c r="WM92" s="122"/>
      <c r="WN92" s="122"/>
      <c r="WO92" s="122"/>
      <c r="WP92" s="122"/>
      <c r="WQ92" s="122"/>
      <c r="WR92" s="122"/>
      <c r="WS92" s="122"/>
      <c r="WT92" s="122"/>
      <c r="WU92" s="122"/>
      <c r="WV92" s="122"/>
      <c r="WW92" s="122"/>
      <c r="WX92" s="122"/>
      <c r="WY92" s="122"/>
      <c r="WZ92" s="122"/>
      <c r="XA92" s="122"/>
      <c r="XB92" s="122"/>
      <c r="XC92" s="122"/>
      <c r="XD92" s="122"/>
      <c r="AFF92" s="122"/>
      <c r="AFG92" s="122"/>
      <c r="AFH92" s="122"/>
      <c r="AFI92" s="122"/>
      <c r="AFJ92" s="122"/>
      <c r="AFK92" s="122"/>
      <c r="AFL92" s="122"/>
      <c r="AFM92" s="122"/>
      <c r="AFN92" s="122"/>
      <c r="AFO92" s="122"/>
      <c r="AFP92" s="122"/>
      <c r="AFQ92" s="122"/>
      <c r="AFR92" s="122"/>
      <c r="AFS92" s="122"/>
      <c r="AFT92" s="122"/>
      <c r="AFU92" s="122"/>
      <c r="AFV92" s="122"/>
      <c r="AFW92" s="122"/>
      <c r="AFX92" s="122"/>
      <c r="AFY92" s="122"/>
      <c r="AFZ92" s="122"/>
      <c r="AGA92" s="122"/>
      <c r="AGB92" s="122"/>
      <c r="AGC92" s="122"/>
      <c r="AGD92" s="122"/>
      <c r="AGE92" s="122"/>
      <c r="AGF92" s="122"/>
      <c r="AGG92" s="122"/>
      <c r="AGH92" s="122"/>
      <c r="AGI92" s="122"/>
      <c r="AGJ92" s="122"/>
      <c r="AGK92" s="122"/>
      <c r="AGL92" s="122"/>
      <c r="AGM92" s="122"/>
      <c r="AGN92" s="122"/>
      <c r="AGO92" s="122"/>
      <c r="AGP92" s="122"/>
      <c r="AGQ92" s="122"/>
      <c r="AGR92" s="122"/>
      <c r="AGS92" s="122"/>
      <c r="AGT92" s="122"/>
      <c r="AGU92" s="122"/>
      <c r="AGV92" s="122"/>
      <c r="AGW92" s="122"/>
      <c r="AGX92" s="122"/>
      <c r="AGY92" s="122"/>
      <c r="AGZ92" s="122"/>
      <c r="AHA92" s="122"/>
      <c r="AHB92" s="122"/>
      <c r="AHC92" s="122"/>
      <c r="AHD92" s="122"/>
      <c r="AHE92" s="122"/>
    </row>
    <row r="93" spans="577:889" x14ac:dyDescent="0.25">
      <c r="VE93" s="122"/>
      <c r="VF93" s="122"/>
      <c r="VG93" s="122"/>
      <c r="VH93" s="122"/>
      <c r="VI93" s="122"/>
      <c r="VJ93" s="122"/>
      <c r="VK93" s="122"/>
      <c r="VL93" s="122"/>
      <c r="VM93" s="122"/>
      <c r="VN93" s="122"/>
      <c r="VO93" s="122"/>
      <c r="VV93" s="122"/>
      <c r="VW93" s="122"/>
      <c r="VX93" s="122"/>
      <c r="VY93" s="122"/>
      <c r="VZ93" s="122"/>
      <c r="WA93" s="122"/>
      <c r="WB93" s="122"/>
      <c r="WC93" s="122"/>
      <c r="WD93" s="122"/>
      <c r="WE93" s="122"/>
      <c r="WF93" s="122"/>
      <c r="WG93" s="122"/>
      <c r="WH93" s="122"/>
      <c r="WI93" s="122"/>
      <c r="WJ93" s="122"/>
      <c r="WK93" s="122"/>
      <c r="WL93" s="122"/>
      <c r="WM93" s="122"/>
      <c r="WN93" s="122"/>
      <c r="WO93" s="122"/>
      <c r="WP93" s="122"/>
      <c r="WQ93" s="122"/>
      <c r="WR93" s="122"/>
      <c r="WS93" s="122"/>
      <c r="WT93" s="122"/>
      <c r="WU93" s="122"/>
      <c r="WV93" s="122"/>
      <c r="WW93" s="122"/>
      <c r="WX93" s="122"/>
      <c r="WY93" s="122"/>
      <c r="WZ93" s="122"/>
      <c r="XA93" s="122"/>
      <c r="XB93" s="122"/>
      <c r="XC93" s="122"/>
      <c r="XD93" s="122"/>
      <c r="AFF93" s="122"/>
      <c r="AFG93" s="122"/>
      <c r="AFH93" s="122"/>
      <c r="AFI93" s="122"/>
      <c r="AFJ93" s="122"/>
      <c r="AFK93" s="122"/>
      <c r="AFL93" s="122"/>
      <c r="AFM93" s="122"/>
      <c r="AFN93" s="122"/>
      <c r="AFO93" s="122"/>
      <c r="AFP93" s="122"/>
      <c r="AFQ93" s="122"/>
      <c r="AFR93" s="122"/>
      <c r="AFS93" s="122"/>
      <c r="AFT93" s="122"/>
      <c r="AFU93" s="122"/>
      <c r="AFV93" s="122"/>
      <c r="AFW93" s="122"/>
      <c r="AFX93" s="122"/>
      <c r="AFY93" s="122"/>
      <c r="AFZ93" s="122"/>
      <c r="AGA93" s="122"/>
      <c r="AGB93" s="122"/>
      <c r="AGC93" s="122"/>
      <c r="AGD93" s="122"/>
      <c r="AGE93" s="122"/>
      <c r="AGF93" s="122"/>
      <c r="AGG93" s="122"/>
      <c r="AGH93" s="122"/>
      <c r="AGI93" s="122"/>
      <c r="AGJ93" s="122"/>
      <c r="AGK93" s="122"/>
      <c r="AGL93" s="122"/>
      <c r="AGM93" s="122"/>
      <c r="AGN93" s="122"/>
      <c r="AGO93" s="122"/>
      <c r="AGP93" s="122"/>
      <c r="AGQ93" s="122"/>
      <c r="AGR93" s="122"/>
      <c r="AGS93" s="122"/>
      <c r="AGT93" s="122"/>
      <c r="AGU93" s="122"/>
      <c r="AGV93" s="122"/>
      <c r="AGW93" s="122"/>
      <c r="AGX93" s="122"/>
      <c r="AGY93" s="122"/>
      <c r="AGZ93" s="122"/>
      <c r="AHA93" s="122"/>
      <c r="AHB93" s="122"/>
      <c r="AHC93" s="122"/>
      <c r="AHD93" s="122"/>
      <c r="AHE93" s="122"/>
    </row>
    <row r="94" spans="577:889" x14ac:dyDescent="0.25">
      <c r="VE94" s="122"/>
      <c r="VF94" s="122"/>
      <c r="VG94" s="122"/>
      <c r="VH94" s="122"/>
      <c r="VI94" s="122"/>
      <c r="VJ94" s="122"/>
      <c r="VK94" s="122"/>
      <c r="VL94" s="122"/>
      <c r="VM94" s="122"/>
      <c r="VN94" s="122"/>
      <c r="VO94" s="122"/>
      <c r="VV94" s="122"/>
      <c r="VW94" s="122"/>
      <c r="VX94" s="122"/>
      <c r="VY94" s="122"/>
      <c r="VZ94" s="122"/>
      <c r="WA94" s="122"/>
      <c r="WB94" s="122"/>
      <c r="WC94" s="122"/>
      <c r="WD94" s="122"/>
      <c r="WE94" s="122"/>
      <c r="WF94" s="122"/>
      <c r="WG94" s="122"/>
      <c r="WH94" s="122"/>
      <c r="WI94" s="122"/>
      <c r="WJ94" s="122"/>
      <c r="WK94" s="122"/>
      <c r="WL94" s="122"/>
      <c r="WM94" s="122"/>
      <c r="WN94" s="122"/>
      <c r="WO94" s="122"/>
      <c r="WP94" s="122"/>
      <c r="WQ94" s="122"/>
      <c r="WR94" s="122"/>
      <c r="WS94" s="122"/>
      <c r="WT94" s="122"/>
      <c r="WU94" s="122"/>
      <c r="WV94" s="122"/>
      <c r="WW94" s="122"/>
      <c r="WX94" s="122"/>
      <c r="WY94" s="122"/>
      <c r="WZ94" s="122"/>
      <c r="XA94" s="122"/>
      <c r="XB94" s="122"/>
      <c r="XC94" s="122"/>
      <c r="XD94" s="122"/>
      <c r="AFF94" s="122"/>
      <c r="AFG94" s="122"/>
      <c r="AFH94" s="122"/>
      <c r="AFI94" s="122"/>
      <c r="AFJ94" s="122"/>
      <c r="AFK94" s="122"/>
      <c r="AFL94" s="122"/>
      <c r="AFM94" s="122"/>
      <c r="AFN94" s="122"/>
      <c r="AFO94" s="122"/>
      <c r="AFP94" s="122"/>
      <c r="AFQ94" s="122"/>
      <c r="AFR94" s="122"/>
      <c r="AFS94" s="122"/>
      <c r="AFT94" s="122"/>
      <c r="AFU94" s="122"/>
      <c r="AFV94" s="122"/>
      <c r="AFW94" s="122"/>
      <c r="AFX94" s="122"/>
      <c r="AFY94" s="122"/>
      <c r="AFZ94" s="122"/>
      <c r="AGA94" s="122"/>
      <c r="AGB94" s="122"/>
      <c r="AGC94" s="122"/>
      <c r="AGD94" s="122"/>
      <c r="AGE94" s="122"/>
      <c r="AGF94" s="122"/>
      <c r="AGG94" s="122"/>
      <c r="AGH94" s="122"/>
      <c r="AGI94" s="122"/>
      <c r="AGJ94" s="122"/>
      <c r="AGK94" s="122"/>
      <c r="AGL94" s="122"/>
      <c r="AGM94" s="122"/>
      <c r="AGN94" s="122"/>
      <c r="AGO94" s="122"/>
      <c r="AGP94" s="122"/>
      <c r="AGQ94" s="122"/>
      <c r="AGR94" s="122"/>
      <c r="AGS94" s="122"/>
      <c r="AGT94" s="122"/>
      <c r="AGU94" s="122"/>
      <c r="AGV94" s="122"/>
      <c r="AGW94" s="122"/>
      <c r="AGX94" s="122"/>
      <c r="AGY94" s="122"/>
      <c r="AGZ94" s="122"/>
      <c r="AHA94" s="122"/>
      <c r="AHB94" s="122"/>
      <c r="AHC94" s="122"/>
      <c r="AHD94" s="122"/>
      <c r="AHE94" s="122"/>
    </row>
    <row r="95" spans="577:889" x14ac:dyDescent="0.25">
      <c r="VE95" s="122"/>
      <c r="VF95" s="122"/>
      <c r="VG95" s="122"/>
      <c r="VH95" s="122"/>
      <c r="VI95" s="122"/>
      <c r="VJ95" s="122"/>
      <c r="VK95" s="122"/>
      <c r="VL95" s="122"/>
      <c r="VM95" s="122"/>
      <c r="VN95" s="122"/>
      <c r="VO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AFF95" s="122"/>
      <c r="AFG95" s="122"/>
      <c r="AFH95" s="122"/>
      <c r="AFI95" s="122"/>
      <c r="AFJ95" s="122"/>
      <c r="AFK95" s="122"/>
      <c r="AFL95" s="122"/>
      <c r="AFM95" s="122"/>
      <c r="AFN95" s="122"/>
      <c r="AFO95" s="122"/>
      <c r="AFP95" s="122"/>
      <c r="AFQ95" s="122"/>
      <c r="AFR95" s="122"/>
      <c r="AFS95" s="122"/>
      <c r="AFT95" s="122"/>
      <c r="AFU95" s="122"/>
      <c r="AFV95" s="122"/>
      <c r="AFW95" s="122"/>
      <c r="AFX95" s="122"/>
      <c r="AFY95" s="122"/>
      <c r="AFZ95" s="122"/>
      <c r="AGA95" s="122"/>
      <c r="AGB95" s="122"/>
      <c r="AGC95" s="122"/>
      <c r="AGD95" s="122"/>
      <c r="AGE95" s="122"/>
      <c r="AGF95" s="122"/>
      <c r="AGG95" s="122"/>
      <c r="AGH95" s="122"/>
      <c r="AGI95" s="122"/>
      <c r="AGJ95" s="122"/>
      <c r="AGK95" s="122"/>
      <c r="AGL95" s="122"/>
      <c r="AGM95" s="122"/>
      <c r="AGN95" s="122"/>
      <c r="AGO95" s="122"/>
      <c r="AGP95" s="122"/>
      <c r="AGQ95" s="122"/>
      <c r="AGR95" s="122"/>
      <c r="AGS95" s="122"/>
      <c r="AGT95" s="122"/>
      <c r="AGU95" s="122"/>
      <c r="AGV95" s="122"/>
      <c r="AGW95" s="122"/>
      <c r="AGX95" s="122"/>
      <c r="AGY95" s="122"/>
      <c r="AGZ95" s="122"/>
      <c r="AHA95" s="122"/>
      <c r="AHB95" s="122"/>
      <c r="AHC95" s="122"/>
      <c r="AHD95" s="122"/>
      <c r="AHE95" s="122"/>
    </row>
    <row r="96" spans="577:889" x14ac:dyDescent="0.25">
      <c r="VE96" s="122"/>
      <c r="VF96" s="122"/>
      <c r="VG96" s="122"/>
      <c r="VH96" s="122"/>
      <c r="VI96" s="122"/>
      <c r="VJ96" s="122"/>
      <c r="VK96" s="122"/>
      <c r="VL96" s="122"/>
      <c r="VM96" s="122"/>
      <c r="VN96" s="122"/>
      <c r="VO96" s="122"/>
      <c r="VV96" s="122"/>
      <c r="VW96" s="122"/>
      <c r="VX96" s="122"/>
      <c r="VY96" s="122"/>
      <c r="VZ96" s="122"/>
      <c r="WA96" s="122"/>
      <c r="WB96" s="122"/>
      <c r="WC96" s="122"/>
      <c r="WD96" s="122"/>
      <c r="WE96" s="122"/>
      <c r="WF96" s="122"/>
      <c r="WG96" s="122"/>
      <c r="WH96" s="122"/>
      <c r="WI96" s="122"/>
      <c r="WJ96" s="122"/>
      <c r="WK96" s="122"/>
      <c r="WL96" s="122"/>
      <c r="WM96" s="122"/>
      <c r="WN96" s="122"/>
      <c r="WO96" s="122"/>
      <c r="WP96" s="122"/>
      <c r="WQ96" s="122"/>
      <c r="WR96" s="122"/>
      <c r="WS96" s="122"/>
      <c r="WT96" s="122"/>
      <c r="WU96" s="122"/>
      <c r="WV96" s="122"/>
      <c r="WW96" s="122"/>
      <c r="WX96" s="122"/>
      <c r="WY96" s="122"/>
      <c r="WZ96" s="122"/>
      <c r="XA96" s="122"/>
      <c r="XB96" s="122"/>
      <c r="XC96" s="122"/>
      <c r="XD96" s="122"/>
      <c r="AFF96" s="122"/>
      <c r="AFG96" s="122"/>
      <c r="AFH96" s="122"/>
      <c r="AFI96" s="122"/>
      <c r="AFJ96" s="122"/>
      <c r="AFK96" s="122"/>
      <c r="AFL96" s="122"/>
      <c r="AFM96" s="122"/>
      <c r="AFN96" s="122"/>
      <c r="AFO96" s="122"/>
      <c r="AFP96" s="122"/>
      <c r="AFQ96" s="122"/>
      <c r="AFR96" s="122"/>
      <c r="AFS96" s="122"/>
      <c r="AFT96" s="122"/>
      <c r="AFU96" s="122"/>
      <c r="AFV96" s="122"/>
      <c r="AFW96" s="122"/>
      <c r="AFX96" s="122"/>
      <c r="AFY96" s="122"/>
      <c r="AFZ96" s="122"/>
      <c r="AGA96" s="122"/>
      <c r="AGB96" s="122"/>
      <c r="AGC96" s="122"/>
      <c r="AGD96" s="122"/>
      <c r="AGE96" s="122"/>
      <c r="AGF96" s="122"/>
      <c r="AGG96" s="122"/>
      <c r="AGH96" s="122"/>
      <c r="AGI96" s="122"/>
      <c r="AGJ96" s="122"/>
      <c r="AGK96" s="122"/>
      <c r="AGL96" s="122"/>
      <c r="AGM96" s="122"/>
      <c r="AGN96" s="122"/>
      <c r="AGO96" s="122"/>
      <c r="AGP96" s="122"/>
      <c r="AGQ96" s="122"/>
      <c r="AGR96" s="122"/>
      <c r="AGS96" s="122"/>
      <c r="AGT96" s="122"/>
      <c r="AGU96" s="122"/>
      <c r="AGV96" s="122"/>
      <c r="AGW96" s="122"/>
      <c r="AGX96" s="122"/>
      <c r="AGY96" s="122"/>
      <c r="AGZ96" s="122"/>
      <c r="AHA96" s="122"/>
      <c r="AHB96" s="122"/>
      <c r="AHC96" s="122"/>
      <c r="AHD96" s="122"/>
      <c r="AHE96" s="122"/>
    </row>
    <row r="97" spans="577:889" x14ac:dyDescent="0.25">
      <c r="VE97" s="122"/>
      <c r="VF97" s="122"/>
      <c r="VG97" s="122"/>
      <c r="VH97" s="122"/>
      <c r="VI97" s="122"/>
      <c r="VJ97" s="122"/>
      <c r="VK97" s="122"/>
      <c r="VL97" s="122"/>
      <c r="VM97" s="122"/>
      <c r="VN97" s="122"/>
      <c r="VO97" s="122"/>
      <c r="VV97" s="122"/>
      <c r="VW97" s="122"/>
      <c r="VX97" s="122"/>
      <c r="VY97" s="122"/>
      <c r="VZ97" s="122"/>
      <c r="WA97" s="122"/>
      <c r="WB97" s="122"/>
      <c r="WC97" s="122"/>
      <c r="WD97" s="122"/>
      <c r="WE97" s="122"/>
      <c r="WF97" s="122"/>
      <c r="WG97" s="122"/>
      <c r="WH97" s="122"/>
      <c r="WI97" s="122"/>
      <c r="WJ97" s="122"/>
      <c r="WK97" s="122"/>
      <c r="WL97" s="122"/>
      <c r="WM97" s="122"/>
      <c r="WN97" s="122"/>
      <c r="WO97" s="122"/>
      <c r="WP97" s="122"/>
      <c r="WQ97" s="122"/>
      <c r="WR97" s="122"/>
      <c r="WS97" s="122"/>
      <c r="WT97" s="122"/>
      <c r="WU97" s="122"/>
      <c r="WV97" s="122"/>
      <c r="WW97" s="122"/>
      <c r="WX97" s="122"/>
      <c r="WY97" s="122"/>
      <c r="WZ97" s="122"/>
      <c r="XA97" s="122"/>
      <c r="XB97" s="122"/>
      <c r="XC97" s="122"/>
      <c r="XD97" s="122"/>
      <c r="AFF97" s="122"/>
      <c r="AFG97" s="122"/>
      <c r="AFH97" s="122"/>
      <c r="AFI97" s="122"/>
      <c r="AFJ97" s="122"/>
      <c r="AFK97" s="122"/>
      <c r="AFL97" s="122"/>
      <c r="AFM97" s="122"/>
      <c r="AFN97" s="122"/>
      <c r="AFO97" s="122"/>
      <c r="AFP97" s="122"/>
      <c r="AFQ97" s="122"/>
      <c r="AFR97" s="122"/>
      <c r="AFS97" s="122"/>
      <c r="AFT97" s="122"/>
      <c r="AFU97" s="122"/>
      <c r="AFV97" s="122"/>
      <c r="AFW97" s="122"/>
      <c r="AFX97" s="122"/>
      <c r="AFY97" s="122"/>
      <c r="AFZ97" s="122"/>
      <c r="AGA97" s="122"/>
      <c r="AGB97" s="122"/>
      <c r="AGC97" s="122"/>
      <c r="AGD97" s="122"/>
      <c r="AGE97" s="122"/>
      <c r="AGF97" s="122"/>
      <c r="AGG97" s="122"/>
      <c r="AGH97" s="122"/>
      <c r="AGI97" s="122"/>
      <c r="AGJ97" s="122"/>
      <c r="AGK97" s="122"/>
      <c r="AGL97" s="122"/>
      <c r="AGM97" s="122"/>
      <c r="AGN97" s="122"/>
      <c r="AGO97" s="122"/>
      <c r="AGP97" s="122"/>
      <c r="AGQ97" s="122"/>
      <c r="AGR97" s="122"/>
      <c r="AGS97" s="122"/>
      <c r="AGT97" s="122"/>
      <c r="AGU97" s="122"/>
      <c r="AGV97" s="122"/>
      <c r="AGW97" s="122"/>
      <c r="AGX97" s="122"/>
      <c r="AGY97" s="122"/>
      <c r="AGZ97" s="122"/>
      <c r="AHA97" s="122"/>
      <c r="AHB97" s="122"/>
      <c r="AHC97" s="122"/>
      <c r="AHD97" s="122"/>
      <c r="AHE97" s="122"/>
    </row>
    <row r="98" spans="577:889" x14ac:dyDescent="0.25">
      <c r="VE98" s="122"/>
      <c r="VF98" s="122"/>
      <c r="VG98" s="122"/>
      <c r="VH98" s="122"/>
      <c r="VI98" s="122"/>
      <c r="VJ98" s="122"/>
      <c r="VK98" s="122"/>
      <c r="VL98" s="122"/>
      <c r="VM98" s="122"/>
      <c r="VN98" s="122"/>
      <c r="VO98" s="122"/>
      <c r="VV98" s="122"/>
      <c r="VW98" s="122"/>
      <c r="VX98" s="122"/>
      <c r="VY98" s="122"/>
      <c r="VZ98" s="122"/>
      <c r="WA98" s="122"/>
      <c r="WB98" s="122"/>
      <c r="WC98" s="122"/>
      <c r="WD98" s="122"/>
      <c r="WE98" s="122"/>
      <c r="WF98" s="122"/>
      <c r="WG98" s="122"/>
      <c r="WH98" s="122"/>
      <c r="WI98" s="122"/>
      <c r="WJ98" s="122"/>
      <c r="WK98" s="122"/>
      <c r="WL98" s="122"/>
      <c r="WM98" s="122"/>
      <c r="WN98" s="122"/>
      <c r="WO98" s="122"/>
      <c r="WP98" s="122"/>
      <c r="WQ98" s="122"/>
      <c r="WR98" s="122"/>
      <c r="WS98" s="122"/>
      <c r="WT98" s="122"/>
      <c r="WU98" s="122"/>
      <c r="WV98" s="122"/>
      <c r="WW98" s="122"/>
      <c r="WX98" s="122"/>
      <c r="WY98" s="122"/>
      <c r="WZ98" s="122"/>
      <c r="XA98" s="122"/>
      <c r="XB98" s="122"/>
      <c r="XC98" s="122"/>
      <c r="XD98" s="122"/>
      <c r="AFF98" s="122"/>
      <c r="AFG98" s="122"/>
      <c r="AFH98" s="122"/>
      <c r="AFI98" s="122"/>
      <c r="AFJ98" s="122"/>
      <c r="AFK98" s="122"/>
      <c r="AFL98" s="122"/>
      <c r="AFM98" s="122"/>
      <c r="AFN98" s="122"/>
      <c r="AFO98" s="122"/>
      <c r="AFP98" s="122"/>
      <c r="AFQ98" s="122"/>
      <c r="AFR98" s="122"/>
      <c r="AFS98" s="122"/>
      <c r="AFT98" s="122"/>
      <c r="AFU98" s="122"/>
      <c r="AFV98" s="122"/>
      <c r="AFW98" s="122"/>
      <c r="AFX98" s="122"/>
      <c r="AFY98" s="122"/>
      <c r="AFZ98" s="122"/>
      <c r="AGA98" s="122"/>
      <c r="AGB98" s="122"/>
      <c r="AGC98" s="122"/>
      <c r="AGD98" s="122"/>
      <c r="AGE98" s="122"/>
      <c r="AGF98" s="122"/>
      <c r="AGG98" s="122"/>
      <c r="AGH98" s="122"/>
      <c r="AGI98" s="122"/>
      <c r="AGJ98" s="122"/>
      <c r="AGK98" s="122"/>
      <c r="AGL98" s="122"/>
      <c r="AGM98" s="122"/>
      <c r="AGN98" s="122"/>
      <c r="AGO98" s="122"/>
      <c r="AGP98" s="122"/>
      <c r="AGQ98" s="122"/>
      <c r="AGR98" s="122"/>
      <c r="AGS98" s="122"/>
      <c r="AGT98" s="122"/>
      <c r="AGU98" s="122"/>
      <c r="AGV98" s="122"/>
      <c r="AGW98" s="122"/>
      <c r="AGX98" s="122"/>
      <c r="AGY98" s="122"/>
      <c r="AGZ98" s="122"/>
      <c r="AHA98" s="122"/>
      <c r="AHB98" s="122"/>
      <c r="AHC98" s="122"/>
      <c r="AHD98" s="122"/>
      <c r="AHE98" s="122"/>
    </row>
    <row r="99" spans="577:889" x14ac:dyDescent="0.25">
      <c r="VE99" s="122"/>
      <c r="VF99" s="122"/>
      <c r="VG99" s="122"/>
      <c r="VH99" s="122"/>
      <c r="VI99" s="122"/>
      <c r="VJ99" s="122"/>
      <c r="VK99" s="122"/>
      <c r="VL99" s="122"/>
      <c r="VM99" s="122"/>
      <c r="VN99" s="122"/>
      <c r="VO99" s="122"/>
      <c r="VV99" s="122"/>
      <c r="VW99" s="122"/>
      <c r="VX99" s="122"/>
      <c r="VY99" s="122"/>
      <c r="VZ99" s="122"/>
      <c r="WA99" s="122"/>
      <c r="WB99" s="122"/>
      <c r="WC99" s="122"/>
      <c r="WD99" s="122"/>
      <c r="WE99" s="122"/>
      <c r="WF99" s="122"/>
      <c r="WG99" s="122"/>
      <c r="WH99" s="122"/>
      <c r="WI99" s="122"/>
      <c r="WJ99" s="122"/>
      <c r="WK99" s="122"/>
      <c r="WL99" s="122"/>
      <c r="WM99" s="122"/>
      <c r="WN99" s="122"/>
      <c r="WO99" s="122"/>
      <c r="WP99" s="122"/>
      <c r="WQ99" s="122"/>
      <c r="WR99" s="122"/>
      <c r="WS99" s="122"/>
      <c r="WT99" s="122"/>
      <c r="WU99" s="122"/>
      <c r="WV99" s="122"/>
      <c r="WW99" s="122"/>
      <c r="WX99" s="122"/>
      <c r="WY99" s="122"/>
      <c r="WZ99" s="122"/>
      <c r="XA99" s="122"/>
      <c r="XB99" s="122"/>
      <c r="XC99" s="122"/>
      <c r="XD99" s="122"/>
      <c r="AFF99" s="122"/>
      <c r="AFG99" s="122"/>
      <c r="AFH99" s="122"/>
      <c r="AFI99" s="122"/>
      <c r="AFJ99" s="122"/>
      <c r="AFK99" s="122"/>
      <c r="AFL99" s="122"/>
      <c r="AFM99" s="122"/>
      <c r="AFN99" s="122"/>
      <c r="AFO99" s="122"/>
      <c r="AFP99" s="122"/>
      <c r="AFQ99" s="122"/>
      <c r="AFR99" s="122"/>
      <c r="AFS99" s="122"/>
      <c r="AFT99" s="122"/>
      <c r="AFU99" s="122"/>
      <c r="AFV99" s="122"/>
      <c r="AFW99" s="122"/>
      <c r="AFX99" s="122"/>
      <c r="AFY99" s="122"/>
      <c r="AFZ99" s="122"/>
      <c r="AGA99" s="122"/>
      <c r="AGB99" s="122"/>
      <c r="AGC99" s="122"/>
      <c r="AGD99" s="122"/>
      <c r="AGE99" s="122"/>
      <c r="AGF99" s="122"/>
      <c r="AGG99" s="122"/>
      <c r="AGH99" s="122"/>
      <c r="AGI99" s="122"/>
      <c r="AGJ99" s="122"/>
      <c r="AGK99" s="122"/>
      <c r="AGL99" s="122"/>
      <c r="AGM99" s="122"/>
      <c r="AGN99" s="122"/>
      <c r="AGO99" s="122"/>
      <c r="AGP99" s="122"/>
      <c r="AGQ99" s="122"/>
      <c r="AGR99" s="122"/>
      <c r="AGS99" s="122"/>
      <c r="AGT99" s="122"/>
      <c r="AGU99" s="122"/>
      <c r="AGV99" s="122"/>
      <c r="AGW99" s="122"/>
      <c r="AGX99" s="122"/>
      <c r="AGY99" s="122"/>
      <c r="AGZ99" s="122"/>
      <c r="AHA99" s="122"/>
      <c r="AHB99" s="122"/>
      <c r="AHC99" s="122"/>
      <c r="AHD99" s="122"/>
      <c r="AHE99" s="122"/>
    </row>
    <row r="100" spans="577:889" x14ac:dyDescent="0.25">
      <c r="VE100" s="122"/>
      <c r="VF100" s="122"/>
      <c r="VG100" s="122"/>
      <c r="VH100" s="122"/>
      <c r="VI100" s="122"/>
      <c r="VJ100" s="122"/>
      <c r="VK100" s="122"/>
      <c r="VL100" s="122"/>
      <c r="VM100" s="122"/>
      <c r="VN100" s="122"/>
      <c r="VO100" s="122"/>
      <c r="VV100" s="122"/>
      <c r="VW100" s="122"/>
      <c r="VX100" s="122"/>
      <c r="VY100" s="122"/>
      <c r="VZ100" s="122"/>
      <c r="WA100" s="122"/>
      <c r="WB100" s="122"/>
      <c r="WC100" s="122"/>
      <c r="WD100" s="122"/>
      <c r="WE100" s="122"/>
      <c r="WF100" s="122"/>
      <c r="WG100" s="122"/>
      <c r="WH100" s="122"/>
      <c r="WI100" s="122"/>
      <c r="WJ100" s="122"/>
      <c r="WK100" s="122"/>
      <c r="WL100" s="122"/>
      <c r="WM100" s="122"/>
      <c r="WN100" s="122"/>
      <c r="WO100" s="122"/>
      <c r="WP100" s="122"/>
      <c r="WQ100" s="122"/>
      <c r="WR100" s="122"/>
      <c r="WS100" s="122"/>
      <c r="WT100" s="122"/>
      <c r="WU100" s="122"/>
      <c r="WV100" s="122"/>
      <c r="WW100" s="122"/>
      <c r="WX100" s="122"/>
      <c r="WY100" s="122"/>
      <c r="WZ100" s="122"/>
      <c r="XA100" s="122"/>
      <c r="XB100" s="122"/>
      <c r="XC100" s="122"/>
      <c r="XD100" s="122"/>
      <c r="AFF100" s="122"/>
      <c r="AFG100" s="122"/>
      <c r="AFH100" s="122"/>
      <c r="AFI100" s="122"/>
      <c r="AFJ100" s="122"/>
      <c r="AFK100" s="122"/>
      <c r="AFL100" s="122"/>
      <c r="AFM100" s="122"/>
      <c r="AFN100" s="122"/>
      <c r="AFO100" s="122"/>
      <c r="AFP100" s="122"/>
      <c r="AFQ100" s="122"/>
      <c r="AFR100" s="122"/>
      <c r="AFS100" s="122"/>
      <c r="AFT100" s="122"/>
      <c r="AFU100" s="122"/>
      <c r="AFV100" s="122"/>
      <c r="AFW100" s="122"/>
      <c r="AFX100" s="122"/>
      <c r="AFY100" s="122"/>
      <c r="AFZ100" s="122"/>
      <c r="AGA100" s="122"/>
      <c r="AGB100" s="122"/>
      <c r="AGC100" s="122"/>
      <c r="AGD100" s="122"/>
      <c r="AGE100" s="122"/>
      <c r="AGF100" s="122"/>
      <c r="AGG100" s="122"/>
      <c r="AGH100" s="122"/>
      <c r="AGI100" s="122"/>
      <c r="AGJ100" s="122"/>
      <c r="AGK100" s="122"/>
      <c r="AGL100" s="122"/>
      <c r="AGM100" s="122"/>
      <c r="AGN100" s="122"/>
      <c r="AGO100" s="122"/>
      <c r="AGP100" s="122"/>
      <c r="AGQ100" s="122"/>
      <c r="AGR100" s="122"/>
      <c r="AGS100" s="122"/>
      <c r="AGT100" s="122"/>
      <c r="AGU100" s="122"/>
      <c r="AGV100" s="122"/>
      <c r="AGW100" s="122"/>
      <c r="AGX100" s="122"/>
      <c r="AGY100" s="122"/>
      <c r="AGZ100" s="122"/>
      <c r="AHA100" s="122"/>
      <c r="AHB100" s="122"/>
      <c r="AHC100" s="122"/>
      <c r="AHD100" s="122"/>
      <c r="AHE100" s="122"/>
    </row>
    <row r="101" spans="577:889" x14ac:dyDescent="0.25">
      <c r="VE101" s="122"/>
      <c r="VF101" s="122"/>
      <c r="VG101" s="122"/>
      <c r="VH101" s="122"/>
      <c r="VI101" s="122"/>
      <c r="VJ101" s="122"/>
      <c r="VK101" s="122"/>
      <c r="VL101" s="122"/>
      <c r="VM101" s="122"/>
      <c r="VN101" s="122"/>
      <c r="VO101" s="122"/>
      <c r="VV101" s="122"/>
      <c r="VW101" s="122"/>
      <c r="VX101" s="122"/>
      <c r="VY101" s="122"/>
      <c r="VZ101" s="122"/>
      <c r="WA101" s="122"/>
      <c r="WB101" s="122"/>
      <c r="WC101" s="122"/>
      <c r="WD101" s="122"/>
      <c r="WE101" s="122"/>
      <c r="WF101" s="122"/>
      <c r="WG101" s="122"/>
      <c r="WH101" s="122"/>
      <c r="WI101" s="122"/>
      <c r="WJ101" s="122"/>
      <c r="WK101" s="122"/>
      <c r="WL101" s="122"/>
      <c r="WM101" s="122"/>
      <c r="WN101" s="122"/>
      <c r="WO101" s="122"/>
      <c r="WP101" s="122"/>
      <c r="WQ101" s="122"/>
      <c r="WR101" s="122"/>
      <c r="WS101" s="122"/>
      <c r="WT101" s="122"/>
      <c r="WU101" s="122"/>
      <c r="WV101" s="122"/>
      <c r="WW101" s="122"/>
      <c r="WX101" s="122"/>
      <c r="WY101" s="122"/>
      <c r="WZ101" s="122"/>
      <c r="XA101" s="122"/>
      <c r="XB101" s="122"/>
      <c r="XC101" s="122"/>
      <c r="XD101" s="122"/>
      <c r="AFF101" s="122"/>
      <c r="AFG101" s="122"/>
      <c r="AFH101" s="122"/>
      <c r="AFI101" s="122"/>
      <c r="AFJ101" s="122"/>
      <c r="AFK101" s="122"/>
      <c r="AFL101" s="122"/>
      <c r="AFM101" s="122"/>
      <c r="AFN101" s="122"/>
      <c r="AFO101" s="122"/>
      <c r="AFP101" s="122"/>
      <c r="AFQ101" s="122"/>
      <c r="AFR101" s="122"/>
      <c r="AFS101" s="122"/>
      <c r="AFT101" s="122"/>
      <c r="AFU101" s="122"/>
      <c r="AFV101" s="122"/>
      <c r="AFW101" s="122"/>
      <c r="AFX101" s="122"/>
      <c r="AFY101" s="122"/>
      <c r="AFZ101" s="122"/>
      <c r="AGA101" s="122"/>
      <c r="AGB101" s="122"/>
      <c r="AGC101" s="122"/>
      <c r="AGD101" s="122"/>
      <c r="AGE101" s="122"/>
      <c r="AGF101" s="122"/>
      <c r="AGG101" s="122"/>
      <c r="AGH101" s="122"/>
      <c r="AGI101" s="122"/>
      <c r="AGJ101" s="122"/>
      <c r="AGK101" s="122"/>
      <c r="AGL101" s="122"/>
      <c r="AGM101" s="122"/>
      <c r="AGN101" s="122"/>
      <c r="AGO101" s="122"/>
      <c r="AGP101" s="122"/>
      <c r="AGQ101" s="122"/>
      <c r="AGR101" s="122"/>
      <c r="AGS101" s="122"/>
      <c r="AGT101" s="122"/>
      <c r="AGU101" s="122"/>
      <c r="AGV101" s="122"/>
      <c r="AGW101" s="122"/>
      <c r="AGX101" s="122"/>
      <c r="AGY101" s="122"/>
      <c r="AGZ101" s="122"/>
      <c r="AHA101" s="122"/>
      <c r="AHB101" s="122"/>
      <c r="AHC101" s="122"/>
      <c r="AHD101" s="122"/>
      <c r="AHE101" s="122"/>
    </row>
    <row r="102" spans="577:889" x14ac:dyDescent="0.25">
      <c r="VE102" s="122"/>
      <c r="VF102" s="122"/>
      <c r="VG102" s="122"/>
      <c r="VH102" s="122"/>
      <c r="VI102" s="122"/>
      <c r="VJ102" s="122"/>
      <c r="VK102" s="122"/>
      <c r="VL102" s="122"/>
      <c r="VM102" s="122"/>
      <c r="VN102" s="122"/>
      <c r="VO102" s="122"/>
      <c r="VV102" s="122"/>
      <c r="VW102" s="122"/>
      <c r="VX102" s="122"/>
      <c r="VY102" s="122"/>
      <c r="VZ102" s="122"/>
      <c r="WA102" s="122"/>
      <c r="WB102" s="122"/>
      <c r="WC102" s="122"/>
      <c r="WD102" s="122"/>
      <c r="WE102" s="122"/>
      <c r="WF102" s="122"/>
      <c r="WG102" s="122"/>
      <c r="WH102" s="122"/>
      <c r="WI102" s="122"/>
      <c r="WJ102" s="122"/>
      <c r="WK102" s="122"/>
      <c r="WL102" s="122"/>
      <c r="WM102" s="122"/>
      <c r="WN102" s="122"/>
      <c r="WO102" s="122"/>
      <c r="WP102" s="122"/>
      <c r="WQ102" s="122"/>
      <c r="WR102" s="122"/>
      <c r="WS102" s="122"/>
      <c r="WT102" s="122"/>
      <c r="WU102" s="122"/>
      <c r="WV102" s="122"/>
      <c r="WW102" s="122"/>
      <c r="WX102" s="122"/>
      <c r="WY102" s="122"/>
      <c r="WZ102" s="122"/>
      <c r="XA102" s="122"/>
      <c r="XB102" s="122"/>
      <c r="XC102" s="122"/>
      <c r="XD102" s="122"/>
      <c r="AFF102" s="122"/>
      <c r="AFG102" s="122"/>
      <c r="AFH102" s="122"/>
      <c r="AFI102" s="122"/>
      <c r="AFJ102" s="122"/>
      <c r="AFK102" s="122"/>
      <c r="AFL102" s="122"/>
      <c r="AFM102" s="122"/>
      <c r="AFN102" s="122"/>
      <c r="AFO102" s="122"/>
      <c r="AFP102" s="122"/>
      <c r="AFQ102" s="122"/>
      <c r="AFR102" s="122"/>
      <c r="AFS102" s="122"/>
      <c r="AFT102" s="122"/>
      <c r="AFU102" s="122"/>
      <c r="AFV102" s="122"/>
      <c r="AFW102" s="122"/>
      <c r="AFX102" s="122"/>
      <c r="AFY102" s="122"/>
      <c r="AFZ102" s="122"/>
      <c r="AGA102" s="122"/>
      <c r="AGB102" s="122"/>
      <c r="AGC102" s="122"/>
      <c r="AGD102" s="122"/>
      <c r="AGE102" s="122"/>
      <c r="AGF102" s="122"/>
      <c r="AGG102" s="122"/>
      <c r="AGH102" s="122"/>
      <c r="AGI102" s="122"/>
      <c r="AGJ102" s="122"/>
      <c r="AGK102" s="122"/>
      <c r="AGL102" s="122"/>
      <c r="AGM102" s="122"/>
      <c r="AGN102" s="122"/>
      <c r="AGO102" s="122"/>
      <c r="AGP102" s="122"/>
      <c r="AGQ102" s="122"/>
      <c r="AGR102" s="122"/>
      <c r="AGS102" s="122"/>
      <c r="AGT102" s="122"/>
      <c r="AGU102" s="122"/>
      <c r="AGV102" s="122"/>
      <c r="AGW102" s="122"/>
      <c r="AGX102" s="122"/>
      <c r="AGY102" s="122"/>
      <c r="AGZ102" s="122"/>
      <c r="AHA102" s="122"/>
      <c r="AHB102" s="122"/>
      <c r="AHC102" s="122"/>
      <c r="AHD102" s="122"/>
      <c r="AHE102" s="122"/>
    </row>
    <row r="103" spans="577:889" x14ac:dyDescent="0.25">
      <c r="VE103" s="122"/>
      <c r="VF103" s="122"/>
      <c r="VG103" s="122"/>
      <c r="VH103" s="122"/>
      <c r="VI103" s="122"/>
      <c r="VJ103" s="122"/>
      <c r="VK103" s="122"/>
      <c r="VL103" s="122"/>
      <c r="VM103" s="122"/>
      <c r="VN103" s="122"/>
      <c r="VO103" s="122"/>
      <c r="VV103" s="122"/>
      <c r="VW103" s="122"/>
      <c r="VX103" s="122"/>
      <c r="VY103" s="122"/>
      <c r="VZ103" s="122"/>
      <c r="WA103" s="122"/>
      <c r="WB103" s="122"/>
      <c r="WC103" s="122"/>
      <c r="WD103" s="122"/>
      <c r="WE103" s="122"/>
      <c r="WF103" s="122"/>
      <c r="WG103" s="122"/>
      <c r="WH103" s="122"/>
      <c r="WI103" s="122"/>
      <c r="WJ103" s="122"/>
      <c r="WK103" s="122"/>
      <c r="WL103" s="122"/>
      <c r="WM103" s="122"/>
      <c r="WN103" s="122"/>
      <c r="WO103" s="122"/>
      <c r="WP103" s="122"/>
      <c r="WQ103" s="122"/>
      <c r="WR103" s="122"/>
      <c r="WS103" s="122"/>
      <c r="WT103" s="122"/>
      <c r="WU103" s="122"/>
      <c r="WV103" s="122"/>
      <c r="WW103" s="122"/>
      <c r="WX103" s="122"/>
      <c r="WY103" s="122"/>
      <c r="WZ103" s="122"/>
      <c r="XA103" s="122"/>
      <c r="XB103" s="122"/>
      <c r="XC103" s="122"/>
      <c r="XD103" s="122"/>
      <c r="AFF103" s="122"/>
      <c r="AFG103" s="122"/>
      <c r="AFH103" s="122"/>
      <c r="AFI103" s="122"/>
      <c r="AFJ103" s="122"/>
      <c r="AFK103" s="122"/>
      <c r="AFL103" s="122"/>
      <c r="AFM103" s="122"/>
      <c r="AFN103" s="122"/>
      <c r="AFO103" s="122"/>
      <c r="AFP103" s="122"/>
      <c r="AFQ103" s="122"/>
      <c r="AFR103" s="122"/>
      <c r="AFS103" s="122"/>
      <c r="AFT103" s="122"/>
      <c r="AFU103" s="122"/>
      <c r="AFV103" s="122"/>
      <c r="AFW103" s="122"/>
      <c r="AFX103" s="122"/>
      <c r="AFY103" s="122"/>
      <c r="AFZ103" s="122"/>
      <c r="AGA103" s="122"/>
      <c r="AGB103" s="122"/>
      <c r="AGC103" s="122"/>
      <c r="AGD103" s="122"/>
      <c r="AGE103" s="122"/>
      <c r="AGF103" s="122"/>
      <c r="AGG103" s="122"/>
      <c r="AGH103" s="122"/>
      <c r="AGI103" s="122"/>
      <c r="AGJ103" s="122"/>
      <c r="AGK103" s="122"/>
      <c r="AGL103" s="122"/>
      <c r="AGM103" s="122"/>
      <c r="AGN103" s="122"/>
      <c r="AGO103" s="122"/>
      <c r="AGP103" s="122"/>
      <c r="AGQ103" s="122"/>
      <c r="AGR103" s="122"/>
      <c r="AGS103" s="122"/>
      <c r="AGT103" s="122"/>
      <c r="AGU103" s="122"/>
      <c r="AGV103" s="122"/>
      <c r="AGW103" s="122"/>
      <c r="AGX103" s="122"/>
      <c r="AGY103" s="122"/>
      <c r="AGZ103" s="122"/>
      <c r="AHA103" s="122"/>
      <c r="AHB103" s="122"/>
      <c r="AHC103" s="122"/>
      <c r="AHD103" s="122"/>
      <c r="AHE103" s="122"/>
    </row>
    <row r="104" spans="577:889" x14ac:dyDescent="0.25">
      <c r="VE104" s="122"/>
      <c r="VF104" s="122"/>
      <c r="VG104" s="122"/>
      <c r="VH104" s="122"/>
      <c r="VI104" s="122"/>
      <c r="VJ104" s="122"/>
      <c r="VK104" s="122"/>
      <c r="VL104" s="122"/>
      <c r="VM104" s="122"/>
      <c r="VN104" s="122"/>
      <c r="VO104" s="122"/>
      <c r="VV104" s="122"/>
      <c r="VW104" s="122"/>
      <c r="VX104" s="122"/>
      <c r="VY104" s="122"/>
      <c r="VZ104" s="122"/>
      <c r="WA104" s="122"/>
      <c r="WB104" s="122"/>
      <c r="WC104" s="122"/>
      <c r="WD104" s="122"/>
      <c r="WE104" s="122"/>
      <c r="WF104" s="122"/>
      <c r="WG104" s="122"/>
      <c r="WH104" s="122"/>
      <c r="WI104" s="122"/>
      <c r="WJ104" s="122"/>
      <c r="WK104" s="122"/>
      <c r="WL104" s="122"/>
      <c r="WM104" s="122"/>
      <c r="WN104" s="122"/>
      <c r="WO104" s="122"/>
      <c r="WP104" s="122"/>
      <c r="WQ104" s="122"/>
      <c r="WR104" s="122"/>
      <c r="WS104" s="122"/>
      <c r="WT104" s="122"/>
      <c r="WU104" s="122"/>
      <c r="WV104" s="122"/>
      <c r="WW104" s="122"/>
      <c r="WX104" s="122"/>
      <c r="WY104" s="122"/>
      <c r="WZ104" s="122"/>
      <c r="XA104" s="122"/>
      <c r="XB104" s="122"/>
      <c r="XC104" s="122"/>
      <c r="XD104" s="122"/>
      <c r="AFF104" s="122"/>
      <c r="AFG104" s="122"/>
      <c r="AFH104" s="122"/>
      <c r="AFI104" s="122"/>
      <c r="AFJ104" s="122"/>
      <c r="AFK104" s="122"/>
      <c r="AFL104" s="122"/>
      <c r="AFM104" s="122"/>
      <c r="AFN104" s="122"/>
      <c r="AFO104" s="122"/>
      <c r="AFP104" s="122"/>
      <c r="AFQ104" s="122"/>
      <c r="AFR104" s="122"/>
      <c r="AFS104" s="122"/>
      <c r="AFT104" s="122"/>
      <c r="AFU104" s="122"/>
      <c r="AFV104" s="122"/>
      <c r="AFW104" s="122"/>
      <c r="AFX104" s="122"/>
      <c r="AFY104" s="122"/>
      <c r="AFZ104" s="122"/>
      <c r="AGA104" s="122"/>
      <c r="AGB104" s="122"/>
      <c r="AGC104" s="122"/>
      <c r="AGD104" s="122"/>
      <c r="AGE104" s="122"/>
      <c r="AGF104" s="122"/>
      <c r="AGG104" s="122"/>
      <c r="AGH104" s="122"/>
      <c r="AGI104" s="122"/>
      <c r="AGJ104" s="122"/>
      <c r="AGK104" s="122"/>
      <c r="AGL104" s="122"/>
      <c r="AGM104" s="122"/>
      <c r="AGN104" s="122"/>
      <c r="AGO104" s="122"/>
      <c r="AGP104" s="122"/>
      <c r="AGQ104" s="122"/>
      <c r="AGR104" s="122"/>
      <c r="AGS104" s="122"/>
      <c r="AGT104" s="122"/>
      <c r="AGU104" s="122"/>
      <c r="AGV104" s="122"/>
      <c r="AGW104" s="122"/>
      <c r="AGX104" s="122"/>
      <c r="AGY104" s="122"/>
      <c r="AGZ104" s="122"/>
      <c r="AHA104" s="122"/>
      <c r="AHB104" s="122"/>
      <c r="AHC104" s="122"/>
      <c r="AHD104" s="122"/>
      <c r="AHE104" s="122"/>
    </row>
    <row r="105" spans="577:889" x14ac:dyDescent="0.25">
      <c r="VE105" s="122"/>
      <c r="VF105" s="122"/>
      <c r="VG105" s="122"/>
      <c r="VH105" s="122"/>
      <c r="VI105" s="122"/>
      <c r="VJ105" s="122"/>
      <c r="VK105" s="122"/>
      <c r="VL105" s="122"/>
      <c r="VM105" s="122"/>
      <c r="VN105" s="122"/>
      <c r="VO105" s="122"/>
      <c r="VV105" s="122"/>
      <c r="VW105" s="122"/>
      <c r="VX105" s="122"/>
      <c r="VY105" s="122"/>
      <c r="VZ105" s="122"/>
      <c r="WA105" s="122"/>
      <c r="WB105" s="122"/>
      <c r="WC105" s="122"/>
      <c r="WD105" s="122"/>
      <c r="WE105" s="122"/>
      <c r="WF105" s="122"/>
      <c r="WG105" s="122"/>
      <c r="WH105" s="122"/>
      <c r="WI105" s="122"/>
      <c r="WJ105" s="122"/>
      <c r="WK105" s="122"/>
      <c r="WL105" s="122"/>
      <c r="WM105" s="122"/>
      <c r="WN105" s="122"/>
      <c r="WO105" s="122"/>
      <c r="WP105" s="122"/>
      <c r="WQ105" s="122"/>
      <c r="WR105" s="122"/>
      <c r="WS105" s="122"/>
      <c r="WT105" s="122"/>
      <c r="WU105" s="122"/>
      <c r="WV105" s="122"/>
      <c r="WW105" s="122"/>
      <c r="WX105" s="122"/>
      <c r="WY105" s="122"/>
      <c r="WZ105" s="122"/>
      <c r="XA105" s="122"/>
      <c r="XB105" s="122"/>
      <c r="XC105" s="122"/>
      <c r="XD105" s="122"/>
      <c r="AFF105" s="122"/>
      <c r="AFG105" s="122"/>
      <c r="AFH105" s="122"/>
      <c r="AFI105" s="122"/>
      <c r="AFJ105" s="122"/>
      <c r="AFK105" s="122"/>
      <c r="AFL105" s="122"/>
      <c r="AFM105" s="122"/>
      <c r="AFN105" s="122"/>
      <c r="AFO105" s="122"/>
      <c r="AFP105" s="122"/>
      <c r="AFQ105" s="122"/>
      <c r="AFR105" s="122"/>
      <c r="AFS105" s="122"/>
      <c r="AFT105" s="122"/>
      <c r="AFU105" s="122"/>
      <c r="AFV105" s="122"/>
      <c r="AFW105" s="122"/>
      <c r="AFX105" s="122"/>
      <c r="AFY105" s="122"/>
      <c r="AFZ105" s="122"/>
      <c r="AGA105" s="122"/>
      <c r="AGB105" s="122"/>
      <c r="AGC105" s="122"/>
      <c r="AGD105" s="122"/>
      <c r="AGE105" s="122"/>
      <c r="AGF105" s="122"/>
      <c r="AGG105" s="122"/>
      <c r="AGH105" s="122"/>
      <c r="AGI105" s="122"/>
      <c r="AGJ105" s="122"/>
      <c r="AGK105" s="122"/>
      <c r="AGL105" s="122"/>
      <c r="AGM105" s="122"/>
      <c r="AGN105" s="122"/>
      <c r="AGO105" s="122"/>
      <c r="AGP105" s="122"/>
      <c r="AGQ105" s="122"/>
      <c r="AGR105" s="122"/>
      <c r="AGS105" s="122"/>
      <c r="AGT105" s="122"/>
      <c r="AGU105" s="122"/>
      <c r="AGV105" s="122"/>
      <c r="AGW105" s="122"/>
      <c r="AGX105" s="122"/>
      <c r="AGY105" s="122"/>
      <c r="AGZ105" s="122"/>
      <c r="AHA105" s="122"/>
      <c r="AHB105" s="122"/>
      <c r="AHC105" s="122"/>
      <c r="AHD105" s="122"/>
      <c r="AHE105" s="122"/>
    </row>
    <row r="106" spans="577:889" x14ac:dyDescent="0.25">
      <c r="VE106" s="122"/>
      <c r="VF106" s="122"/>
      <c r="VG106" s="122"/>
      <c r="VH106" s="122"/>
      <c r="VI106" s="122"/>
      <c r="VJ106" s="122"/>
      <c r="VK106" s="122"/>
      <c r="VL106" s="122"/>
      <c r="VM106" s="122"/>
      <c r="VN106" s="122"/>
      <c r="VO106" s="122"/>
      <c r="VV106" s="122"/>
      <c r="VW106" s="122"/>
      <c r="VX106" s="122"/>
      <c r="VY106" s="122"/>
      <c r="VZ106" s="122"/>
      <c r="WA106" s="122"/>
      <c r="WB106" s="122"/>
      <c r="WC106" s="122"/>
      <c r="WD106" s="122"/>
      <c r="WE106" s="122"/>
      <c r="WF106" s="122"/>
      <c r="WG106" s="122"/>
      <c r="WH106" s="122"/>
      <c r="WI106" s="122"/>
      <c r="WJ106" s="122"/>
      <c r="WK106" s="122"/>
      <c r="WL106" s="122"/>
      <c r="WM106" s="122"/>
      <c r="WN106" s="122"/>
      <c r="WO106" s="122"/>
      <c r="WP106" s="122"/>
      <c r="WQ106" s="122"/>
      <c r="WR106" s="122"/>
      <c r="WS106" s="122"/>
      <c r="WT106" s="122"/>
      <c r="WU106" s="122"/>
      <c r="WV106" s="122"/>
      <c r="WW106" s="122"/>
      <c r="WX106" s="122"/>
      <c r="WY106" s="122"/>
      <c r="WZ106" s="122"/>
      <c r="XA106" s="122"/>
      <c r="XB106" s="122"/>
      <c r="XC106" s="122"/>
      <c r="XD106" s="122"/>
      <c r="AFF106" s="122"/>
      <c r="AFG106" s="122"/>
      <c r="AFH106" s="122"/>
      <c r="AFI106" s="122"/>
      <c r="AFJ106" s="122"/>
      <c r="AFK106" s="122"/>
      <c r="AFL106" s="122"/>
      <c r="AFM106" s="122"/>
      <c r="AFN106" s="122"/>
      <c r="AFO106" s="122"/>
      <c r="AFP106" s="122"/>
      <c r="AFQ106" s="122"/>
      <c r="AFR106" s="122"/>
      <c r="AFS106" s="122"/>
      <c r="AFT106" s="122"/>
      <c r="AFU106" s="122"/>
      <c r="AFV106" s="122"/>
      <c r="AFW106" s="122"/>
      <c r="AFX106" s="122"/>
      <c r="AFY106" s="122"/>
      <c r="AFZ106" s="122"/>
      <c r="AGA106" s="122"/>
      <c r="AGB106" s="122"/>
      <c r="AGC106" s="122"/>
      <c r="AGD106" s="122"/>
      <c r="AGE106" s="122"/>
      <c r="AGF106" s="122"/>
      <c r="AGG106" s="122"/>
      <c r="AGH106" s="122"/>
      <c r="AGI106" s="122"/>
      <c r="AGJ106" s="122"/>
      <c r="AGK106" s="122"/>
      <c r="AGL106" s="122"/>
      <c r="AGM106" s="122"/>
      <c r="AGN106" s="122"/>
      <c r="AGO106" s="122"/>
      <c r="AGP106" s="122"/>
      <c r="AGQ106" s="122"/>
      <c r="AGR106" s="122"/>
      <c r="AGS106" s="122"/>
      <c r="AGT106" s="122"/>
      <c r="AGU106" s="122"/>
      <c r="AGV106" s="122"/>
      <c r="AGW106" s="122"/>
      <c r="AGX106" s="122"/>
      <c r="AGY106" s="122"/>
      <c r="AGZ106" s="122"/>
      <c r="AHA106" s="122"/>
      <c r="AHB106" s="122"/>
      <c r="AHC106" s="122"/>
      <c r="AHD106" s="122"/>
      <c r="AHE106" s="122"/>
    </row>
    <row r="107" spans="577:889" x14ac:dyDescent="0.25">
      <c r="VE107" s="122"/>
      <c r="VF107" s="122"/>
      <c r="VG107" s="122"/>
      <c r="VH107" s="122"/>
      <c r="VI107" s="122"/>
      <c r="VJ107" s="122"/>
      <c r="VK107" s="122"/>
      <c r="VL107" s="122"/>
      <c r="VM107" s="122"/>
      <c r="VN107" s="122"/>
      <c r="VO107" s="122"/>
      <c r="VV107" s="122"/>
      <c r="VW107" s="122"/>
      <c r="VX107" s="122"/>
      <c r="VY107" s="122"/>
      <c r="VZ107" s="122"/>
      <c r="WA107" s="122"/>
      <c r="WB107" s="122"/>
      <c r="WC107" s="122"/>
      <c r="WD107" s="122"/>
      <c r="WE107" s="122"/>
      <c r="WF107" s="122"/>
      <c r="WG107" s="122"/>
      <c r="WH107" s="122"/>
      <c r="WI107" s="122"/>
      <c r="WJ107" s="122"/>
      <c r="WK107" s="122"/>
      <c r="WL107" s="122"/>
      <c r="WM107" s="122"/>
      <c r="WN107" s="122"/>
      <c r="WO107" s="122"/>
      <c r="WP107" s="122"/>
      <c r="WQ107" s="122"/>
      <c r="WR107" s="122"/>
      <c r="WS107" s="122"/>
      <c r="WT107" s="122"/>
      <c r="WU107" s="122"/>
      <c r="WV107" s="122"/>
      <c r="WW107" s="122"/>
      <c r="WX107" s="122"/>
      <c r="WY107" s="122"/>
      <c r="WZ107" s="122"/>
      <c r="XA107" s="122"/>
      <c r="XB107" s="122"/>
      <c r="XC107" s="122"/>
      <c r="XD107" s="122"/>
      <c r="AFF107" s="122"/>
      <c r="AFG107" s="122"/>
      <c r="AFH107" s="122"/>
      <c r="AFI107" s="122"/>
      <c r="AFJ107" s="122"/>
      <c r="AFK107" s="122"/>
      <c r="AFL107" s="122"/>
      <c r="AFM107" s="122"/>
      <c r="AFN107" s="122"/>
      <c r="AFO107" s="122"/>
      <c r="AFP107" s="122"/>
      <c r="AFQ107" s="122"/>
      <c r="AFR107" s="122"/>
      <c r="AFS107" s="122"/>
      <c r="AFT107" s="122"/>
      <c r="AFU107" s="122"/>
      <c r="AFV107" s="122"/>
      <c r="AFW107" s="122"/>
      <c r="AFX107" s="122"/>
      <c r="AFY107" s="122"/>
      <c r="AFZ107" s="122"/>
      <c r="AGA107" s="122"/>
      <c r="AGB107" s="122"/>
      <c r="AGC107" s="122"/>
      <c r="AGD107" s="122"/>
      <c r="AGE107" s="122"/>
      <c r="AGF107" s="122"/>
      <c r="AGG107" s="122"/>
      <c r="AGH107" s="122"/>
      <c r="AGI107" s="122"/>
      <c r="AGJ107" s="122"/>
      <c r="AGK107" s="122"/>
      <c r="AGL107" s="122"/>
      <c r="AGM107" s="122"/>
      <c r="AGN107" s="122"/>
      <c r="AGO107" s="122"/>
      <c r="AGP107" s="122"/>
      <c r="AGQ107" s="122"/>
      <c r="AGR107" s="122"/>
      <c r="AGS107" s="122"/>
      <c r="AGT107" s="122"/>
      <c r="AGU107" s="122"/>
      <c r="AGV107" s="122"/>
      <c r="AGW107" s="122"/>
      <c r="AGX107" s="122"/>
      <c r="AGY107" s="122"/>
      <c r="AGZ107" s="122"/>
      <c r="AHA107" s="122"/>
      <c r="AHB107" s="122"/>
      <c r="AHC107" s="122"/>
      <c r="AHD107" s="122"/>
      <c r="AHE107" s="122"/>
    </row>
    <row r="108" spans="577:889" x14ac:dyDescent="0.25">
      <c r="VE108" s="122"/>
      <c r="VF108" s="122"/>
      <c r="VG108" s="122"/>
      <c r="VH108" s="122"/>
      <c r="VI108" s="122"/>
      <c r="VJ108" s="122"/>
      <c r="VK108" s="122"/>
      <c r="VL108" s="122"/>
      <c r="VM108" s="122"/>
      <c r="VN108" s="122"/>
      <c r="VO108" s="122"/>
      <c r="VV108" s="122"/>
      <c r="VW108" s="122"/>
      <c r="VX108" s="122"/>
      <c r="VY108" s="122"/>
      <c r="VZ108" s="122"/>
      <c r="WA108" s="122"/>
      <c r="WB108" s="122"/>
      <c r="WC108" s="122"/>
      <c r="WD108" s="122"/>
      <c r="WE108" s="122"/>
      <c r="WF108" s="122"/>
      <c r="WG108" s="122"/>
      <c r="WH108" s="122"/>
      <c r="WI108" s="122"/>
      <c r="WJ108" s="122"/>
      <c r="WK108" s="122"/>
      <c r="WL108" s="122"/>
      <c r="WM108" s="122"/>
      <c r="WN108" s="122"/>
      <c r="WO108" s="122"/>
      <c r="WP108" s="122"/>
      <c r="WQ108" s="122"/>
      <c r="WR108" s="122"/>
      <c r="WS108" s="122"/>
      <c r="WT108" s="122"/>
      <c r="WU108" s="122"/>
      <c r="WV108" s="122"/>
      <c r="WW108" s="122"/>
      <c r="WX108" s="122"/>
      <c r="WY108" s="122"/>
      <c r="WZ108" s="122"/>
      <c r="XA108" s="122"/>
      <c r="XB108" s="122"/>
      <c r="XC108" s="122"/>
      <c r="XD108" s="122"/>
      <c r="AFF108" s="122"/>
      <c r="AFG108" s="122"/>
      <c r="AFH108" s="122"/>
      <c r="AFI108" s="122"/>
      <c r="AFJ108" s="122"/>
      <c r="AFK108" s="122"/>
      <c r="AFL108" s="122"/>
      <c r="AFM108" s="122"/>
      <c r="AFN108" s="122"/>
      <c r="AFO108" s="122"/>
      <c r="AFP108" s="122"/>
      <c r="AFQ108" s="122"/>
      <c r="AFR108" s="122"/>
      <c r="AFS108" s="122"/>
      <c r="AFT108" s="122"/>
      <c r="AFU108" s="122"/>
      <c r="AFV108" s="122"/>
      <c r="AFW108" s="122"/>
      <c r="AFX108" s="122"/>
      <c r="AFY108" s="122"/>
      <c r="AFZ108" s="122"/>
      <c r="AGA108" s="122"/>
      <c r="AGB108" s="122"/>
      <c r="AGC108" s="122"/>
      <c r="AGD108" s="122"/>
      <c r="AGE108" s="122"/>
      <c r="AGF108" s="122"/>
      <c r="AGG108" s="122"/>
      <c r="AGH108" s="122"/>
      <c r="AGI108" s="122"/>
      <c r="AGJ108" s="122"/>
      <c r="AGK108" s="122"/>
      <c r="AGL108" s="122"/>
      <c r="AGM108" s="122"/>
      <c r="AGN108" s="122"/>
      <c r="AGO108" s="122"/>
      <c r="AGP108" s="122"/>
      <c r="AGQ108" s="122"/>
      <c r="AGR108" s="122"/>
      <c r="AGS108" s="122"/>
      <c r="AGT108" s="122"/>
      <c r="AGU108" s="122"/>
      <c r="AGV108" s="122"/>
      <c r="AGW108" s="122"/>
      <c r="AGX108" s="122"/>
      <c r="AGY108" s="122"/>
      <c r="AGZ108" s="122"/>
      <c r="AHA108" s="122"/>
      <c r="AHB108" s="122"/>
      <c r="AHC108" s="122"/>
      <c r="AHD108" s="122"/>
      <c r="AHE108" s="122"/>
    </row>
    <row r="109" spans="577:889" x14ac:dyDescent="0.25">
      <c r="VE109" s="122"/>
      <c r="VF109" s="122"/>
      <c r="VG109" s="122"/>
      <c r="VH109" s="122"/>
      <c r="VI109" s="122"/>
      <c r="VJ109" s="122"/>
      <c r="VK109" s="122"/>
      <c r="VL109" s="122"/>
      <c r="VM109" s="122"/>
      <c r="VN109" s="122"/>
      <c r="VO109" s="122"/>
      <c r="VV109" s="122"/>
      <c r="VW109" s="122"/>
      <c r="VX109" s="122"/>
      <c r="VY109" s="122"/>
      <c r="VZ109" s="122"/>
      <c r="WA109" s="122"/>
      <c r="WB109" s="122"/>
      <c r="WC109" s="122"/>
      <c r="WD109" s="122"/>
      <c r="WE109" s="122"/>
      <c r="WF109" s="122"/>
      <c r="WG109" s="122"/>
      <c r="WH109" s="122"/>
      <c r="WI109" s="122"/>
      <c r="WJ109" s="122"/>
      <c r="WK109" s="122"/>
      <c r="WL109" s="122"/>
      <c r="WM109" s="122"/>
      <c r="WN109" s="122"/>
      <c r="WO109" s="122"/>
      <c r="WP109" s="122"/>
      <c r="WQ109" s="122"/>
      <c r="WR109" s="122"/>
      <c r="WS109" s="122"/>
      <c r="WT109" s="122"/>
      <c r="WU109" s="122"/>
      <c r="WV109" s="122"/>
      <c r="WW109" s="122"/>
      <c r="WX109" s="122"/>
      <c r="WY109" s="122"/>
      <c r="WZ109" s="122"/>
      <c r="XA109" s="122"/>
      <c r="XB109" s="122"/>
      <c r="XC109" s="122"/>
      <c r="XD109" s="122"/>
      <c r="AFF109" s="122"/>
      <c r="AFG109" s="122"/>
      <c r="AFH109" s="122"/>
      <c r="AFI109" s="122"/>
      <c r="AFJ109" s="122"/>
      <c r="AFK109" s="122"/>
      <c r="AFL109" s="122"/>
      <c r="AFM109" s="122"/>
      <c r="AFN109" s="122"/>
      <c r="AFO109" s="122"/>
      <c r="AFP109" s="122"/>
      <c r="AFQ109" s="122"/>
      <c r="AFR109" s="122"/>
      <c r="AFS109" s="122"/>
      <c r="AFT109" s="122"/>
      <c r="AFU109" s="122"/>
      <c r="AFV109" s="122"/>
      <c r="AFW109" s="122"/>
      <c r="AFX109" s="122"/>
      <c r="AFY109" s="122"/>
      <c r="AFZ109" s="122"/>
      <c r="AGA109" s="122"/>
      <c r="AGB109" s="122"/>
      <c r="AGC109" s="122"/>
      <c r="AGD109" s="122"/>
      <c r="AGE109" s="122"/>
      <c r="AGF109" s="122"/>
      <c r="AGG109" s="122"/>
      <c r="AGH109" s="122"/>
      <c r="AGI109" s="122"/>
      <c r="AGJ109" s="122"/>
      <c r="AGK109" s="122"/>
      <c r="AGL109" s="122"/>
      <c r="AGM109" s="122"/>
      <c r="AGN109" s="122"/>
      <c r="AGO109" s="122"/>
      <c r="AGP109" s="122"/>
      <c r="AGQ109" s="122"/>
      <c r="AGR109" s="122"/>
      <c r="AGS109" s="122"/>
      <c r="AGT109" s="122"/>
      <c r="AGU109" s="122"/>
      <c r="AGV109" s="122"/>
      <c r="AGW109" s="122"/>
      <c r="AGX109" s="122"/>
      <c r="AGY109" s="122"/>
      <c r="AGZ109" s="122"/>
      <c r="AHA109" s="122"/>
      <c r="AHB109" s="122"/>
      <c r="AHC109" s="122"/>
      <c r="AHD109" s="122"/>
      <c r="AHE109" s="122"/>
    </row>
    <row r="110" spans="577:889" x14ac:dyDescent="0.25">
      <c r="VE110" s="122"/>
      <c r="VF110" s="122"/>
      <c r="VG110" s="122"/>
      <c r="VH110" s="122"/>
      <c r="VI110" s="122"/>
      <c r="VJ110" s="122"/>
      <c r="VK110" s="122"/>
      <c r="VL110" s="122"/>
      <c r="VM110" s="122"/>
      <c r="VN110" s="122"/>
      <c r="VO110" s="122"/>
      <c r="VV110" s="122"/>
      <c r="VW110" s="122"/>
      <c r="VX110" s="122"/>
      <c r="VY110" s="122"/>
      <c r="VZ110" s="122"/>
      <c r="WA110" s="122"/>
      <c r="WB110" s="122"/>
      <c r="WC110" s="122"/>
      <c r="WD110" s="122"/>
      <c r="WE110" s="122"/>
      <c r="WF110" s="122"/>
      <c r="WG110" s="122"/>
      <c r="WH110" s="122"/>
      <c r="WI110" s="122"/>
      <c r="WJ110" s="122"/>
      <c r="WK110" s="122"/>
      <c r="WL110" s="122"/>
      <c r="WM110" s="122"/>
      <c r="WN110" s="122"/>
      <c r="WO110" s="122"/>
      <c r="WP110" s="122"/>
      <c r="WQ110" s="122"/>
      <c r="WR110" s="122"/>
      <c r="WS110" s="122"/>
      <c r="WT110" s="122"/>
      <c r="WU110" s="122"/>
      <c r="WV110" s="122"/>
      <c r="WW110" s="122"/>
      <c r="WX110" s="122"/>
      <c r="WY110" s="122"/>
      <c r="WZ110" s="122"/>
      <c r="XA110" s="122"/>
      <c r="XB110" s="122"/>
      <c r="XC110" s="122"/>
      <c r="XD110" s="122"/>
      <c r="AFF110" s="122"/>
      <c r="AFG110" s="122"/>
      <c r="AFH110" s="122"/>
      <c r="AFI110" s="122"/>
      <c r="AFJ110" s="122"/>
      <c r="AFK110" s="122"/>
      <c r="AFL110" s="122"/>
      <c r="AFM110" s="122"/>
      <c r="AFN110" s="122"/>
      <c r="AFO110" s="122"/>
      <c r="AFP110" s="122"/>
      <c r="AFQ110" s="122"/>
      <c r="AFR110" s="122"/>
      <c r="AFS110" s="122"/>
      <c r="AFT110" s="122"/>
      <c r="AFU110" s="122"/>
      <c r="AFV110" s="122"/>
      <c r="AFW110" s="122"/>
      <c r="AFX110" s="122"/>
      <c r="AFY110" s="122"/>
      <c r="AFZ110" s="122"/>
      <c r="AGA110" s="122"/>
      <c r="AGB110" s="122"/>
      <c r="AGC110" s="122"/>
      <c r="AGD110" s="122"/>
      <c r="AGE110" s="122"/>
      <c r="AGF110" s="122"/>
      <c r="AGG110" s="122"/>
      <c r="AGH110" s="122"/>
      <c r="AGI110" s="122"/>
      <c r="AGJ110" s="122"/>
      <c r="AGK110" s="122"/>
      <c r="AGL110" s="122"/>
      <c r="AGM110" s="122"/>
      <c r="AGN110" s="122"/>
      <c r="AGO110" s="122"/>
      <c r="AGP110" s="122"/>
      <c r="AGQ110" s="122"/>
      <c r="AGR110" s="122"/>
      <c r="AGS110" s="122"/>
      <c r="AGT110" s="122"/>
      <c r="AGU110" s="122"/>
      <c r="AGV110" s="122"/>
      <c r="AGW110" s="122"/>
      <c r="AGX110" s="122"/>
      <c r="AGY110" s="122"/>
      <c r="AGZ110" s="122"/>
      <c r="AHA110" s="122"/>
      <c r="AHB110" s="122"/>
      <c r="AHC110" s="122"/>
      <c r="AHD110" s="122"/>
      <c r="AHE110" s="122"/>
    </row>
    <row r="111" spans="577:889" x14ac:dyDescent="0.25">
      <c r="VE111" s="122"/>
      <c r="VF111" s="122"/>
      <c r="VG111" s="122"/>
      <c r="VH111" s="122"/>
      <c r="VI111" s="122"/>
      <c r="VJ111" s="122"/>
      <c r="VK111" s="122"/>
      <c r="VL111" s="122"/>
      <c r="VM111" s="122"/>
      <c r="VN111" s="122"/>
      <c r="VO111" s="122"/>
      <c r="VV111" s="122"/>
      <c r="VW111" s="122"/>
      <c r="VX111" s="122"/>
      <c r="VY111" s="122"/>
      <c r="VZ111" s="122"/>
      <c r="WA111" s="122"/>
      <c r="WB111" s="122"/>
      <c r="WC111" s="122"/>
      <c r="WD111" s="122"/>
      <c r="WE111" s="122"/>
      <c r="WF111" s="122"/>
      <c r="WG111" s="122"/>
      <c r="WH111" s="122"/>
      <c r="WI111" s="122"/>
      <c r="WJ111" s="122"/>
      <c r="WK111" s="122"/>
      <c r="WL111" s="122"/>
      <c r="WM111" s="122"/>
      <c r="WN111" s="122"/>
      <c r="WO111" s="122"/>
      <c r="WP111" s="122"/>
      <c r="WQ111" s="122"/>
      <c r="WR111" s="122"/>
      <c r="WS111" s="122"/>
      <c r="WT111" s="122"/>
      <c r="WU111" s="122"/>
      <c r="WV111" s="122"/>
      <c r="WW111" s="122"/>
      <c r="WX111" s="122"/>
      <c r="WY111" s="122"/>
      <c r="WZ111" s="122"/>
      <c r="XA111" s="122"/>
      <c r="XB111" s="122"/>
      <c r="XC111" s="122"/>
      <c r="XD111" s="122"/>
      <c r="AFF111" s="122"/>
      <c r="AFG111" s="122"/>
      <c r="AFH111" s="122"/>
      <c r="AFI111" s="122"/>
      <c r="AFJ111" s="122"/>
      <c r="AFK111" s="122"/>
      <c r="AFL111" s="122"/>
      <c r="AFM111" s="122"/>
      <c r="AFN111" s="122"/>
      <c r="AFO111" s="122"/>
      <c r="AFP111" s="122"/>
      <c r="AFQ111" s="122"/>
      <c r="AFR111" s="122"/>
      <c r="AFS111" s="122"/>
      <c r="AFT111" s="122"/>
      <c r="AFU111" s="122"/>
      <c r="AFV111" s="122"/>
      <c r="AFW111" s="122"/>
      <c r="AFX111" s="122"/>
      <c r="AFY111" s="122"/>
      <c r="AFZ111" s="122"/>
      <c r="AGA111" s="122"/>
      <c r="AGB111" s="122"/>
      <c r="AGC111" s="122"/>
      <c r="AGD111" s="122"/>
      <c r="AGE111" s="122"/>
      <c r="AGF111" s="122"/>
      <c r="AGG111" s="122"/>
      <c r="AGH111" s="122"/>
      <c r="AGI111" s="122"/>
      <c r="AGJ111" s="122"/>
      <c r="AGK111" s="122"/>
      <c r="AGL111" s="122"/>
      <c r="AGM111" s="122"/>
      <c r="AGN111" s="122"/>
      <c r="AGO111" s="122"/>
      <c r="AGP111" s="122"/>
      <c r="AGQ111" s="122"/>
      <c r="AGR111" s="122"/>
      <c r="AGS111" s="122"/>
      <c r="AGT111" s="122"/>
      <c r="AGU111" s="122"/>
      <c r="AGV111" s="122"/>
      <c r="AGW111" s="122"/>
      <c r="AGX111" s="122"/>
      <c r="AGY111" s="122"/>
      <c r="AGZ111" s="122"/>
      <c r="AHA111" s="122"/>
      <c r="AHB111" s="122"/>
      <c r="AHC111" s="122"/>
      <c r="AHD111" s="122"/>
      <c r="AHE111" s="122"/>
    </row>
    <row r="112" spans="577:889" x14ac:dyDescent="0.25">
      <c r="VE112" s="122"/>
      <c r="VF112" s="122"/>
      <c r="VG112" s="122"/>
      <c r="VH112" s="122"/>
      <c r="VI112" s="122"/>
      <c r="VJ112" s="122"/>
      <c r="VK112" s="122"/>
      <c r="VL112" s="122"/>
      <c r="VM112" s="122"/>
      <c r="VN112" s="122"/>
      <c r="VO112" s="122"/>
      <c r="VV112" s="122"/>
      <c r="VW112" s="122"/>
      <c r="VX112" s="122"/>
      <c r="VY112" s="122"/>
      <c r="VZ112" s="122"/>
      <c r="WA112" s="122"/>
      <c r="WB112" s="122"/>
      <c r="WC112" s="122"/>
      <c r="WD112" s="122"/>
      <c r="WE112" s="122"/>
      <c r="WF112" s="122"/>
      <c r="WG112" s="122"/>
      <c r="WH112" s="122"/>
      <c r="WI112" s="122"/>
      <c r="WJ112" s="122"/>
      <c r="WK112" s="122"/>
      <c r="WL112" s="122"/>
      <c r="WM112" s="122"/>
      <c r="WN112" s="122"/>
      <c r="WO112" s="122"/>
      <c r="WP112" s="122"/>
      <c r="WQ112" s="122"/>
      <c r="WR112" s="122"/>
      <c r="WS112" s="122"/>
      <c r="WT112" s="122"/>
      <c r="WU112" s="122"/>
      <c r="WV112" s="122"/>
      <c r="WW112" s="122"/>
      <c r="WX112" s="122"/>
      <c r="WY112" s="122"/>
      <c r="WZ112" s="122"/>
      <c r="XA112" s="122"/>
      <c r="XB112" s="122"/>
      <c r="XC112" s="122"/>
      <c r="XD112" s="122"/>
      <c r="AFF112" s="122"/>
      <c r="AFG112" s="122"/>
      <c r="AFH112" s="122"/>
      <c r="AFI112" s="122"/>
      <c r="AFJ112" s="122"/>
      <c r="AFK112" s="122"/>
      <c r="AFL112" s="122"/>
      <c r="AFM112" s="122"/>
      <c r="AFN112" s="122"/>
      <c r="AFO112" s="122"/>
      <c r="AFP112" s="122"/>
      <c r="AFQ112" s="122"/>
      <c r="AFR112" s="122"/>
      <c r="AFS112" s="122"/>
      <c r="AFT112" s="122"/>
      <c r="AFU112" s="122"/>
      <c r="AFV112" s="122"/>
      <c r="AFW112" s="122"/>
      <c r="AFX112" s="122"/>
      <c r="AFY112" s="122"/>
      <c r="AFZ112" s="122"/>
      <c r="AGA112" s="122"/>
      <c r="AGB112" s="122"/>
      <c r="AGC112" s="122"/>
      <c r="AGD112" s="122"/>
      <c r="AGE112" s="122"/>
      <c r="AGF112" s="122"/>
      <c r="AGG112" s="122"/>
      <c r="AGH112" s="122"/>
      <c r="AGI112" s="122"/>
      <c r="AGJ112" s="122"/>
      <c r="AGK112" s="122"/>
      <c r="AGL112" s="122"/>
      <c r="AGM112" s="122"/>
      <c r="AGN112" s="122"/>
      <c r="AGO112" s="122"/>
      <c r="AGP112" s="122"/>
      <c r="AGQ112" s="122"/>
      <c r="AGR112" s="122"/>
      <c r="AGS112" s="122"/>
      <c r="AGT112" s="122"/>
      <c r="AGU112" s="122"/>
      <c r="AGV112" s="122"/>
      <c r="AGW112" s="122"/>
      <c r="AGX112" s="122"/>
      <c r="AGY112" s="122"/>
      <c r="AGZ112" s="122"/>
      <c r="AHA112" s="122"/>
      <c r="AHB112" s="122"/>
      <c r="AHC112" s="122"/>
      <c r="AHD112" s="122"/>
      <c r="AHE112" s="122"/>
    </row>
    <row r="113" spans="577:889" x14ac:dyDescent="0.25">
      <c r="VE113" s="122"/>
      <c r="VF113" s="122"/>
      <c r="VG113" s="122"/>
      <c r="VH113" s="122"/>
      <c r="VI113" s="122"/>
      <c r="VJ113" s="122"/>
      <c r="VK113" s="122"/>
      <c r="VL113" s="122"/>
      <c r="VM113" s="122"/>
      <c r="VN113" s="122"/>
      <c r="VO113" s="122"/>
      <c r="VV113" s="122"/>
      <c r="VW113" s="122"/>
      <c r="VX113" s="122"/>
      <c r="VY113" s="122"/>
      <c r="VZ113" s="122"/>
      <c r="WA113" s="122"/>
      <c r="WB113" s="122"/>
      <c r="WC113" s="122"/>
      <c r="WD113" s="122"/>
      <c r="WE113" s="122"/>
      <c r="WF113" s="122"/>
      <c r="WG113" s="122"/>
      <c r="WH113" s="122"/>
      <c r="WI113" s="122"/>
      <c r="WJ113" s="122"/>
      <c r="WK113" s="122"/>
      <c r="WL113" s="122"/>
      <c r="WM113" s="122"/>
      <c r="WN113" s="122"/>
      <c r="WO113" s="122"/>
      <c r="WP113" s="122"/>
      <c r="WQ113" s="122"/>
      <c r="WR113" s="122"/>
      <c r="WS113" s="122"/>
      <c r="WT113" s="122"/>
      <c r="WU113" s="122"/>
      <c r="WV113" s="122"/>
      <c r="WW113" s="122"/>
      <c r="WX113" s="122"/>
      <c r="WY113" s="122"/>
      <c r="WZ113" s="122"/>
      <c r="XA113" s="122"/>
      <c r="XB113" s="122"/>
      <c r="XC113" s="122"/>
      <c r="XD113" s="122"/>
      <c r="AFF113" s="122"/>
      <c r="AFG113" s="122"/>
      <c r="AFH113" s="122"/>
      <c r="AFI113" s="122"/>
      <c r="AFJ113" s="122"/>
      <c r="AFK113" s="122"/>
      <c r="AFL113" s="122"/>
      <c r="AFM113" s="122"/>
      <c r="AFN113" s="122"/>
      <c r="AFO113" s="122"/>
      <c r="AFP113" s="122"/>
      <c r="AFQ113" s="122"/>
      <c r="AFR113" s="122"/>
      <c r="AFS113" s="122"/>
      <c r="AFT113" s="122"/>
      <c r="AFU113" s="122"/>
      <c r="AFV113" s="122"/>
      <c r="AFW113" s="122"/>
      <c r="AFX113" s="122"/>
      <c r="AFY113" s="122"/>
      <c r="AFZ113" s="122"/>
      <c r="AGA113" s="122"/>
      <c r="AGB113" s="122"/>
      <c r="AGC113" s="122"/>
      <c r="AGD113" s="122"/>
      <c r="AGE113" s="122"/>
      <c r="AGF113" s="122"/>
      <c r="AGG113" s="122"/>
      <c r="AGH113" s="122"/>
      <c r="AGI113" s="122"/>
      <c r="AGJ113" s="122"/>
      <c r="AGK113" s="122"/>
      <c r="AGL113" s="122"/>
      <c r="AGM113" s="122"/>
      <c r="AGN113" s="122"/>
      <c r="AGO113" s="122"/>
      <c r="AGP113" s="122"/>
      <c r="AGQ113" s="122"/>
      <c r="AGR113" s="122"/>
      <c r="AGS113" s="122"/>
      <c r="AGT113" s="122"/>
      <c r="AGU113" s="122"/>
      <c r="AGV113" s="122"/>
      <c r="AGW113" s="122"/>
      <c r="AGX113" s="122"/>
      <c r="AGY113" s="122"/>
      <c r="AGZ113" s="122"/>
      <c r="AHA113" s="122"/>
      <c r="AHB113" s="122"/>
      <c r="AHC113" s="122"/>
      <c r="AHD113" s="122"/>
      <c r="AHE113" s="122"/>
    </row>
    <row r="114" spans="577:889" x14ac:dyDescent="0.25">
      <c r="VE114" s="122"/>
      <c r="VF114" s="122"/>
      <c r="VG114" s="122"/>
      <c r="VH114" s="122"/>
      <c r="VI114" s="122"/>
      <c r="VJ114" s="122"/>
      <c r="VK114" s="122"/>
      <c r="VL114" s="122"/>
      <c r="VM114" s="122"/>
      <c r="VN114" s="122"/>
      <c r="VO114" s="122"/>
      <c r="VV114" s="122"/>
      <c r="VW114" s="122"/>
      <c r="VX114" s="122"/>
      <c r="VY114" s="122"/>
      <c r="VZ114" s="122"/>
      <c r="WA114" s="122"/>
      <c r="WB114" s="122"/>
      <c r="WC114" s="122"/>
      <c r="WD114" s="122"/>
      <c r="WE114" s="122"/>
      <c r="WF114" s="122"/>
      <c r="WG114" s="122"/>
      <c r="WH114" s="122"/>
      <c r="WI114" s="122"/>
      <c r="WJ114" s="122"/>
      <c r="WK114" s="122"/>
      <c r="WL114" s="122"/>
      <c r="WM114" s="122"/>
      <c r="WN114" s="122"/>
      <c r="WO114" s="122"/>
      <c r="WP114" s="122"/>
      <c r="WQ114" s="122"/>
      <c r="WR114" s="122"/>
      <c r="WS114" s="122"/>
      <c r="WT114" s="122"/>
      <c r="WU114" s="122"/>
      <c r="WV114" s="122"/>
      <c r="WW114" s="122"/>
      <c r="WX114" s="122"/>
      <c r="WY114" s="122"/>
      <c r="WZ114" s="122"/>
      <c r="XA114" s="122"/>
      <c r="XB114" s="122"/>
      <c r="XC114" s="122"/>
      <c r="XD114" s="122"/>
      <c r="AFF114" s="122"/>
      <c r="AFG114" s="122"/>
      <c r="AFH114" s="122"/>
      <c r="AFI114" s="122"/>
      <c r="AFJ114" s="122"/>
      <c r="AFK114" s="122"/>
      <c r="AFL114" s="122"/>
      <c r="AFM114" s="122"/>
      <c r="AFN114" s="122"/>
      <c r="AFO114" s="122"/>
      <c r="AFP114" s="122"/>
      <c r="AFQ114" s="122"/>
      <c r="AFR114" s="122"/>
      <c r="AFS114" s="122"/>
      <c r="AFT114" s="122"/>
      <c r="AFU114" s="122"/>
      <c r="AFV114" s="122"/>
      <c r="AFW114" s="122"/>
      <c r="AFX114" s="122"/>
      <c r="AFY114" s="122"/>
      <c r="AFZ114" s="122"/>
      <c r="AGA114" s="122"/>
      <c r="AGB114" s="122"/>
      <c r="AGC114" s="122"/>
      <c r="AGD114" s="122"/>
      <c r="AGE114" s="122"/>
      <c r="AGF114" s="122"/>
      <c r="AGG114" s="122"/>
      <c r="AGH114" s="122"/>
      <c r="AGI114" s="122"/>
      <c r="AGJ114" s="122"/>
      <c r="AGK114" s="122"/>
      <c r="AGL114" s="122"/>
      <c r="AGM114" s="122"/>
      <c r="AGN114" s="122"/>
      <c r="AGO114" s="122"/>
      <c r="AGP114" s="122"/>
      <c r="AGQ114" s="122"/>
      <c r="AGR114" s="122"/>
      <c r="AGS114" s="122"/>
      <c r="AGT114" s="122"/>
      <c r="AGU114" s="122"/>
      <c r="AGV114" s="122"/>
      <c r="AGW114" s="122"/>
      <c r="AGX114" s="122"/>
      <c r="AGY114" s="122"/>
      <c r="AGZ114" s="122"/>
      <c r="AHA114" s="122"/>
      <c r="AHB114" s="122"/>
      <c r="AHC114" s="122"/>
      <c r="AHD114" s="122"/>
      <c r="AHE114" s="122"/>
    </row>
    <row r="115" spans="577:889" x14ac:dyDescent="0.25">
      <c r="VE115" s="122"/>
      <c r="VF115" s="122"/>
      <c r="VG115" s="122"/>
      <c r="VH115" s="122"/>
      <c r="VI115" s="122"/>
      <c r="VJ115" s="122"/>
      <c r="VK115" s="122"/>
      <c r="VL115" s="122"/>
      <c r="VM115" s="122"/>
      <c r="VN115" s="122"/>
      <c r="VO115" s="122"/>
      <c r="VV115" s="122"/>
      <c r="VW115" s="122"/>
      <c r="VX115" s="122"/>
      <c r="VY115" s="122"/>
      <c r="VZ115" s="122"/>
      <c r="WA115" s="122"/>
      <c r="WB115" s="122"/>
      <c r="WC115" s="122"/>
      <c r="WD115" s="122"/>
      <c r="WE115" s="122"/>
      <c r="WF115" s="122"/>
      <c r="WG115" s="122"/>
      <c r="WH115" s="122"/>
      <c r="WI115" s="122"/>
      <c r="WJ115" s="122"/>
      <c r="WK115" s="122"/>
      <c r="WL115" s="122"/>
      <c r="WM115" s="122"/>
      <c r="WN115" s="122"/>
      <c r="WO115" s="122"/>
      <c r="WP115" s="122"/>
      <c r="WQ115" s="122"/>
      <c r="WR115" s="122"/>
      <c r="WS115" s="122"/>
      <c r="WT115" s="122"/>
      <c r="WU115" s="122"/>
      <c r="WV115" s="122"/>
      <c r="WW115" s="122"/>
      <c r="WX115" s="122"/>
      <c r="WY115" s="122"/>
      <c r="WZ115" s="122"/>
      <c r="XA115" s="122"/>
      <c r="XB115" s="122"/>
      <c r="XC115" s="122"/>
      <c r="XD115" s="122"/>
      <c r="AFF115" s="122"/>
      <c r="AFG115" s="122"/>
      <c r="AFH115" s="122"/>
      <c r="AFI115" s="122"/>
      <c r="AFJ115" s="122"/>
      <c r="AFK115" s="122"/>
      <c r="AFL115" s="122"/>
      <c r="AFM115" s="122"/>
      <c r="AFN115" s="122"/>
      <c r="AFO115" s="122"/>
      <c r="AFP115" s="122"/>
      <c r="AFQ115" s="122"/>
      <c r="AFR115" s="122"/>
      <c r="AFS115" s="122"/>
      <c r="AFT115" s="122"/>
      <c r="AFU115" s="122"/>
      <c r="AFV115" s="122"/>
      <c r="AFW115" s="122"/>
      <c r="AFX115" s="122"/>
      <c r="AFY115" s="122"/>
      <c r="AFZ115" s="122"/>
      <c r="AGA115" s="122"/>
      <c r="AGB115" s="122"/>
      <c r="AGC115" s="122"/>
      <c r="AGD115" s="122"/>
      <c r="AGE115" s="122"/>
      <c r="AGF115" s="122"/>
      <c r="AGG115" s="122"/>
      <c r="AGH115" s="122"/>
      <c r="AGI115" s="122"/>
      <c r="AGJ115" s="122"/>
      <c r="AGK115" s="122"/>
      <c r="AGL115" s="122"/>
      <c r="AGM115" s="122"/>
      <c r="AGN115" s="122"/>
      <c r="AGO115" s="122"/>
      <c r="AGP115" s="122"/>
      <c r="AGQ115" s="122"/>
      <c r="AGR115" s="122"/>
      <c r="AGS115" s="122"/>
      <c r="AGT115" s="122"/>
      <c r="AGU115" s="122"/>
      <c r="AGV115" s="122"/>
      <c r="AGW115" s="122"/>
      <c r="AGX115" s="122"/>
      <c r="AGY115" s="122"/>
      <c r="AGZ115" s="122"/>
      <c r="AHA115" s="122"/>
      <c r="AHB115" s="122"/>
      <c r="AHC115" s="122"/>
      <c r="AHD115" s="122"/>
      <c r="AHE115" s="122"/>
    </row>
    <row r="116" spans="577:889" x14ac:dyDescent="0.25">
      <c r="VE116" s="122"/>
      <c r="VF116" s="122"/>
      <c r="VG116" s="122"/>
      <c r="VH116" s="122"/>
      <c r="VI116" s="122"/>
      <c r="VJ116" s="122"/>
      <c r="VK116" s="122"/>
      <c r="VL116" s="122"/>
      <c r="VM116" s="122"/>
      <c r="VN116" s="122"/>
      <c r="VO116" s="122"/>
      <c r="VV116" s="122"/>
      <c r="VW116" s="122"/>
      <c r="VX116" s="122"/>
      <c r="VY116" s="122"/>
      <c r="VZ116" s="122"/>
      <c r="WA116" s="122"/>
      <c r="WB116" s="122"/>
      <c r="WC116" s="122"/>
      <c r="WD116" s="122"/>
      <c r="WE116" s="122"/>
      <c r="WF116" s="122"/>
      <c r="WG116" s="122"/>
      <c r="WH116" s="122"/>
      <c r="WI116" s="122"/>
      <c r="WJ116" s="122"/>
      <c r="WK116" s="122"/>
      <c r="WL116" s="122"/>
      <c r="WM116" s="122"/>
      <c r="WN116" s="122"/>
      <c r="WO116" s="122"/>
      <c r="WP116" s="122"/>
      <c r="WQ116" s="122"/>
      <c r="WR116" s="122"/>
      <c r="WS116" s="122"/>
      <c r="WT116" s="122"/>
      <c r="WU116" s="122"/>
      <c r="WV116" s="122"/>
      <c r="WW116" s="122"/>
      <c r="WX116" s="122"/>
      <c r="WY116" s="122"/>
      <c r="WZ116" s="122"/>
      <c r="XA116" s="122"/>
      <c r="XB116" s="122"/>
      <c r="XC116" s="122"/>
      <c r="XD116" s="122"/>
      <c r="AFF116" s="122"/>
      <c r="AFG116" s="122"/>
      <c r="AFH116" s="122"/>
      <c r="AFI116" s="122"/>
      <c r="AFJ116" s="122"/>
      <c r="AFK116" s="122"/>
      <c r="AFL116" s="122"/>
      <c r="AFM116" s="122"/>
      <c r="AFN116" s="122"/>
      <c r="AFO116" s="122"/>
      <c r="AFP116" s="122"/>
      <c r="AFQ116" s="122"/>
      <c r="AFR116" s="122"/>
      <c r="AFS116" s="122"/>
      <c r="AFT116" s="122"/>
      <c r="AFU116" s="122"/>
      <c r="AFV116" s="122"/>
      <c r="AFW116" s="122"/>
      <c r="AFX116" s="122"/>
      <c r="AFY116" s="122"/>
      <c r="AFZ116" s="122"/>
      <c r="AGA116" s="122"/>
      <c r="AGB116" s="122"/>
      <c r="AGC116" s="122"/>
      <c r="AGD116" s="122"/>
      <c r="AGE116" s="122"/>
      <c r="AGF116" s="122"/>
      <c r="AGG116" s="122"/>
      <c r="AGH116" s="122"/>
      <c r="AGI116" s="122"/>
      <c r="AGJ116" s="122"/>
      <c r="AGK116" s="122"/>
      <c r="AGL116" s="122"/>
      <c r="AGM116" s="122"/>
      <c r="AGN116" s="122"/>
      <c r="AGO116" s="122"/>
      <c r="AGP116" s="122"/>
      <c r="AGQ116" s="122"/>
      <c r="AGR116" s="122"/>
      <c r="AGS116" s="122"/>
      <c r="AGT116" s="122"/>
      <c r="AGU116" s="122"/>
      <c r="AGV116" s="122"/>
      <c r="AGW116" s="122"/>
      <c r="AGX116" s="122"/>
      <c r="AGY116" s="122"/>
      <c r="AGZ116" s="122"/>
      <c r="AHA116" s="122"/>
      <c r="AHB116" s="122"/>
      <c r="AHC116" s="122"/>
      <c r="AHD116" s="122"/>
      <c r="AHE116" s="122"/>
    </row>
    <row r="117" spans="577:889" x14ac:dyDescent="0.25">
      <c r="VE117" s="122"/>
      <c r="VF117" s="122"/>
      <c r="VG117" s="122"/>
      <c r="VH117" s="122"/>
      <c r="VI117" s="122"/>
      <c r="VJ117" s="122"/>
      <c r="VK117" s="122"/>
      <c r="VL117" s="122"/>
      <c r="VM117" s="122"/>
      <c r="VN117" s="122"/>
      <c r="VO117" s="122"/>
      <c r="VV117" s="122"/>
      <c r="VW117" s="122"/>
      <c r="VX117" s="122"/>
      <c r="VY117" s="122"/>
      <c r="VZ117" s="122"/>
      <c r="WA117" s="122"/>
      <c r="WB117" s="122"/>
      <c r="WC117" s="122"/>
      <c r="WD117" s="122"/>
      <c r="WE117" s="122"/>
      <c r="WF117" s="122"/>
      <c r="WG117" s="122"/>
      <c r="WH117" s="122"/>
      <c r="WI117" s="122"/>
      <c r="WJ117" s="122"/>
      <c r="WK117" s="122"/>
      <c r="WL117" s="122"/>
      <c r="WM117" s="122"/>
      <c r="WN117" s="122"/>
      <c r="WO117" s="122"/>
      <c r="WP117" s="122"/>
      <c r="WQ117" s="122"/>
      <c r="WR117" s="122"/>
      <c r="WS117" s="122"/>
      <c r="WT117" s="122"/>
      <c r="WU117" s="122"/>
      <c r="WV117" s="122"/>
      <c r="WW117" s="122"/>
      <c r="WX117" s="122"/>
      <c r="WY117" s="122"/>
      <c r="WZ117" s="122"/>
      <c r="XA117" s="122"/>
      <c r="XB117" s="122"/>
      <c r="XC117" s="122"/>
      <c r="XD117" s="122"/>
      <c r="AFF117" s="122"/>
      <c r="AFG117" s="122"/>
      <c r="AFH117" s="122"/>
      <c r="AFI117" s="122"/>
      <c r="AFJ117" s="122"/>
      <c r="AFK117" s="122"/>
      <c r="AFL117" s="122"/>
      <c r="AFM117" s="122"/>
      <c r="AFN117" s="122"/>
      <c r="AFO117" s="122"/>
      <c r="AFP117" s="122"/>
      <c r="AFQ117" s="122"/>
      <c r="AFR117" s="122"/>
      <c r="AFS117" s="122"/>
      <c r="AFT117" s="122"/>
      <c r="AFU117" s="122"/>
      <c r="AFV117" s="122"/>
      <c r="AFW117" s="122"/>
      <c r="AFX117" s="122"/>
      <c r="AFY117" s="122"/>
      <c r="AFZ117" s="122"/>
      <c r="AGA117" s="122"/>
      <c r="AGB117" s="122"/>
      <c r="AGC117" s="122"/>
      <c r="AGD117" s="122"/>
      <c r="AGE117" s="122"/>
      <c r="AGF117" s="122"/>
      <c r="AGG117" s="122"/>
      <c r="AGH117" s="122"/>
      <c r="AGI117" s="122"/>
      <c r="AGJ117" s="122"/>
      <c r="AGK117" s="122"/>
      <c r="AGL117" s="122"/>
      <c r="AGM117" s="122"/>
      <c r="AGN117" s="122"/>
      <c r="AGO117" s="122"/>
      <c r="AGP117" s="122"/>
      <c r="AGQ117" s="122"/>
      <c r="AGR117" s="122"/>
      <c r="AGS117" s="122"/>
      <c r="AGT117" s="122"/>
      <c r="AGU117" s="122"/>
      <c r="AGV117" s="122"/>
      <c r="AGW117" s="122"/>
      <c r="AGX117" s="122"/>
      <c r="AGY117" s="122"/>
      <c r="AGZ117" s="122"/>
      <c r="AHA117" s="122"/>
      <c r="AHB117" s="122"/>
      <c r="AHC117" s="122"/>
      <c r="AHD117" s="122"/>
      <c r="AHE117" s="122"/>
    </row>
    <row r="118" spans="577:889" x14ac:dyDescent="0.25">
      <c r="VE118" s="122"/>
      <c r="VF118" s="122"/>
      <c r="VG118" s="122"/>
      <c r="VH118" s="122"/>
      <c r="VI118" s="122"/>
      <c r="VJ118" s="122"/>
      <c r="VK118" s="122"/>
      <c r="VL118" s="122"/>
      <c r="VM118" s="122"/>
      <c r="VN118" s="122"/>
      <c r="VO118" s="122"/>
      <c r="VV118" s="122"/>
      <c r="VW118" s="122"/>
      <c r="VX118" s="122"/>
      <c r="VY118" s="122"/>
      <c r="VZ118" s="122"/>
      <c r="WA118" s="122"/>
      <c r="WB118" s="122"/>
      <c r="WC118" s="122"/>
      <c r="WD118" s="122"/>
      <c r="WE118" s="122"/>
      <c r="WF118" s="122"/>
      <c r="WG118" s="122"/>
      <c r="WH118" s="122"/>
      <c r="WI118" s="122"/>
      <c r="WJ118" s="122"/>
      <c r="WK118" s="122"/>
      <c r="WL118" s="122"/>
      <c r="WM118" s="122"/>
      <c r="WN118" s="122"/>
      <c r="WO118" s="122"/>
      <c r="WP118" s="122"/>
      <c r="WQ118" s="122"/>
      <c r="WR118" s="122"/>
      <c r="WS118" s="122"/>
      <c r="WT118" s="122"/>
      <c r="WU118" s="122"/>
      <c r="WV118" s="122"/>
      <c r="WW118" s="122"/>
      <c r="WX118" s="122"/>
      <c r="WY118" s="122"/>
      <c r="WZ118" s="122"/>
      <c r="XA118" s="122"/>
      <c r="XB118" s="122"/>
      <c r="XC118" s="122"/>
      <c r="XD118" s="122"/>
      <c r="AFF118" s="122"/>
      <c r="AFG118" s="122"/>
      <c r="AFH118" s="122"/>
      <c r="AFI118" s="122"/>
      <c r="AFJ118" s="122"/>
      <c r="AFK118" s="122"/>
      <c r="AFL118" s="122"/>
      <c r="AFM118" s="122"/>
      <c r="AFN118" s="122"/>
      <c r="AFO118" s="122"/>
      <c r="AFP118" s="122"/>
      <c r="AFQ118" s="122"/>
      <c r="AFR118" s="122"/>
      <c r="AFS118" s="122"/>
      <c r="AFT118" s="122"/>
      <c r="AFU118" s="122"/>
      <c r="AFV118" s="122"/>
      <c r="AFW118" s="122"/>
      <c r="AFX118" s="122"/>
      <c r="AFY118" s="122"/>
      <c r="AFZ118" s="122"/>
      <c r="AGA118" s="122"/>
      <c r="AGB118" s="122"/>
      <c r="AGC118" s="122"/>
      <c r="AGD118" s="122"/>
      <c r="AGE118" s="122"/>
      <c r="AGF118" s="122"/>
      <c r="AGG118" s="122"/>
      <c r="AGH118" s="122"/>
      <c r="AGI118" s="122"/>
      <c r="AGJ118" s="122"/>
      <c r="AGK118" s="122"/>
      <c r="AGL118" s="122"/>
      <c r="AGM118" s="122"/>
      <c r="AGN118" s="122"/>
      <c r="AGO118" s="122"/>
      <c r="AGP118" s="122"/>
      <c r="AGQ118" s="122"/>
      <c r="AGR118" s="122"/>
      <c r="AGS118" s="122"/>
      <c r="AGT118" s="122"/>
      <c r="AGU118" s="122"/>
      <c r="AGV118" s="122"/>
      <c r="AGW118" s="122"/>
      <c r="AGX118" s="122"/>
      <c r="AGY118" s="122"/>
      <c r="AGZ118" s="122"/>
      <c r="AHA118" s="122"/>
      <c r="AHB118" s="122"/>
      <c r="AHC118" s="122"/>
      <c r="AHD118" s="122"/>
      <c r="AHE118" s="122"/>
    </row>
    <row r="119" spans="577:889" x14ac:dyDescent="0.25">
      <c r="VE119" s="122"/>
      <c r="VF119" s="122"/>
      <c r="VG119" s="122"/>
      <c r="VH119" s="122"/>
      <c r="VI119" s="122"/>
      <c r="VJ119" s="122"/>
      <c r="VK119" s="122"/>
      <c r="VL119" s="122"/>
      <c r="VM119" s="122"/>
      <c r="VN119" s="122"/>
      <c r="VO119" s="122"/>
      <c r="VV119" s="122"/>
      <c r="VW119" s="122"/>
      <c r="VX119" s="122"/>
      <c r="VY119" s="122"/>
      <c r="VZ119" s="122"/>
      <c r="WA119" s="122"/>
      <c r="WB119" s="122"/>
      <c r="WC119" s="122"/>
      <c r="WD119" s="122"/>
      <c r="WE119" s="122"/>
      <c r="WF119" s="122"/>
      <c r="WG119" s="122"/>
      <c r="WH119" s="122"/>
      <c r="WI119" s="122"/>
      <c r="WJ119" s="122"/>
      <c r="WK119" s="122"/>
      <c r="WL119" s="122"/>
      <c r="WM119" s="122"/>
      <c r="WN119" s="122"/>
      <c r="WO119" s="122"/>
      <c r="WP119" s="122"/>
      <c r="WQ119" s="122"/>
      <c r="WR119" s="122"/>
      <c r="WS119" s="122"/>
      <c r="WT119" s="122"/>
      <c r="WU119" s="122"/>
      <c r="WV119" s="122"/>
      <c r="WW119" s="122"/>
      <c r="WX119" s="122"/>
      <c r="WY119" s="122"/>
      <c r="WZ119" s="122"/>
      <c r="XA119" s="122"/>
      <c r="XB119" s="122"/>
      <c r="XC119" s="122"/>
      <c r="XD119" s="122"/>
      <c r="AFF119" s="122"/>
      <c r="AFG119" s="122"/>
      <c r="AFH119" s="122"/>
      <c r="AFI119" s="122"/>
      <c r="AFJ119" s="122"/>
      <c r="AFK119" s="122"/>
      <c r="AFL119" s="122"/>
      <c r="AFM119" s="122"/>
      <c r="AFN119" s="122"/>
      <c r="AFO119" s="122"/>
      <c r="AFP119" s="122"/>
      <c r="AFQ119" s="122"/>
      <c r="AFR119" s="122"/>
      <c r="AFS119" s="122"/>
      <c r="AFT119" s="122"/>
      <c r="AFU119" s="122"/>
      <c r="AFV119" s="122"/>
      <c r="AFW119" s="122"/>
      <c r="AFX119" s="122"/>
      <c r="AFY119" s="122"/>
      <c r="AFZ119" s="122"/>
      <c r="AGA119" s="122"/>
      <c r="AGB119" s="122"/>
      <c r="AGC119" s="122"/>
      <c r="AGD119" s="122"/>
      <c r="AGE119" s="122"/>
      <c r="AGF119" s="122"/>
      <c r="AGG119" s="122"/>
      <c r="AGH119" s="122"/>
      <c r="AGI119" s="122"/>
      <c r="AGJ119" s="122"/>
      <c r="AGK119" s="122"/>
      <c r="AGL119" s="122"/>
      <c r="AGM119" s="122"/>
      <c r="AGN119" s="122"/>
      <c r="AGO119" s="122"/>
      <c r="AGP119" s="122"/>
      <c r="AGQ119" s="122"/>
      <c r="AGR119" s="122"/>
      <c r="AGS119" s="122"/>
      <c r="AGT119" s="122"/>
      <c r="AGU119" s="122"/>
      <c r="AGV119" s="122"/>
      <c r="AGW119" s="122"/>
      <c r="AGX119" s="122"/>
      <c r="AGY119" s="122"/>
      <c r="AGZ119" s="122"/>
      <c r="AHA119" s="122"/>
      <c r="AHB119" s="122"/>
      <c r="AHC119" s="122"/>
      <c r="AHD119" s="122"/>
      <c r="AHE119" s="122"/>
    </row>
    <row r="120" spans="577:889" x14ac:dyDescent="0.25">
      <c r="VE120" s="122"/>
      <c r="VF120" s="122"/>
      <c r="VG120" s="122"/>
      <c r="VH120" s="122"/>
      <c r="VI120" s="122"/>
      <c r="VJ120" s="122"/>
      <c r="VK120" s="122"/>
      <c r="VL120" s="122"/>
      <c r="VM120" s="122"/>
      <c r="VN120" s="122"/>
      <c r="VO120" s="122"/>
      <c r="VV120" s="122"/>
      <c r="VW120" s="122"/>
      <c r="VX120" s="122"/>
      <c r="VY120" s="122"/>
      <c r="VZ120" s="122"/>
      <c r="WA120" s="122"/>
      <c r="WB120" s="122"/>
      <c r="WC120" s="122"/>
      <c r="WD120" s="122"/>
      <c r="WE120" s="122"/>
      <c r="WF120" s="122"/>
      <c r="WG120" s="122"/>
      <c r="WH120" s="122"/>
      <c r="WI120" s="122"/>
      <c r="WJ120" s="122"/>
      <c r="WK120" s="122"/>
      <c r="WL120" s="122"/>
      <c r="WM120" s="122"/>
      <c r="WN120" s="122"/>
      <c r="WO120" s="122"/>
      <c r="WP120" s="122"/>
      <c r="WQ120" s="122"/>
      <c r="WR120" s="122"/>
      <c r="WS120" s="122"/>
      <c r="WT120" s="122"/>
      <c r="WU120" s="122"/>
      <c r="WV120" s="122"/>
      <c r="WW120" s="122"/>
      <c r="WX120" s="122"/>
      <c r="WY120" s="122"/>
      <c r="WZ120" s="122"/>
      <c r="XA120" s="122"/>
      <c r="XB120" s="122"/>
      <c r="XC120" s="122"/>
      <c r="XD120" s="122"/>
      <c r="AFF120" s="122"/>
      <c r="AFG120" s="122"/>
      <c r="AFH120" s="122"/>
      <c r="AFI120" s="122"/>
      <c r="AFJ120" s="122"/>
      <c r="AFK120" s="122"/>
      <c r="AFL120" s="122"/>
      <c r="AFM120" s="122"/>
      <c r="AFN120" s="122"/>
      <c r="AFO120" s="122"/>
      <c r="AFP120" s="122"/>
      <c r="AFQ120" s="122"/>
      <c r="AFR120" s="122"/>
      <c r="AFS120" s="122"/>
      <c r="AFT120" s="122"/>
      <c r="AFU120" s="122"/>
      <c r="AFV120" s="122"/>
      <c r="AFW120" s="122"/>
      <c r="AFX120" s="122"/>
      <c r="AFY120" s="122"/>
      <c r="AFZ120" s="122"/>
      <c r="AGA120" s="122"/>
      <c r="AGB120" s="122"/>
      <c r="AGC120" s="122"/>
      <c r="AGD120" s="122"/>
      <c r="AGE120" s="122"/>
      <c r="AGF120" s="122"/>
      <c r="AGG120" s="122"/>
      <c r="AGH120" s="122"/>
      <c r="AGI120" s="122"/>
      <c r="AGJ120" s="122"/>
      <c r="AGK120" s="122"/>
      <c r="AGL120" s="122"/>
      <c r="AGM120" s="122"/>
      <c r="AGN120" s="122"/>
      <c r="AGO120" s="122"/>
      <c r="AGP120" s="122"/>
      <c r="AGQ120" s="122"/>
      <c r="AGR120" s="122"/>
      <c r="AGS120" s="122"/>
      <c r="AGT120" s="122"/>
      <c r="AGU120" s="122"/>
      <c r="AGV120" s="122"/>
      <c r="AGW120" s="122"/>
      <c r="AGX120" s="122"/>
      <c r="AGY120" s="122"/>
      <c r="AGZ120" s="122"/>
      <c r="AHA120" s="122"/>
      <c r="AHB120" s="122"/>
      <c r="AHC120" s="122"/>
      <c r="AHD120" s="122"/>
      <c r="AHE120" s="122"/>
    </row>
    <row r="121" spans="577:889" x14ac:dyDescent="0.25">
      <c r="VE121" s="122"/>
      <c r="VF121" s="122"/>
      <c r="VG121" s="122"/>
      <c r="VH121" s="122"/>
      <c r="VI121" s="122"/>
      <c r="VJ121" s="122"/>
      <c r="VK121" s="122"/>
      <c r="VL121" s="122"/>
      <c r="VM121" s="122"/>
      <c r="VN121" s="122"/>
      <c r="VO121" s="122"/>
      <c r="VV121" s="122"/>
      <c r="VW121" s="122"/>
      <c r="VX121" s="122"/>
      <c r="VY121" s="122"/>
      <c r="VZ121" s="122"/>
      <c r="WA121" s="122"/>
      <c r="WB121" s="122"/>
      <c r="WC121" s="122"/>
      <c r="WD121" s="122"/>
      <c r="WE121" s="122"/>
      <c r="WF121" s="122"/>
      <c r="WG121" s="122"/>
      <c r="WH121" s="122"/>
      <c r="WI121" s="122"/>
      <c r="WJ121" s="122"/>
      <c r="WK121" s="122"/>
      <c r="WL121" s="122"/>
      <c r="WM121" s="122"/>
      <c r="WN121" s="122"/>
      <c r="WO121" s="122"/>
      <c r="WP121" s="122"/>
      <c r="WQ121" s="122"/>
      <c r="WR121" s="122"/>
      <c r="WS121" s="122"/>
      <c r="WT121" s="122"/>
      <c r="WU121" s="122"/>
      <c r="WV121" s="122"/>
      <c r="WW121" s="122"/>
      <c r="WX121" s="122"/>
      <c r="WY121" s="122"/>
      <c r="WZ121" s="122"/>
      <c r="XA121" s="122"/>
      <c r="XB121" s="122"/>
      <c r="XC121" s="122"/>
      <c r="XD121" s="122"/>
      <c r="AFF121" s="122"/>
      <c r="AFG121" s="122"/>
      <c r="AFH121" s="122"/>
      <c r="AFI121" s="122"/>
      <c r="AFJ121" s="122"/>
      <c r="AFK121" s="122"/>
      <c r="AFL121" s="122"/>
      <c r="AFM121" s="122"/>
      <c r="AFN121" s="122"/>
      <c r="AFO121" s="122"/>
      <c r="AFP121" s="122"/>
      <c r="AFQ121" s="122"/>
      <c r="AFR121" s="122"/>
      <c r="AFS121" s="122"/>
      <c r="AFT121" s="122"/>
      <c r="AFU121" s="122"/>
      <c r="AFV121" s="122"/>
      <c r="AFW121" s="122"/>
      <c r="AFX121" s="122"/>
      <c r="AFY121" s="122"/>
      <c r="AFZ121" s="122"/>
      <c r="AGA121" s="122"/>
      <c r="AGB121" s="122"/>
      <c r="AGC121" s="122"/>
      <c r="AGD121" s="122"/>
      <c r="AGE121" s="122"/>
      <c r="AGF121" s="122"/>
      <c r="AGG121" s="122"/>
      <c r="AGH121" s="122"/>
      <c r="AGI121" s="122"/>
      <c r="AGJ121" s="122"/>
      <c r="AGK121" s="122"/>
      <c r="AGL121" s="122"/>
      <c r="AGM121" s="122"/>
      <c r="AGN121" s="122"/>
      <c r="AGO121" s="122"/>
      <c r="AGP121" s="122"/>
      <c r="AGQ121" s="122"/>
      <c r="AGR121" s="122"/>
      <c r="AGS121" s="122"/>
      <c r="AGT121" s="122"/>
      <c r="AGU121" s="122"/>
      <c r="AGV121" s="122"/>
      <c r="AGW121" s="122"/>
      <c r="AGX121" s="122"/>
      <c r="AGY121" s="122"/>
      <c r="AGZ121" s="122"/>
      <c r="AHA121" s="122"/>
      <c r="AHB121" s="122"/>
      <c r="AHC121" s="122"/>
      <c r="AHD121" s="122"/>
      <c r="AHE121" s="122"/>
    </row>
    <row r="122" spans="577:889" x14ac:dyDescent="0.25">
      <c r="VE122" s="122"/>
      <c r="VF122" s="122"/>
      <c r="VG122" s="122"/>
      <c r="VH122" s="122"/>
      <c r="VI122" s="122"/>
      <c r="VJ122" s="122"/>
      <c r="VK122" s="122"/>
      <c r="VL122" s="122"/>
      <c r="VM122" s="122"/>
      <c r="VN122" s="122"/>
      <c r="VO122" s="122"/>
      <c r="VV122" s="122"/>
      <c r="VW122" s="122"/>
      <c r="VX122" s="122"/>
      <c r="VY122" s="122"/>
      <c r="VZ122" s="122"/>
      <c r="WA122" s="122"/>
      <c r="WB122" s="122"/>
      <c r="WC122" s="122"/>
      <c r="WD122" s="122"/>
      <c r="WE122" s="122"/>
      <c r="WF122" s="122"/>
      <c r="WG122" s="122"/>
      <c r="WH122" s="122"/>
      <c r="WI122" s="122"/>
      <c r="WJ122" s="122"/>
      <c r="WK122" s="122"/>
      <c r="WL122" s="122"/>
      <c r="WM122" s="122"/>
      <c r="WN122" s="122"/>
      <c r="WO122" s="122"/>
      <c r="WP122" s="122"/>
      <c r="WQ122" s="122"/>
      <c r="WR122" s="122"/>
      <c r="WS122" s="122"/>
      <c r="WT122" s="122"/>
      <c r="WU122" s="122"/>
      <c r="WV122" s="122"/>
      <c r="WW122" s="122"/>
      <c r="WX122" s="122"/>
      <c r="WY122" s="122"/>
      <c r="WZ122" s="122"/>
      <c r="XA122" s="122"/>
      <c r="XB122" s="122"/>
      <c r="XC122" s="122"/>
      <c r="XD122" s="122"/>
      <c r="AFF122" s="122"/>
      <c r="AFG122" s="122"/>
      <c r="AFH122" s="122"/>
      <c r="AFI122" s="122"/>
      <c r="AFJ122" s="122"/>
      <c r="AFK122" s="122"/>
      <c r="AFL122" s="122"/>
      <c r="AFM122" s="122"/>
      <c r="AFN122" s="122"/>
      <c r="AFO122" s="122"/>
      <c r="AFP122" s="122"/>
      <c r="AFQ122" s="122"/>
      <c r="AFR122" s="122"/>
      <c r="AFS122" s="122"/>
      <c r="AFT122" s="122"/>
      <c r="AFU122" s="122"/>
      <c r="AFV122" s="122"/>
      <c r="AFW122" s="122"/>
      <c r="AFX122" s="122"/>
      <c r="AFY122" s="122"/>
      <c r="AFZ122" s="122"/>
      <c r="AGA122" s="122"/>
      <c r="AGB122" s="122"/>
      <c r="AGC122" s="122"/>
      <c r="AGD122" s="122"/>
      <c r="AGE122" s="122"/>
      <c r="AGF122" s="122"/>
      <c r="AGG122" s="122"/>
      <c r="AGH122" s="122"/>
      <c r="AGI122" s="122"/>
      <c r="AGJ122" s="122"/>
      <c r="AGK122" s="122"/>
      <c r="AGL122" s="122"/>
      <c r="AGM122" s="122"/>
      <c r="AGN122" s="122"/>
      <c r="AGO122" s="122"/>
      <c r="AGP122" s="122"/>
      <c r="AGQ122" s="122"/>
      <c r="AGR122" s="122"/>
      <c r="AGS122" s="122"/>
      <c r="AGT122" s="122"/>
      <c r="AGU122" s="122"/>
      <c r="AGV122" s="122"/>
      <c r="AGW122" s="122"/>
      <c r="AGX122" s="122"/>
      <c r="AGY122" s="122"/>
      <c r="AGZ122" s="122"/>
      <c r="AHA122" s="122"/>
      <c r="AHB122" s="122"/>
      <c r="AHC122" s="122"/>
      <c r="AHD122" s="122"/>
      <c r="AHE122" s="122"/>
    </row>
    <row r="123" spans="577:889" x14ac:dyDescent="0.25">
      <c r="VE123" s="122"/>
      <c r="VF123" s="122"/>
      <c r="VG123" s="122"/>
      <c r="VH123" s="122"/>
      <c r="VI123" s="122"/>
      <c r="VJ123" s="122"/>
      <c r="VK123" s="122"/>
      <c r="VL123" s="122"/>
      <c r="VM123" s="122"/>
      <c r="VN123" s="122"/>
      <c r="VO123" s="122"/>
      <c r="VV123" s="122"/>
      <c r="VW123" s="122"/>
      <c r="VX123" s="122"/>
      <c r="VY123" s="122"/>
      <c r="VZ123" s="122"/>
      <c r="WA123" s="122"/>
      <c r="WB123" s="122"/>
      <c r="WC123" s="122"/>
      <c r="WD123" s="122"/>
      <c r="WE123" s="122"/>
      <c r="WF123" s="122"/>
      <c r="WG123" s="122"/>
      <c r="WH123" s="122"/>
      <c r="WI123" s="122"/>
      <c r="WJ123" s="122"/>
      <c r="WK123" s="122"/>
      <c r="WL123" s="122"/>
      <c r="WM123" s="122"/>
      <c r="WN123" s="122"/>
      <c r="WO123" s="122"/>
      <c r="WP123" s="122"/>
      <c r="WQ123" s="122"/>
      <c r="WR123" s="122"/>
      <c r="WS123" s="122"/>
      <c r="WT123" s="122"/>
      <c r="WU123" s="122"/>
      <c r="WV123" s="122"/>
      <c r="WW123" s="122"/>
      <c r="WX123" s="122"/>
      <c r="WY123" s="122"/>
      <c r="WZ123" s="122"/>
      <c r="XA123" s="122"/>
      <c r="XB123" s="122"/>
      <c r="XC123" s="122"/>
      <c r="XD123" s="122"/>
      <c r="AFF123" s="122"/>
      <c r="AFG123" s="122"/>
      <c r="AFH123" s="122"/>
      <c r="AFI123" s="122"/>
      <c r="AFJ123" s="122"/>
      <c r="AFK123" s="122"/>
      <c r="AFL123" s="122"/>
      <c r="AFM123" s="122"/>
      <c r="AFN123" s="122"/>
      <c r="AFO123" s="122"/>
      <c r="AFP123" s="122"/>
      <c r="AFQ123" s="122"/>
      <c r="AFR123" s="122"/>
      <c r="AFS123" s="122"/>
      <c r="AFT123" s="122"/>
      <c r="AFU123" s="122"/>
      <c r="AFV123" s="122"/>
      <c r="AFW123" s="122"/>
      <c r="AFX123" s="122"/>
      <c r="AFY123" s="122"/>
      <c r="AFZ123" s="122"/>
      <c r="AGA123" s="122"/>
      <c r="AGB123" s="122"/>
      <c r="AGC123" s="122"/>
      <c r="AGD123" s="122"/>
      <c r="AGE123" s="122"/>
      <c r="AGF123" s="122"/>
      <c r="AGG123" s="122"/>
      <c r="AGH123" s="122"/>
      <c r="AGI123" s="122"/>
      <c r="AGJ123" s="122"/>
      <c r="AGK123" s="122"/>
      <c r="AGL123" s="122"/>
      <c r="AGM123" s="122"/>
      <c r="AGN123" s="122"/>
      <c r="AGO123" s="122"/>
      <c r="AGP123" s="122"/>
      <c r="AGQ123" s="122"/>
      <c r="AGR123" s="122"/>
      <c r="AGS123" s="122"/>
      <c r="AGT123" s="122"/>
      <c r="AGU123" s="122"/>
      <c r="AGV123" s="122"/>
      <c r="AGW123" s="122"/>
      <c r="AGX123" s="122"/>
      <c r="AGY123" s="122"/>
      <c r="AGZ123" s="122"/>
      <c r="AHA123" s="122"/>
      <c r="AHB123" s="122"/>
      <c r="AHC123" s="122"/>
      <c r="AHD123" s="122"/>
      <c r="AHE123" s="122"/>
    </row>
    <row r="124" spans="577:889" x14ac:dyDescent="0.25">
      <c r="VE124" s="122"/>
      <c r="VF124" s="122"/>
      <c r="VG124" s="122"/>
      <c r="VH124" s="122"/>
      <c r="VI124" s="122"/>
      <c r="VJ124" s="122"/>
      <c r="VK124" s="122"/>
      <c r="VL124" s="122"/>
      <c r="VM124" s="122"/>
      <c r="VN124" s="122"/>
      <c r="VO124" s="122"/>
      <c r="VV124" s="122"/>
      <c r="VW124" s="122"/>
      <c r="VX124" s="122"/>
      <c r="VY124" s="122"/>
      <c r="VZ124" s="122"/>
      <c r="WA124" s="122"/>
      <c r="WB124" s="122"/>
      <c r="WC124" s="122"/>
      <c r="WD124" s="122"/>
      <c r="WE124" s="122"/>
      <c r="WF124" s="122"/>
      <c r="WG124" s="122"/>
      <c r="WH124" s="122"/>
      <c r="WI124" s="122"/>
      <c r="WJ124" s="122"/>
      <c r="WK124" s="122"/>
      <c r="WL124" s="122"/>
      <c r="WM124" s="122"/>
      <c r="WN124" s="122"/>
      <c r="WO124" s="122"/>
      <c r="WP124" s="122"/>
      <c r="WQ124" s="122"/>
      <c r="WR124" s="122"/>
      <c r="WS124" s="122"/>
      <c r="WT124" s="122"/>
      <c r="WU124" s="122"/>
      <c r="WV124" s="122"/>
      <c r="WW124" s="122"/>
      <c r="WX124" s="122"/>
      <c r="WY124" s="122"/>
      <c r="WZ124" s="122"/>
      <c r="XA124" s="122"/>
      <c r="XB124" s="122"/>
      <c r="XC124" s="122"/>
      <c r="XD124" s="122"/>
      <c r="AFF124" s="122"/>
      <c r="AFG124" s="122"/>
      <c r="AFH124" s="122"/>
      <c r="AFI124" s="122"/>
      <c r="AFJ124" s="122"/>
      <c r="AFK124" s="122"/>
      <c r="AFL124" s="122"/>
      <c r="AFM124" s="122"/>
      <c r="AFN124" s="122"/>
      <c r="AFO124" s="122"/>
      <c r="AFP124" s="122"/>
      <c r="AFQ124" s="122"/>
      <c r="AFR124" s="122"/>
      <c r="AFS124" s="122"/>
      <c r="AFT124" s="122"/>
      <c r="AFU124" s="122"/>
      <c r="AFV124" s="122"/>
      <c r="AFW124" s="122"/>
      <c r="AFX124" s="122"/>
      <c r="AFY124" s="122"/>
      <c r="AFZ124" s="122"/>
      <c r="AGA124" s="122"/>
      <c r="AGB124" s="122"/>
      <c r="AGC124" s="122"/>
      <c r="AGD124" s="122"/>
      <c r="AGE124" s="122"/>
      <c r="AGF124" s="122"/>
      <c r="AGG124" s="122"/>
      <c r="AGH124" s="122"/>
      <c r="AGI124" s="122"/>
      <c r="AGJ124" s="122"/>
      <c r="AGK124" s="122"/>
      <c r="AGL124" s="122"/>
      <c r="AGM124" s="122"/>
      <c r="AGN124" s="122"/>
      <c r="AGO124" s="122"/>
      <c r="AGP124" s="122"/>
      <c r="AGQ124" s="122"/>
      <c r="AGR124" s="122"/>
      <c r="AGS124" s="122"/>
      <c r="AGT124" s="122"/>
      <c r="AGU124" s="122"/>
      <c r="AGV124" s="122"/>
      <c r="AGW124" s="122"/>
      <c r="AGX124" s="122"/>
      <c r="AGY124" s="122"/>
      <c r="AGZ124" s="122"/>
      <c r="AHA124" s="122"/>
      <c r="AHB124" s="122"/>
      <c r="AHC124" s="122"/>
      <c r="AHD124" s="122"/>
      <c r="AHE124" s="122"/>
    </row>
    <row r="125" spans="577:889" x14ac:dyDescent="0.25">
      <c r="VE125" s="122"/>
      <c r="VF125" s="122"/>
      <c r="VG125" s="122"/>
      <c r="VH125" s="122"/>
      <c r="VI125" s="122"/>
      <c r="VJ125" s="122"/>
      <c r="VK125" s="122"/>
      <c r="VL125" s="122"/>
      <c r="VM125" s="122"/>
      <c r="VN125" s="122"/>
      <c r="VO125" s="122"/>
      <c r="VV125" s="122"/>
      <c r="VW125" s="122"/>
      <c r="VX125" s="122"/>
      <c r="VY125" s="122"/>
      <c r="VZ125" s="122"/>
      <c r="WA125" s="122"/>
      <c r="WB125" s="122"/>
      <c r="WC125" s="122"/>
      <c r="WD125" s="122"/>
      <c r="WE125" s="122"/>
      <c r="WF125" s="122"/>
      <c r="WG125" s="122"/>
      <c r="WH125" s="122"/>
      <c r="WI125" s="122"/>
      <c r="WJ125" s="122"/>
      <c r="WK125" s="122"/>
      <c r="WL125" s="122"/>
      <c r="WM125" s="122"/>
      <c r="WN125" s="122"/>
      <c r="WO125" s="122"/>
      <c r="WP125" s="122"/>
      <c r="WQ125" s="122"/>
      <c r="WR125" s="122"/>
      <c r="WS125" s="122"/>
      <c r="WT125" s="122"/>
      <c r="WU125" s="122"/>
      <c r="WV125" s="122"/>
      <c r="WW125" s="122"/>
      <c r="WX125" s="122"/>
      <c r="WY125" s="122"/>
      <c r="WZ125" s="122"/>
      <c r="XA125" s="122"/>
      <c r="XB125" s="122"/>
      <c r="XC125" s="122"/>
      <c r="XD125" s="122"/>
      <c r="AFF125" s="122"/>
      <c r="AFG125" s="122"/>
      <c r="AFH125" s="122"/>
      <c r="AFI125" s="122"/>
      <c r="AFJ125" s="122"/>
      <c r="AFK125" s="122"/>
      <c r="AFL125" s="122"/>
      <c r="AFM125" s="122"/>
      <c r="AFN125" s="122"/>
      <c r="AFO125" s="122"/>
      <c r="AFP125" s="122"/>
      <c r="AFQ125" s="122"/>
      <c r="AFR125" s="122"/>
      <c r="AFS125" s="122"/>
      <c r="AFT125" s="122"/>
      <c r="AFU125" s="122"/>
      <c r="AFV125" s="122"/>
      <c r="AFW125" s="122"/>
      <c r="AFX125" s="122"/>
      <c r="AFY125" s="122"/>
      <c r="AFZ125" s="122"/>
      <c r="AGA125" s="122"/>
      <c r="AGB125" s="122"/>
      <c r="AGC125" s="122"/>
      <c r="AGD125" s="122"/>
      <c r="AGE125" s="122"/>
      <c r="AGF125" s="122"/>
      <c r="AGG125" s="122"/>
      <c r="AGH125" s="122"/>
      <c r="AGI125" s="122"/>
      <c r="AGJ125" s="122"/>
      <c r="AGK125" s="122"/>
      <c r="AGL125" s="122"/>
      <c r="AGM125" s="122"/>
      <c r="AGN125" s="122"/>
      <c r="AGO125" s="122"/>
      <c r="AGP125" s="122"/>
      <c r="AGQ125" s="122"/>
      <c r="AGR125" s="122"/>
      <c r="AGS125" s="122"/>
      <c r="AGT125" s="122"/>
      <c r="AGU125" s="122"/>
      <c r="AGV125" s="122"/>
      <c r="AGW125" s="122"/>
      <c r="AGX125" s="122"/>
      <c r="AGY125" s="122"/>
      <c r="AGZ125" s="122"/>
      <c r="AHA125" s="122"/>
      <c r="AHB125" s="122"/>
      <c r="AHC125" s="122"/>
      <c r="AHD125" s="122"/>
      <c r="AHE125" s="122"/>
    </row>
    <row r="126" spans="577:889" x14ac:dyDescent="0.25">
      <c r="VE126" s="122"/>
      <c r="VF126" s="122"/>
      <c r="VG126" s="122"/>
      <c r="VH126" s="122"/>
      <c r="VI126" s="122"/>
      <c r="VJ126" s="122"/>
      <c r="VK126" s="122"/>
      <c r="VL126" s="122"/>
      <c r="VM126" s="122"/>
      <c r="VN126" s="122"/>
      <c r="VO126" s="122"/>
      <c r="VV126" s="122"/>
      <c r="VW126" s="122"/>
      <c r="VX126" s="122"/>
      <c r="VY126" s="122"/>
      <c r="VZ126" s="122"/>
      <c r="WA126" s="122"/>
      <c r="WB126" s="122"/>
      <c r="WC126" s="122"/>
      <c r="WD126" s="122"/>
      <c r="WE126" s="122"/>
      <c r="WF126" s="122"/>
      <c r="WG126" s="122"/>
      <c r="WH126" s="122"/>
      <c r="WI126" s="122"/>
      <c r="WJ126" s="122"/>
      <c r="WK126" s="122"/>
      <c r="WL126" s="122"/>
      <c r="WM126" s="122"/>
      <c r="WN126" s="122"/>
      <c r="WO126" s="122"/>
      <c r="WP126" s="122"/>
      <c r="WQ126" s="122"/>
      <c r="WR126" s="122"/>
      <c r="WS126" s="122"/>
      <c r="WT126" s="122"/>
      <c r="WU126" s="122"/>
      <c r="WV126" s="122"/>
      <c r="WW126" s="122"/>
      <c r="WX126" s="122"/>
      <c r="WY126" s="122"/>
      <c r="WZ126" s="122"/>
      <c r="XA126" s="122"/>
      <c r="XB126" s="122"/>
      <c r="XC126" s="122"/>
      <c r="XD126" s="122"/>
      <c r="AFF126" s="122"/>
      <c r="AFG126" s="122"/>
      <c r="AFH126" s="122"/>
      <c r="AFI126" s="122"/>
      <c r="AFJ126" s="122"/>
      <c r="AFK126" s="122"/>
      <c r="AFL126" s="122"/>
      <c r="AFM126" s="122"/>
      <c r="AFN126" s="122"/>
      <c r="AFO126" s="122"/>
      <c r="AFP126" s="122"/>
      <c r="AFQ126" s="122"/>
      <c r="AFR126" s="122"/>
      <c r="AFS126" s="122"/>
      <c r="AFT126" s="122"/>
      <c r="AFU126" s="122"/>
      <c r="AFV126" s="122"/>
      <c r="AFW126" s="122"/>
      <c r="AFX126" s="122"/>
      <c r="AFY126" s="122"/>
      <c r="AFZ126" s="122"/>
      <c r="AGA126" s="122"/>
      <c r="AGB126" s="122"/>
      <c r="AGC126" s="122"/>
      <c r="AGD126" s="122"/>
      <c r="AGE126" s="122"/>
      <c r="AGF126" s="122"/>
      <c r="AGG126" s="122"/>
      <c r="AGH126" s="122"/>
      <c r="AGI126" s="122"/>
      <c r="AGJ126" s="122"/>
      <c r="AGK126" s="122"/>
      <c r="AGL126" s="122"/>
      <c r="AGM126" s="122"/>
      <c r="AGN126" s="122"/>
      <c r="AGO126" s="122"/>
      <c r="AGP126" s="122"/>
      <c r="AGQ126" s="122"/>
      <c r="AGR126" s="122"/>
      <c r="AGS126" s="122"/>
      <c r="AGT126" s="122"/>
      <c r="AGU126" s="122"/>
      <c r="AGV126" s="122"/>
      <c r="AGW126" s="122"/>
      <c r="AGX126" s="122"/>
      <c r="AGY126" s="122"/>
      <c r="AGZ126" s="122"/>
      <c r="AHA126" s="122"/>
      <c r="AHB126" s="122"/>
      <c r="AHC126" s="122"/>
      <c r="AHD126" s="122"/>
      <c r="AHE126" s="122"/>
    </row>
    <row r="127" spans="577:889" x14ac:dyDescent="0.25">
      <c r="VE127" s="122"/>
      <c r="VF127" s="122"/>
      <c r="VG127" s="122"/>
      <c r="VH127" s="122"/>
      <c r="VI127" s="122"/>
      <c r="VJ127" s="122"/>
      <c r="VK127" s="122"/>
      <c r="VL127" s="122"/>
      <c r="VM127" s="122"/>
      <c r="VN127" s="122"/>
      <c r="VO127" s="122"/>
      <c r="VV127" s="122"/>
      <c r="VW127" s="122"/>
      <c r="VX127" s="122"/>
      <c r="VY127" s="122"/>
      <c r="VZ127" s="122"/>
      <c r="WA127" s="122"/>
      <c r="WB127" s="122"/>
      <c r="WC127" s="122"/>
      <c r="WD127" s="122"/>
      <c r="WE127" s="122"/>
      <c r="WF127" s="122"/>
      <c r="WG127" s="122"/>
      <c r="WH127" s="122"/>
      <c r="WI127" s="122"/>
      <c r="WJ127" s="122"/>
      <c r="WK127" s="122"/>
      <c r="WL127" s="122"/>
      <c r="WM127" s="122"/>
      <c r="WN127" s="122"/>
      <c r="WO127" s="122"/>
      <c r="WP127" s="122"/>
      <c r="WQ127" s="122"/>
      <c r="WR127" s="122"/>
      <c r="WS127" s="122"/>
      <c r="WT127" s="122"/>
      <c r="WU127" s="122"/>
      <c r="WV127" s="122"/>
      <c r="WW127" s="122"/>
      <c r="WX127" s="122"/>
      <c r="WY127" s="122"/>
      <c r="WZ127" s="122"/>
      <c r="XA127" s="122"/>
      <c r="XB127" s="122"/>
      <c r="XC127" s="122"/>
      <c r="XD127" s="122"/>
      <c r="AFF127" s="122"/>
      <c r="AFG127" s="122"/>
      <c r="AFH127" s="122"/>
      <c r="AFI127" s="122"/>
      <c r="AFJ127" s="122"/>
      <c r="AFK127" s="122"/>
      <c r="AFL127" s="122"/>
      <c r="AFM127" s="122"/>
      <c r="AFN127" s="122"/>
      <c r="AFO127" s="122"/>
      <c r="AFP127" s="122"/>
      <c r="AFQ127" s="122"/>
      <c r="AFR127" s="122"/>
      <c r="AFS127" s="122"/>
      <c r="AFT127" s="122"/>
      <c r="AFU127" s="122"/>
      <c r="AFV127" s="122"/>
      <c r="AFW127" s="122"/>
      <c r="AFX127" s="122"/>
      <c r="AFY127" s="122"/>
      <c r="AFZ127" s="122"/>
      <c r="AGA127" s="122"/>
      <c r="AGB127" s="122"/>
      <c r="AGC127" s="122"/>
      <c r="AGD127" s="122"/>
      <c r="AGE127" s="122"/>
      <c r="AGF127" s="122"/>
      <c r="AGG127" s="122"/>
      <c r="AGH127" s="122"/>
      <c r="AGI127" s="122"/>
      <c r="AGJ127" s="122"/>
      <c r="AGK127" s="122"/>
      <c r="AGL127" s="122"/>
      <c r="AGM127" s="122"/>
      <c r="AGN127" s="122"/>
      <c r="AGO127" s="122"/>
      <c r="AGP127" s="122"/>
      <c r="AGQ127" s="122"/>
      <c r="AGR127" s="122"/>
      <c r="AGS127" s="122"/>
      <c r="AGT127" s="122"/>
      <c r="AGU127" s="122"/>
      <c r="AGV127" s="122"/>
      <c r="AGW127" s="122"/>
      <c r="AGX127" s="122"/>
      <c r="AGY127" s="122"/>
      <c r="AGZ127" s="122"/>
      <c r="AHA127" s="122"/>
      <c r="AHB127" s="122"/>
      <c r="AHC127" s="122"/>
      <c r="AHD127" s="122"/>
      <c r="AHE127" s="122"/>
    </row>
    <row r="128" spans="577:889" x14ac:dyDescent="0.25">
      <c r="VE128" s="122"/>
      <c r="VF128" s="122"/>
      <c r="VG128" s="122"/>
      <c r="VH128" s="122"/>
      <c r="VI128" s="122"/>
      <c r="VJ128" s="122"/>
      <c r="VK128" s="122"/>
      <c r="VL128" s="122"/>
      <c r="VM128" s="122"/>
      <c r="VN128" s="122"/>
      <c r="VO128" s="122"/>
      <c r="VV128" s="122"/>
      <c r="VW128" s="122"/>
      <c r="VX128" s="122"/>
      <c r="VY128" s="122"/>
      <c r="VZ128" s="122"/>
      <c r="WA128" s="122"/>
      <c r="WB128" s="122"/>
      <c r="WC128" s="122"/>
      <c r="WD128" s="122"/>
      <c r="WE128" s="122"/>
      <c r="WF128" s="122"/>
      <c r="WG128" s="122"/>
      <c r="WH128" s="122"/>
      <c r="WI128" s="122"/>
      <c r="WJ128" s="122"/>
      <c r="WK128" s="122"/>
      <c r="WL128" s="122"/>
      <c r="WM128" s="122"/>
      <c r="WN128" s="122"/>
      <c r="WO128" s="122"/>
      <c r="WP128" s="122"/>
      <c r="WQ128" s="122"/>
      <c r="WR128" s="122"/>
      <c r="WS128" s="122"/>
      <c r="WT128" s="122"/>
      <c r="WU128" s="122"/>
      <c r="WV128" s="122"/>
      <c r="WW128" s="122"/>
      <c r="WX128" s="122"/>
      <c r="WY128" s="122"/>
      <c r="WZ128" s="122"/>
      <c r="XA128" s="122"/>
      <c r="XB128" s="122"/>
      <c r="XC128" s="122"/>
      <c r="XD128" s="122"/>
      <c r="AFF128" s="122"/>
      <c r="AFG128" s="122"/>
      <c r="AFH128" s="122"/>
      <c r="AFI128" s="122"/>
      <c r="AFJ128" s="122"/>
      <c r="AFK128" s="122"/>
      <c r="AFL128" s="122"/>
      <c r="AFM128" s="122"/>
      <c r="AFN128" s="122"/>
      <c r="AFO128" s="122"/>
      <c r="AFP128" s="122"/>
      <c r="AFQ128" s="122"/>
      <c r="AFR128" s="122"/>
      <c r="AFS128" s="122"/>
      <c r="AFT128" s="122"/>
      <c r="AFU128" s="122"/>
      <c r="AFV128" s="122"/>
      <c r="AFW128" s="122"/>
      <c r="AFX128" s="122"/>
      <c r="AFY128" s="122"/>
      <c r="AFZ128" s="122"/>
      <c r="AGA128" s="122"/>
      <c r="AGB128" s="122"/>
      <c r="AGC128" s="122"/>
      <c r="AGD128" s="122"/>
      <c r="AGE128" s="122"/>
      <c r="AGF128" s="122"/>
      <c r="AGG128" s="122"/>
      <c r="AGH128" s="122"/>
      <c r="AGI128" s="122"/>
      <c r="AGJ128" s="122"/>
      <c r="AGK128" s="122"/>
      <c r="AGL128" s="122"/>
      <c r="AGM128" s="122"/>
      <c r="AGN128" s="122"/>
      <c r="AGO128" s="122"/>
      <c r="AGP128" s="122"/>
      <c r="AGQ128" s="122"/>
      <c r="AGR128" s="122"/>
      <c r="AGS128" s="122"/>
      <c r="AGT128" s="122"/>
      <c r="AGU128" s="122"/>
      <c r="AGV128" s="122"/>
      <c r="AGW128" s="122"/>
      <c r="AGX128" s="122"/>
      <c r="AGY128" s="122"/>
      <c r="AGZ128" s="122"/>
      <c r="AHA128" s="122"/>
      <c r="AHB128" s="122"/>
      <c r="AHC128" s="122"/>
      <c r="AHD128" s="122"/>
      <c r="AHE128" s="122"/>
    </row>
    <row r="129" spans="577:889" x14ac:dyDescent="0.25">
      <c r="VE129" s="122"/>
      <c r="VF129" s="122"/>
      <c r="VG129" s="122"/>
      <c r="VH129" s="122"/>
      <c r="VI129" s="122"/>
      <c r="VJ129" s="122"/>
      <c r="VK129" s="122"/>
      <c r="VL129" s="122"/>
      <c r="VM129" s="122"/>
      <c r="VN129" s="122"/>
      <c r="VO129" s="122"/>
      <c r="VV129" s="122"/>
      <c r="VW129" s="122"/>
      <c r="VX129" s="122"/>
      <c r="VY129" s="122"/>
      <c r="VZ129" s="122"/>
      <c r="WA129" s="122"/>
      <c r="WB129" s="122"/>
      <c r="WC129" s="122"/>
      <c r="WD129" s="122"/>
      <c r="WE129" s="122"/>
      <c r="WF129" s="122"/>
      <c r="WG129" s="122"/>
      <c r="WH129" s="122"/>
      <c r="WI129" s="122"/>
      <c r="WJ129" s="122"/>
      <c r="WK129" s="122"/>
      <c r="WL129" s="122"/>
      <c r="WM129" s="122"/>
      <c r="WN129" s="122"/>
      <c r="WO129" s="122"/>
      <c r="WP129" s="122"/>
      <c r="WQ129" s="122"/>
      <c r="WR129" s="122"/>
      <c r="WS129" s="122"/>
      <c r="WT129" s="122"/>
      <c r="WU129" s="122"/>
      <c r="WV129" s="122"/>
      <c r="WW129" s="122"/>
      <c r="WX129" s="122"/>
      <c r="WY129" s="122"/>
      <c r="WZ129" s="122"/>
      <c r="XA129" s="122"/>
      <c r="XB129" s="122"/>
      <c r="XC129" s="122"/>
      <c r="XD129" s="122"/>
      <c r="AFF129" s="122"/>
      <c r="AFG129" s="122"/>
      <c r="AFH129" s="122"/>
      <c r="AFI129" s="122"/>
      <c r="AFJ129" s="122"/>
      <c r="AFK129" s="122"/>
      <c r="AFL129" s="122"/>
      <c r="AFM129" s="122"/>
      <c r="AFN129" s="122"/>
      <c r="AFO129" s="122"/>
      <c r="AFP129" s="122"/>
      <c r="AFQ129" s="122"/>
      <c r="AFR129" s="122"/>
      <c r="AFS129" s="122"/>
      <c r="AFT129" s="122"/>
      <c r="AFU129" s="122"/>
      <c r="AFV129" s="122"/>
      <c r="AFW129" s="122"/>
      <c r="AFX129" s="122"/>
      <c r="AFY129" s="122"/>
      <c r="AFZ129" s="122"/>
      <c r="AGA129" s="122"/>
      <c r="AGB129" s="122"/>
      <c r="AGC129" s="122"/>
      <c r="AGD129" s="122"/>
      <c r="AGE129" s="122"/>
      <c r="AGF129" s="122"/>
      <c r="AGG129" s="122"/>
      <c r="AGH129" s="122"/>
      <c r="AGI129" s="122"/>
      <c r="AGJ129" s="122"/>
      <c r="AGK129" s="122"/>
      <c r="AGL129" s="122"/>
      <c r="AGM129" s="122"/>
      <c r="AGN129" s="122"/>
      <c r="AGO129" s="122"/>
      <c r="AGP129" s="122"/>
      <c r="AGQ129" s="122"/>
      <c r="AGR129" s="122"/>
      <c r="AGS129" s="122"/>
      <c r="AGT129" s="122"/>
      <c r="AGU129" s="122"/>
      <c r="AGV129" s="122"/>
      <c r="AGW129" s="122"/>
      <c r="AGX129" s="122"/>
      <c r="AGY129" s="122"/>
      <c r="AGZ129" s="122"/>
      <c r="AHA129" s="122"/>
      <c r="AHB129" s="122"/>
      <c r="AHC129" s="122"/>
      <c r="AHD129" s="122"/>
      <c r="AHE129" s="122"/>
    </row>
    <row r="130" spans="577:889" x14ac:dyDescent="0.25">
      <c r="VE130" s="122"/>
      <c r="VF130" s="122"/>
      <c r="VG130" s="122"/>
      <c r="VH130" s="122"/>
      <c r="VI130" s="122"/>
      <c r="VJ130" s="122"/>
      <c r="VK130" s="122"/>
      <c r="VL130" s="122"/>
      <c r="VM130" s="122"/>
      <c r="VN130" s="122"/>
      <c r="VO130" s="122"/>
      <c r="VV130" s="122"/>
      <c r="VW130" s="122"/>
      <c r="VX130" s="122"/>
      <c r="VY130" s="122"/>
      <c r="VZ130" s="122"/>
      <c r="WA130" s="122"/>
      <c r="WB130" s="122"/>
      <c r="WC130" s="122"/>
      <c r="WD130" s="122"/>
      <c r="WE130" s="122"/>
      <c r="WF130" s="122"/>
      <c r="WG130" s="122"/>
      <c r="WH130" s="122"/>
      <c r="WI130" s="122"/>
      <c r="WJ130" s="122"/>
      <c r="WK130" s="122"/>
      <c r="WL130" s="122"/>
      <c r="WM130" s="122"/>
      <c r="WN130" s="122"/>
      <c r="WO130" s="122"/>
      <c r="WP130" s="122"/>
      <c r="WQ130" s="122"/>
      <c r="WR130" s="122"/>
      <c r="WS130" s="122"/>
      <c r="WT130" s="122"/>
      <c r="WU130" s="122"/>
      <c r="WV130" s="122"/>
      <c r="WW130" s="122"/>
      <c r="WX130" s="122"/>
      <c r="WY130" s="122"/>
      <c r="WZ130" s="122"/>
      <c r="XA130" s="122"/>
      <c r="XB130" s="122"/>
      <c r="XC130" s="122"/>
      <c r="XD130" s="122"/>
      <c r="AFF130" s="122"/>
      <c r="AFG130" s="122"/>
      <c r="AFH130" s="122"/>
      <c r="AFI130" s="122"/>
      <c r="AFJ130" s="122"/>
      <c r="AFK130" s="122"/>
      <c r="AFL130" s="122"/>
      <c r="AFM130" s="122"/>
      <c r="AFN130" s="122"/>
      <c r="AFO130" s="122"/>
      <c r="AFP130" s="122"/>
      <c r="AFQ130" s="122"/>
      <c r="AFR130" s="122"/>
      <c r="AFS130" s="122"/>
      <c r="AFT130" s="122"/>
      <c r="AFU130" s="122"/>
      <c r="AFV130" s="122"/>
      <c r="AFW130" s="122"/>
      <c r="AFX130" s="122"/>
      <c r="AFY130" s="122"/>
      <c r="AFZ130" s="122"/>
      <c r="AGA130" s="122"/>
      <c r="AGB130" s="122"/>
      <c r="AGC130" s="122"/>
      <c r="AGD130" s="122"/>
      <c r="AGE130" s="122"/>
      <c r="AGF130" s="122"/>
      <c r="AGG130" s="122"/>
      <c r="AGH130" s="122"/>
      <c r="AGI130" s="122"/>
      <c r="AGJ130" s="122"/>
      <c r="AGK130" s="122"/>
      <c r="AGL130" s="122"/>
      <c r="AGM130" s="122"/>
      <c r="AGN130" s="122"/>
      <c r="AGO130" s="122"/>
      <c r="AGP130" s="122"/>
      <c r="AGQ130" s="122"/>
      <c r="AGR130" s="122"/>
      <c r="AGS130" s="122"/>
      <c r="AGT130" s="122"/>
      <c r="AGU130" s="122"/>
      <c r="AGV130" s="122"/>
      <c r="AGW130" s="122"/>
      <c r="AGX130" s="122"/>
      <c r="AGY130" s="122"/>
      <c r="AGZ130" s="122"/>
      <c r="AHA130" s="122"/>
      <c r="AHB130" s="122"/>
      <c r="AHC130" s="122"/>
      <c r="AHD130" s="122"/>
      <c r="AHE130" s="122"/>
    </row>
    <row r="131" spans="577:889" x14ac:dyDescent="0.25">
      <c r="VE131" s="122"/>
      <c r="VF131" s="122"/>
      <c r="VG131" s="122"/>
      <c r="VH131" s="122"/>
      <c r="VI131" s="122"/>
      <c r="VJ131" s="122"/>
      <c r="VK131" s="122"/>
      <c r="VL131" s="122"/>
      <c r="VM131" s="122"/>
      <c r="VN131" s="122"/>
      <c r="VO131" s="122"/>
      <c r="VV131" s="122"/>
      <c r="VW131" s="122"/>
      <c r="VX131" s="122"/>
      <c r="VY131" s="122"/>
      <c r="VZ131" s="122"/>
      <c r="WA131" s="122"/>
      <c r="WB131" s="122"/>
      <c r="WC131" s="122"/>
      <c r="WD131" s="122"/>
      <c r="WE131" s="122"/>
      <c r="WF131" s="122"/>
      <c r="WG131" s="122"/>
      <c r="WH131" s="122"/>
      <c r="WI131" s="122"/>
      <c r="WJ131" s="122"/>
      <c r="WK131" s="122"/>
      <c r="WL131" s="122"/>
      <c r="WM131" s="122"/>
      <c r="WN131" s="122"/>
      <c r="WO131" s="122"/>
      <c r="WP131" s="122"/>
      <c r="WQ131" s="122"/>
      <c r="WR131" s="122"/>
      <c r="WS131" s="122"/>
      <c r="WT131" s="122"/>
      <c r="WU131" s="122"/>
      <c r="WV131" s="122"/>
      <c r="WW131" s="122"/>
      <c r="WX131" s="122"/>
      <c r="WY131" s="122"/>
      <c r="WZ131" s="122"/>
      <c r="XA131" s="122"/>
      <c r="XB131" s="122"/>
      <c r="XC131" s="122"/>
      <c r="XD131" s="122"/>
      <c r="AFF131" s="122"/>
      <c r="AFG131" s="122"/>
      <c r="AFH131" s="122"/>
      <c r="AFI131" s="122"/>
      <c r="AFJ131" s="122"/>
      <c r="AFK131" s="122"/>
      <c r="AFL131" s="122"/>
      <c r="AFM131" s="122"/>
      <c r="AFN131" s="122"/>
      <c r="AFO131" s="122"/>
      <c r="AFP131" s="122"/>
      <c r="AFQ131" s="122"/>
      <c r="AFR131" s="122"/>
      <c r="AFS131" s="122"/>
      <c r="AFT131" s="122"/>
      <c r="AFU131" s="122"/>
      <c r="AFV131" s="122"/>
      <c r="AFW131" s="122"/>
      <c r="AFX131" s="122"/>
      <c r="AFY131" s="122"/>
      <c r="AFZ131" s="122"/>
      <c r="AGA131" s="122"/>
      <c r="AGB131" s="122"/>
      <c r="AGC131" s="122"/>
      <c r="AGD131" s="122"/>
      <c r="AGE131" s="122"/>
      <c r="AGF131" s="122"/>
      <c r="AGG131" s="122"/>
      <c r="AGH131" s="122"/>
      <c r="AGI131" s="122"/>
      <c r="AGJ131" s="122"/>
      <c r="AGK131" s="122"/>
      <c r="AGL131" s="122"/>
      <c r="AGM131" s="122"/>
      <c r="AGN131" s="122"/>
      <c r="AGO131" s="122"/>
      <c r="AGP131" s="122"/>
      <c r="AGQ131" s="122"/>
      <c r="AGR131" s="122"/>
      <c r="AGS131" s="122"/>
      <c r="AGT131" s="122"/>
      <c r="AGU131" s="122"/>
      <c r="AGV131" s="122"/>
      <c r="AGW131" s="122"/>
      <c r="AGX131" s="122"/>
      <c r="AGY131" s="122"/>
      <c r="AGZ131" s="122"/>
      <c r="AHA131" s="122"/>
      <c r="AHB131" s="122"/>
      <c r="AHC131" s="122"/>
      <c r="AHD131" s="122"/>
      <c r="AHE131" s="122"/>
    </row>
    <row r="132" spans="577:889" x14ac:dyDescent="0.25">
      <c r="VE132" s="122"/>
      <c r="VF132" s="122"/>
      <c r="VG132" s="122"/>
      <c r="VH132" s="122"/>
      <c r="VI132" s="122"/>
      <c r="VJ132" s="122"/>
      <c r="VK132" s="122"/>
      <c r="VL132" s="122"/>
      <c r="VM132" s="122"/>
      <c r="VN132" s="122"/>
      <c r="VO132" s="122"/>
      <c r="VV132" s="122"/>
      <c r="VW132" s="122"/>
      <c r="VX132" s="122"/>
      <c r="VY132" s="122"/>
      <c r="VZ132" s="122"/>
      <c r="WA132" s="122"/>
      <c r="WB132" s="122"/>
      <c r="WC132" s="122"/>
      <c r="WD132" s="122"/>
      <c r="WE132" s="122"/>
      <c r="WF132" s="122"/>
      <c r="WG132" s="122"/>
      <c r="WH132" s="122"/>
      <c r="WI132" s="122"/>
      <c r="WJ132" s="122"/>
      <c r="WK132" s="122"/>
      <c r="WL132" s="122"/>
      <c r="WM132" s="122"/>
      <c r="WN132" s="122"/>
      <c r="WO132" s="122"/>
      <c r="WP132" s="122"/>
      <c r="WQ132" s="122"/>
      <c r="WR132" s="122"/>
      <c r="WS132" s="122"/>
      <c r="WT132" s="122"/>
      <c r="WU132" s="122"/>
      <c r="WV132" s="122"/>
      <c r="WW132" s="122"/>
      <c r="WX132" s="122"/>
      <c r="WY132" s="122"/>
      <c r="WZ132" s="122"/>
      <c r="XA132" s="122"/>
      <c r="XB132" s="122"/>
      <c r="XC132" s="122"/>
      <c r="XD132" s="122"/>
      <c r="AFF132" s="122"/>
      <c r="AFG132" s="122"/>
      <c r="AFH132" s="122"/>
      <c r="AFI132" s="122"/>
      <c r="AFJ132" s="122"/>
      <c r="AFK132" s="122"/>
      <c r="AFL132" s="122"/>
      <c r="AFM132" s="122"/>
      <c r="AFN132" s="122"/>
      <c r="AFO132" s="122"/>
      <c r="AFP132" s="122"/>
      <c r="AFQ132" s="122"/>
      <c r="AFR132" s="122"/>
      <c r="AFS132" s="122"/>
      <c r="AFT132" s="122"/>
      <c r="AFU132" s="122"/>
      <c r="AFV132" s="122"/>
      <c r="AFW132" s="122"/>
      <c r="AFX132" s="122"/>
      <c r="AFY132" s="122"/>
      <c r="AFZ132" s="122"/>
      <c r="AGA132" s="122"/>
      <c r="AGB132" s="122"/>
      <c r="AGC132" s="122"/>
      <c r="AGD132" s="122"/>
      <c r="AGE132" s="122"/>
      <c r="AGF132" s="122"/>
      <c r="AGG132" s="122"/>
      <c r="AGH132" s="122"/>
      <c r="AGI132" s="122"/>
      <c r="AGJ132" s="122"/>
      <c r="AGK132" s="122"/>
      <c r="AGL132" s="122"/>
      <c r="AGM132" s="122"/>
      <c r="AGN132" s="122"/>
      <c r="AGO132" s="122"/>
      <c r="AGP132" s="122"/>
      <c r="AGQ132" s="122"/>
      <c r="AGR132" s="122"/>
      <c r="AGS132" s="122"/>
      <c r="AGT132" s="122"/>
      <c r="AGU132" s="122"/>
      <c r="AGV132" s="122"/>
      <c r="AGW132" s="122"/>
      <c r="AGX132" s="122"/>
      <c r="AGY132" s="122"/>
      <c r="AGZ132" s="122"/>
      <c r="AHA132" s="122"/>
      <c r="AHB132" s="122"/>
      <c r="AHC132" s="122"/>
      <c r="AHD132" s="122"/>
      <c r="AHE132" s="122"/>
    </row>
    <row r="133" spans="577:889" x14ac:dyDescent="0.25">
      <c r="VE133" s="122"/>
      <c r="VF133" s="122"/>
      <c r="VG133" s="122"/>
      <c r="VH133" s="122"/>
      <c r="VI133" s="122"/>
      <c r="VJ133" s="122"/>
      <c r="VK133" s="122"/>
      <c r="VL133" s="122"/>
      <c r="VM133" s="122"/>
      <c r="VN133" s="122"/>
      <c r="VO133" s="122"/>
      <c r="VV133" s="122"/>
      <c r="VW133" s="122"/>
      <c r="VX133" s="122"/>
      <c r="VY133" s="122"/>
      <c r="VZ133" s="122"/>
      <c r="WA133" s="122"/>
      <c r="WB133" s="122"/>
      <c r="WC133" s="122"/>
      <c r="WD133" s="122"/>
      <c r="WE133" s="122"/>
      <c r="WF133" s="122"/>
      <c r="WG133" s="122"/>
      <c r="WH133" s="122"/>
      <c r="WI133" s="122"/>
      <c r="WJ133" s="122"/>
      <c r="WK133" s="122"/>
      <c r="WL133" s="122"/>
      <c r="WM133" s="122"/>
      <c r="WN133" s="122"/>
      <c r="WO133" s="122"/>
      <c r="WP133" s="122"/>
      <c r="WQ133" s="122"/>
      <c r="WR133" s="122"/>
      <c r="WS133" s="122"/>
      <c r="WT133" s="122"/>
      <c r="WU133" s="122"/>
      <c r="WV133" s="122"/>
      <c r="WW133" s="122"/>
      <c r="WX133" s="122"/>
      <c r="WY133" s="122"/>
      <c r="WZ133" s="122"/>
      <c r="XA133" s="122"/>
      <c r="XB133" s="122"/>
      <c r="XC133" s="122"/>
      <c r="XD133" s="122"/>
      <c r="AFF133" s="122"/>
      <c r="AFG133" s="122"/>
      <c r="AFH133" s="122"/>
      <c r="AFI133" s="122"/>
      <c r="AFJ133" s="122"/>
      <c r="AFK133" s="122"/>
      <c r="AFL133" s="122"/>
      <c r="AFM133" s="122"/>
      <c r="AFN133" s="122"/>
      <c r="AFO133" s="122"/>
      <c r="AFP133" s="122"/>
      <c r="AFQ133" s="122"/>
      <c r="AFR133" s="122"/>
      <c r="AFS133" s="122"/>
      <c r="AFT133" s="122"/>
      <c r="AFU133" s="122"/>
      <c r="AFV133" s="122"/>
      <c r="AFW133" s="122"/>
      <c r="AFX133" s="122"/>
      <c r="AFY133" s="122"/>
      <c r="AFZ133" s="122"/>
      <c r="AGA133" s="122"/>
      <c r="AGB133" s="122"/>
      <c r="AGC133" s="122"/>
      <c r="AGD133" s="122"/>
      <c r="AGE133" s="122"/>
      <c r="AGF133" s="122"/>
      <c r="AGG133" s="122"/>
      <c r="AGH133" s="122"/>
      <c r="AGI133" s="122"/>
      <c r="AGJ133" s="122"/>
      <c r="AGK133" s="122"/>
      <c r="AGL133" s="122"/>
      <c r="AGM133" s="122"/>
      <c r="AGN133" s="122"/>
      <c r="AGO133" s="122"/>
      <c r="AGP133" s="122"/>
      <c r="AGQ133" s="122"/>
      <c r="AGR133" s="122"/>
      <c r="AGS133" s="122"/>
      <c r="AGT133" s="122"/>
      <c r="AGU133" s="122"/>
      <c r="AGV133" s="122"/>
      <c r="AGW133" s="122"/>
      <c r="AGX133" s="122"/>
      <c r="AGY133" s="122"/>
      <c r="AGZ133" s="122"/>
      <c r="AHA133" s="122"/>
      <c r="AHB133" s="122"/>
      <c r="AHC133" s="122"/>
      <c r="AHD133" s="122"/>
      <c r="AHE133" s="122"/>
    </row>
    <row r="134" spans="577:889" x14ac:dyDescent="0.25">
      <c r="VE134" s="122"/>
      <c r="VF134" s="122"/>
      <c r="VG134" s="122"/>
      <c r="VH134" s="122"/>
      <c r="VI134" s="122"/>
      <c r="VJ134" s="122"/>
      <c r="VK134" s="122"/>
      <c r="VL134" s="122"/>
      <c r="VM134" s="122"/>
      <c r="VN134" s="122"/>
      <c r="VO134" s="122"/>
      <c r="VV134" s="122"/>
      <c r="VW134" s="122"/>
      <c r="VX134" s="122"/>
      <c r="VY134" s="122"/>
      <c r="VZ134" s="122"/>
      <c r="WA134" s="122"/>
      <c r="WB134" s="122"/>
      <c r="WC134" s="122"/>
      <c r="WD134" s="122"/>
      <c r="WE134" s="122"/>
      <c r="WF134" s="122"/>
      <c r="WG134" s="122"/>
      <c r="WH134" s="122"/>
      <c r="WI134" s="122"/>
      <c r="WJ134" s="122"/>
      <c r="WK134" s="122"/>
      <c r="WL134" s="122"/>
      <c r="WM134" s="122"/>
      <c r="WN134" s="122"/>
      <c r="WO134" s="122"/>
      <c r="WP134" s="122"/>
      <c r="WQ134" s="122"/>
      <c r="WR134" s="122"/>
      <c r="WS134" s="122"/>
      <c r="WT134" s="122"/>
      <c r="WU134" s="122"/>
      <c r="WV134" s="122"/>
      <c r="WW134" s="122"/>
      <c r="WX134" s="122"/>
      <c r="WY134" s="122"/>
      <c r="WZ134" s="122"/>
      <c r="XA134" s="122"/>
      <c r="XB134" s="122"/>
      <c r="XC134" s="122"/>
      <c r="XD134" s="122"/>
      <c r="AFF134" s="122"/>
      <c r="AFG134" s="122"/>
      <c r="AFH134" s="122"/>
      <c r="AFI134" s="122"/>
      <c r="AFJ134" s="122"/>
      <c r="AFK134" s="122"/>
      <c r="AFL134" s="122"/>
      <c r="AFM134" s="122"/>
      <c r="AFN134" s="122"/>
      <c r="AFO134" s="122"/>
      <c r="AFP134" s="122"/>
      <c r="AFQ134" s="122"/>
      <c r="AFR134" s="122"/>
      <c r="AFS134" s="122"/>
      <c r="AFT134" s="122"/>
      <c r="AFU134" s="122"/>
      <c r="AFV134" s="122"/>
      <c r="AFW134" s="122"/>
      <c r="AFX134" s="122"/>
      <c r="AFY134" s="122"/>
      <c r="AFZ134" s="122"/>
      <c r="AGA134" s="122"/>
      <c r="AGB134" s="122"/>
      <c r="AGC134" s="122"/>
      <c r="AGD134" s="122"/>
      <c r="AGE134" s="122"/>
      <c r="AGF134" s="122"/>
      <c r="AGG134" s="122"/>
      <c r="AGH134" s="122"/>
      <c r="AGI134" s="122"/>
      <c r="AGJ134" s="122"/>
      <c r="AGK134" s="122"/>
      <c r="AGL134" s="122"/>
      <c r="AGM134" s="122"/>
      <c r="AGN134" s="122"/>
      <c r="AGO134" s="122"/>
      <c r="AGP134" s="122"/>
      <c r="AGQ134" s="122"/>
      <c r="AGR134" s="122"/>
      <c r="AGS134" s="122"/>
      <c r="AGT134" s="122"/>
      <c r="AGU134" s="122"/>
      <c r="AGV134" s="122"/>
      <c r="AGW134" s="122"/>
      <c r="AGX134" s="122"/>
      <c r="AGY134" s="122"/>
      <c r="AGZ134" s="122"/>
      <c r="AHA134" s="122"/>
      <c r="AHB134" s="122"/>
      <c r="AHC134" s="122"/>
      <c r="AHD134" s="122"/>
      <c r="AHE134" s="122"/>
    </row>
    <row r="135" spans="577:889" x14ac:dyDescent="0.25">
      <c r="VE135" s="122"/>
      <c r="VF135" s="122"/>
      <c r="VG135" s="122"/>
      <c r="VH135" s="122"/>
      <c r="VI135" s="122"/>
      <c r="VJ135" s="122"/>
      <c r="VK135" s="122"/>
      <c r="VL135" s="122"/>
      <c r="VM135" s="122"/>
      <c r="VN135" s="122"/>
      <c r="VO135" s="122"/>
      <c r="VV135" s="122"/>
      <c r="VW135" s="122"/>
      <c r="VX135" s="122"/>
      <c r="VY135" s="122"/>
      <c r="VZ135" s="122"/>
      <c r="WA135" s="122"/>
      <c r="WB135" s="122"/>
      <c r="WC135" s="122"/>
      <c r="WD135" s="122"/>
      <c r="WE135" s="122"/>
      <c r="WF135" s="122"/>
      <c r="WG135" s="122"/>
      <c r="WH135" s="122"/>
      <c r="WI135" s="122"/>
      <c r="WJ135" s="122"/>
      <c r="WK135" s="122"/>
      <c r="WL135" s="122"/>
      <c r="WM135" s="122"/>
      <c r="WN135" s="122"/>
      <c r="WO135" s="122"/>
      <c r="WP135" s="122"/>
      <c r="WQ135" s="122"/>
      <c r="WR135" s="122"/>
      <c r="WS135" s="122"/>
      <c r="WT135" s="122"/>
      <c r="WU135" s="122"/>
      <c r="WV135" s="122"/>
      <c r="WW135" s="122"/>
      <c r="WX135" s="122"/>
      <c r="WY135" s="122"/>
      <c r="WZ135" s="122"/>
      <c r="XA135" s="122"/>
      <c r="XB135" s="122"/>
      <c r="XC135" s="122"/>
      <c r="XD135" s="122"/>
      <c r="AFF135" s="122"/>
      <c r="AFG135" s="122"/>
      <c r="AFH135" s="122"/>
      <c r="AFI135" s="122"/>
      <c r="AFJ135" s="122"/>
      <c r="AFK135" s="122"/>
      <c r="AFL135" s="122"/>
      <c r="AFM135" s="122"/>
      <c r="AFN135" s="122"/>
      <c r="AFO135" s="122"/>
      <c r="AFP135" s="122"/>
      <c r="AFQ135" s="122"/>
      <c r="AFR135" s="122"/>
      <c r="AFS135" s="122"/>
      <c r="AFT135" s="122"/>
      <c r="AFU135" s="122"/>
      <c r="AFV135" s="122"/>
      <c r="AFW135" s="122"/>
      <c r="AFX135" s="122"/>
      <c r="AFY135" s="122"/>
      <c r="AFZ135" s="122"/>
      <c r="AGA135" s="122"/>
      <c r="AGB135" s="122"/>
      <c r="AGC135" s="122"/>
      <c r="AGD135" s="122"/>
      <c r="AGE135" s="122"/>
      <c r="AGF135" s="122"/>
      <c r="AGG135" s="122"/>
      <c r="AGH135" s="122"/>
      <c r="AGI135" s="122"/>
      <c r="AGJ135" s="122"/>
      <c r="AGK135" s="122"/>
      <c r="AGL135" s="122"/>
      <c r="AGM135" s="122"/>
      <c r="AGN135" s="122"/>
      <c r="AGO135" s="122"/>
      <c r="AGP135" s="122"/>
      <c r="AGQ135" s="122"/>
      <c r="AGR135" s="122"/>
      <c r="AGS135" s="122"/>
      <c r="AGT135" s="122"/>
      <c r="AGU135" s="122"/>
      <c r="AGV135" s="122"/>
      <c r="AGW135" s="122"/>
      <c r="AGX135" s="122"/>
      <c r="AGY135" s="122"/>
      <c r="AGZ135" s="122"/>
      <c r="AHA135" s="122"/>
      <c r="AHB135" s="122"/>
      <c r="AHC135" s="122"/>
      <c r="AHD135" s="122"/>
      <c r="AHE135" s="122"/>
    </row>
    <row r="136" spans="577:889" x14ac:dyDescent="0.25">
      <c r="VE136" s="122"/>
      <c r="VF136" s="122"/>
      <c r="VG136" s="122"/>
      <c r="VH136" s="122"/>
      <c r="VI136" s="122"/>
      <c r="VJ136" s="122"/>
      <c r="VK136" s="122"/>
      <c r="VL136" s="122"/>
      <c r="VM136" s="122"/>
      <c r="VN136" s="122"/>
      <c r="VO136" s="122"/>
      <c r="VV136" s="122"/>
      <c r="VW136" s="122"/>
      <c r="VX136" s="122"/>
      <c r="VY136" s="122"/>
      <c r="VZ136" s="122"/>
      <c r="WA136" s="122"/>
      <c r="WB136" s="122"/>
      <c r="WC136" s="122"/>
      <c r="WD136" s="122"/>
      <c r="WE136" s="122"/>
      <c r="WF136" s="122"/>
      <c r="WG136" s="122"/>
      <c r="WH136" s="122"/>
      <c r="WI136" s="122"/>
      <c r="WJ136" s="122"/>
      <c r="WK136" s="122"/>
      <c r="WL136" s="122"/>
      <c r="WM136" s="122"/>
      <c r="WN136" s="122"/>
      <c r="WO136" s="122"/>
      <c r="WP136" s="122"/>
      <c r="WQ136" s="122"/>
      <c r="WR136" s="122"/>
      <c r="WS136" s="122"/>
      <c r="WT136" s="122"/>
      <c r="WU136" s="122"/>
      <c r="WV136" s="122"/>
      <c r="WW136" s="122"/>
      <c r="WX136" s="122"/>
      <c r="WY136" s="122"/>
      <c r="WZ136" s="122"/>
      <c r="XA136" s="122"/>
      <c r="XB136" s="122"/>
      <c r="XC136" s="122"/>
      <c r="XD136" s="122"/>
      <c r="AFF136" s="122"/>
      <c r="AFG136" s="122"/>
      <c r="AFH136" s="122"/>
      <c r="AFI136" s="122"/>
      <c r="AFJ136" s="122"/>
      <c r="AFK136" s="122"/>
      <c r="AFL136" s="122"/>
      <c r="AFM136" s="122"/>
      <c r="AFN136" s="122"/>
      <c r="AFO136" s="122"/>
      <c r="AFP136" s="122"/>
      <c r="AFQ136" s="122"/>
      <c r="AFR136" s="122"/>
      <c r="AFS136" s="122"/>
      <c r="AFT136" s="122"/>
      <c r="AFU136" s="122"/>
      <c r="AFV136" s="122"/>
      <c r="AFW136" s="122"/>
      <c r="AFX136" s="122"/>
      <c r="AFY136" s="122"/>
      <c r="AFZ136" s="122"/>
      <c r="AGA136" s="122"/>
      <c r="AGB136" s="122"/>
      <c r="AGC136" s="122"/>
      <c r="AGD136" s="122"/>
      <c r="AGE136" s="122"/>
      <c r="AGF136" s="122"/>
      <c r="AGG136" s="122"/>
      <c r="AGH136" s="122"/>
      <c r="AGI136" s="122"/>
      <c r="AGJ136" s="122"/>
      <c r="AGK136" s="122"/>
      <c r="AGL136" s="122"/>
      <c r="AGM136" s="122"/>
      <c r="AGN136" s="122"/>
      <c r="AGO136" s="122"/>
      <c r="AGP136" s="122"/>
      <c r="AGQ136" s="122"/>
      <c r="AGR136" s="122"/>
      <c r="AGS136" s="122"/>
      <c r="AGT136" s="122"/>
      <c r="AGU136" s="122"/>
      <c r="AGV136" s="122"/>
      <c r="AGW136" s="122"/>
      <c r="AGX136" s="122"/>
      <c r="AGY136" s="122"/>
      <c r="AGZ136" s="122"/>
      <c r="AHA136" s="122"/>
      <c r="AHB136" s="122"/>
      <c r="AHC136" s="122"/>
      <c r="AHD136" s="122"/>
      <c r="AHE136" s="122"/>
    </row>
    <row r="137" spans="577:889" x14ac:dyDescent="0.25">
      <c r="VE137" s="122"/>
      <c r="VF137" s="122"/>
      <c r="VG137" s="122"/>
      <c r="VH137" s="122"/>
      <c r="VI137" s="122"/>
      <c r="VJ137" s="122"/>
      <c r="VK137" s="122"/>
      <c r="VL137" s="122"/>
      <c r="VM137" s="122"/>
      <c r="VN137" s="122"/>
      <c r="VO137" s="122"/>
      <c r="VV137" s="122"/>
      <c r="VW137" s="122"/>
      <c r="VX137" s="122"/>
      <c r="VY137" s="122"/>
      <c r="VZ137" s="122"/>
      <c r="WA137" s="122"/>
      <c r="WB137" s="122"/>
      <c r="WC137" s="122"/>
      <c r="WD137" s="122"/>
      <c r="WE137" s="122"/>
      <c r="WF137" s="122"/>
      <c r="WG137" s="122"/>
      <c r="WH137" s="122"/>
      <c r="WI137" s="122"/>
      <c r="WJ137" s="122"/>
      <c r="WK137" s="122"/>
      <c r="WL137" s="122"/>
      <c r="WM137" s="122"/>
      <c r="WN137" s="122"/>
      <c r="WO137" s="122"/>
      <c r="WP137" s="122"/>
      <c r="WQ137" s="122"/>
      <c r="WR137" s="122"/>
      <c r="WS137" s="122"/>
      <c r="WT137" s="122"/>
      <c r="WU137" s="122"/>
      <c r="WV137" s="122"/>
      <c r="WW137" s="122"/>
      <c r="WX137" s="122"/>
      <c r="WY137" s="122"/>
      <c r="WZ137" s="122"/>
      <c r="XA137" s="122"/>
      <c r="XB137" s="122"/>
      <c r="XC137" s="122"/>
      <c r="XD137" s="122"/>
      <c r="AFF137" s="122"/>
      <c r="AFG137" s="122"/>
      <c r="AFH137" s="122"/>
      <c r="AFI137" s="122"/>
      <c r="AFJ137" s="122"/>
      <c r="AFK137" s="122"/>
      <c r="AFL137" s="122"/>
      <c r="AFM137" s="122"/>
      <c r="AFN137" s="122"/>
      <c r="AFO137" s="122"/>
      <c r="AFP137" s="122"/>
      <c r="AFQ137" s="122"/>
      <c r="AFR137" s="122"/>
      <c r="AFS137" s="122"/>
      <c r="AFT137" s="122"/>
      <c r="AFU137" s="122"/>
      <c r="AFV137" s="122"/>
      <c r="AFW137" s="122"/>
      <c r="AFX137" s="122"/>
      <c r="AFY137" s="122"/>
      <c r="AFZ137" s="122"/>
      <c r="AGA137" s="122"/>
      <c r="AGB137" s="122"/>
      <c r="AGC137" s="122"/>
      <c r="AGD137" s="122"/>
      <c r="AGE137" s="122"/>
      <c r="AGF137" s="122"/>
      <c r="AGG137" s="122"/>
      <c r="AGH137" s="122"/>
      <c r="AGI137" s="122"/>
      <c r="AGJ137" s="122"/>
      <c r="AGK137" s="122"/>
      <c r="AGL137" s="122"/>
      <c r="AGM137" s="122"/>
      <c r="AGN137" s="122"/>
      <c r="AGO137" s="122"/>
      <c r="AGP137" s="122"/>
      <c r="AGQ137" s="122"/>
      <c r="AGR137" s="122"/>
      <c r="AGS137" s="122"/>
      <c r="AGT137" s="122"/>
      <c r="AGU137" s="122"/>
      <c r="AGV137" s="122"/>
      <c r="AGW137" s="122"/>
      <c r="AGX137" s="122"/>
      <c r="AGY137" s="122"/>
      <c r="AGZ137" s="122"/>
      <c r="AHA137" s="122"/>
      <c r="AHB137" s="122"/>
      <c r="AHC137" s="122"/>
      <c r="AHD137" s="122"/>
      <c r="AHE137" s="122"/>
    </row>
    <row r="138" spans="577:889" x14ac:dyDescent="0.25">
      <c r="VE138" s="122"/>
      <c r="VF138" s="122"/>
      <c r="VG138" s="122"/>
      <c r="VH138" s="122"/>
      <c r="VI138" s="122"/>
      <c r="VJ138" s="122"/>
      <c r="VK138" s="122"/>
      <c r="VL138" s="122"/>
      <c r="VM138" s="122"/>
      <c r="VN138" s="122"/>
      <c r="VO138" s="122"/>
      <c r="VV138" s="122"/>
      <c r="VW138" s="122"/>
      <c r="VX138" s="122"/>
      <c r="VY138" s="122"/>
      <c r="VZ138" s="122"/>
      <c r="WA138" s="122"/>
      <c r="WB138" s="122"/>
      <c r="WC138" s="122"/>
      <c r="WD138" s="122"/>
      <c r="WE138" s="122"/>
      <c r="WF138" s="122"/>
      <c r="WG138" s="122"/>
      <c r="WH138" s="122"/>
      <c r="WI138" s="122"/>
      <c r="WJ138" s="122"/>
      <c r="WK138" s="122"/>
      <c r="WL138" s="122"/>
      <c r="WM138" s="122"/>
      <c r="WN138" s="122"/>
      <c r="WO138" s="122"/>
      <c r="WP138" s="122"/>
      <c r="WQ138" s="122"/>
      <c r="WR138" s="122"/>
      <c r="WS138" s="122"/>
      <c r="WT138" s="122"/>
      <c r="WU138" s="122"/>
      <c r="WV138" s="122"/>
      <c r="WW138" s="122"/>
      <c r="WX138" s="122"/>
      <c r="WY138" s="122"/>
      <c r="WZ138" s="122"/>
      <c r="XA138" s="122"/>
      <c r="XB138" s="122"/>
      <c r="XC138" s="122"/>
      <c r="XD138" s="122"/>
      <c r="AFF138" s="122"/>
      <c r="AFG138" s="122"/>
      <c r="AFH138" s="122"/>
      <c r="AFI138" s="122"/>
      <c r="AFJ138" s="122"/>
      <c r="AFK138" s="122"/>
      <c r="AFL138" s="122"/>
      <c r="AFM138" s="122"/>
      <c r="AFN138" s="122"/>
      <c r="AFO138" s="122"/>
      <c r="AFP138" s="122"/>
      <c r="AFQ138" s="122"/>
      <c r="AFR138" s="122"/>
      <c r="AFS138" s="122"/>
      <c r="AFT138" s="122"/>
      <c r="AFU138" s="122"/>
      <c r="AFV138" s="122"/>
      <c r="AFW138" s="122"/>
      <c r="AFX138" s="122"/>
      <c r="AFY138" s="122"/>
      <c r="AFZ138" s="122"/>
      <c r="AGA138" s="122"/>
      <c r="AGB138" s="122"/>
      <c r="AGC138" s="122"/>
      <c r="AGD138" s="122"/>
      <c r="AGE138" s="122"/>
      <c r="AGF138" s="122"/>
      <c r="AGG138" s="122"/>
      <c r="AGH138" s="122"/>
      <c r="AGI138" s="122"/>
      <c r="AGJ138" s="122"/>
      <c r="AGK138" s="122"/>
      <c r="AGL138" s="122"/>
      <c r="AGM138" s="122"/>
      <c r="AGN138" s="122"/>
      <c r="AGO138" s="122"/>
      <c r="AGP138" s="122"/>
      <c r="AGQ138" s="122"/>
      <c r="AGR138" s="122"/>
      <c r="AGS138" s="122"/>
      <c r="AGT138" s="122"/>
      <c r="AGU138" s="122"/>
      <c r="AGV138" s="122"/>
      <c r="AGW138" s="122"/>
      <c r="AGX138" s="122"/>
      <c r="AGY138" s="122"/>
      <c r="AGZ138" s="122"/>
      <c r="AHA138" s="122"/>
      <c r="AHB138" s="122"/>
      <c r="AHC138" s="122"/>
      <c r="AHD138" s="122"/>
      <c r="AHE138" s="122"/>
    </row>
    <row r="139" spans="577:889" x14ac:dyDescent="0.25">
      <c r="VE139" s="122"/>
      <c r="VF139" s="122"/>
      <c r="VG139" s="122"/>
      <c r="VH139" s="122"/>
      <c r="VI139" s="122"/>
      <c r="VJ139" s="122"/>
      <c r="VK139" s="122"/>
      <c r="VL139" s="122"/>
      <c r="VM139" s="122"/>
      <c r="VN139" s="122"/>
      <c r="VO139" s="122"/>
      <c r="VV139" s="122"/>
      <c r="VW139" s="122"/>
      <c r="VX139" s="122"/>
      <c r="VY139" s="122"/>
      <c r="VZ139" s="122"/>
      <c r="WA139" s="122"/>
      <c r="WB139" s="122"/>
      <c r="WC139" s="122"/>
      <c r="WD139" s="122"/>
      <c r="WE139" s="122"/>
      <c r="WF139" s="122"/>
      <c r="WG139" s="122"/>
      <c r="WH139" s="122"/>
      <c r="WI139" s="122"/>
      <c r="WJ139" s="122"/>
      <c r="WK139" s="122"/>
      <c r="WL139" s="122"/>
      <c r="WM139" s="122"/>
      <c r="WN139" s="122"/>
      <c r="WO139" s="122"/>
      <c r="WP139" s="122"/>
      <c r="WQ139" s="122"/>
      <c r="WR139" s="122"/>
      <c r="WS139" s="122"/>
      <c r="WT139" s="122"/>
      <c r="WU139" s="122"/>
      <c r="WV139" s="122"/>
      <c r="WW139" s="122"/>
      <c r="WX139" s="122"/>
      <c r="WY139" s="122"/>
      <c r="WZ139" s="122"/>
      <c r="XA139" s="122"/>
      <c r="XB139" s="122"/>
      <c r="XC139" s="122"/>
      <c r="XD139" s="122"/>
      <c r="AFF139" s="122"/>
      <c r="AFG139" s="122"/>
      <c r="AFH139" s="122"/>
      <c r="AFI139" s="122"/>
      <c r="AFJ139" s="122"/>
      <c r="AFK139" s="122"/>
      <c r="AFL139" s="122"/>
      <c r="AFM139" s="122"/>
      <c r="AFN139" s="122"/>
      <c r="AFO139" s="122"/>
      <c r="AFP139" s="122"/>
      <c r="AFQ139" s="122"/>
      <c r="AFR139" s="122"/>
      <c r="AFS139" s="122"/>
      <c r="AFT139" s="122"/>
      <c r="AFU139" s="122"/>
      <c r="AFV139" s="122"/>
      <c r="AFW139" s="122"/>
      <c r="AFX139" s="122"/>
      <c r="AFY139" s="122"/>
      <c r="AFZ139" s="122"/>
      <c r="AGA139" s="122"/>
      <c r="AGB139" s="122"/>
      <c r="AGC139" s="122"/>
      <c r="AGD139" s="122"/>
      <c r="AGE139" s="122"/>
      <c r="AGF139" s="122"/>
      <c r="AGG139" s="122"/>
      <c r="AGH139" s="122"/>
      <c r="AGI139" s="122"/>
      <c r="AGJ139" s="122"/>
      <c r="AGK139" s="122"/>
      <c r="AGL139" s="122"/>
      <c r="AGM139" s="122"/>
      <c r="AGN139" s="122"/>
      <c r="AGO139" s="122"/>
      <c r="AGP139" s="122"/>
      <c r="AGQ139" s="122"/>
      <c r="AGR139" s="122"/>
      <c r="AGS139" s="122"/>
      <c r="AGT139" s="122"/>
      <c r="AGU139" s="122"/>
      <c r="AGV139" s="122"/>
      <c r="AGW139" s="122"/>
      <c r="AGX139" s="122"/>
      <c r="AGY139" s="122"/>
      <c r="AGZ139" s="122"/>
      <c r="AHA139" s="122"/>
      <c r="AHB139" s="122"/>
      <c r="AHC139" s="122"/>
      <c r="AHD139" s="122"/>
      <c r="AHE139" s="122"/>
    </row>
    <row r="140" spans="577:889" x14ac:dyDescent="0.25">
      <c r="VE140" s="122"/>
      <c r="VF140" s="122"/>
      <c r="VG140" s="122"/>
      <c r="VH140" s="122"/>
      <c r="VI140" s="122"/>
      <c r="VJ140" s="122"/>
      <c r="VK140" s="122"/>
      <c r="VL140" s="122"/>
      <c r="VM140" s="122"/>
      <c r="VN140" s="122"/>
      <c r="VO140" s="122"/>
      <c r="VV140" s="122"/>
      <c r="VW140" s="122"/>
      <c r="VX140" s="122"/>
      <c r="VY140" s="122"/>
      <c r="VZ140" s="122"/>
      <c r="WA140" s="122"/>
      <c r="WB140" s="122"/>
      <c r="WC140" s="122"/>
      <c r="WD140" s="122"/>
      <c r="WE140" s="122"/>
      <c r="WF140" s="122"/>
      <c r="WG140" s="122"/>
      <c r="WH140" s="122"/>
      <c r="WI140" s="122"/>
      <c r="WJ140" s="122"/>
      <c r="WK140" s="122"/>
      <c r="WL140" s="122"/>
      <c r="WM140" s="122"/>
      <c r="WN140" s="122"/>
      <c r="WO140" s="122"/>
      <c r="WP140" s="122"/>
      <c r="WQ140" s="122"/>
      <c r="WR140" s="122"/>
      <c r="WS140" s="122"/>
      <c r="WT140" s="122"/>
      <c r="WU140" s="122"/>
      <c r="WV140" s="122"/>
      <c r="WW140" s="122"/>
      <c r="WX140" s="122"/>
      <c r="WY140" s="122"/>
      <c r="WZ140" s="122"/>
      <c r="XA140" s="122"/>
      <c r="XB140" s="122"/>
      <c r="XC140" s="122"/>
      <c r="XD140" s="122"/>
      <c r="AFF140" s="122"/>
      <c r="AFG140" s="122"/>
      <c r="AFH140" s="122"/>
      <c r="AFI140" s="122"/>
      <c r="AFJ140" s="122"/>
      <c r="AFK140" s="122"/>
      <c r="AFL140" s="122"/>
      <c r="AFM140" s="122"/>
      <c r="AFN140" s="122"/>
      <c r="AFO140" s="122"/>
      <c r="AFP140" s="122"/>
      <c r="AFQ140" s="122"/>
      <c r="AFR140" s="122"/>
      <c r="AFS140" s="122"/>
      <c r="AFT140" s="122"/>
      <c r="AFU140" s="122"/>
      <c r="AFV140" s="122"/>
      <c r="AFW140" s="122"/>
      <c r="AFX140" s="122"/>
      <c r="AFY140" s="122"/>
      <c r="AFZ140" s="122"/>
      <c r="AGA140" s="122"/>
      <c r="AGB140" s="122"/>
      <c r="AGC140" s="122"/>
      <c r="AGD140" s="122"/>
      <c r="AGE140" s="122"/>
      <c r="AGF140" s="122"/>
      <c r="AGG140" s="122"/>
      <c r="AGH140" s="122"/>
      <c r="AGI140" s="122"/>
      <c r="AGJ140" s="122"/>
      <c r="AGK140" s="122"/>
      <c r="AGL140" s="122"/>
      <c r="AGM140" s="122"/>
      <c r="AGN140" s="122"/>
      <c r="AGO140" s="122"/>
      <c r="AGP140" s="122"/>
      <c r="AGQ140" s="122"/>
      <c r="AGR140" s="122"/>
      <c r="AGS140" s="122"/>
      <c r="AGT140" s="122"/>
      <c r="AGU140" s="122"/>
      <c r="AGV140" s="122"/>
      <c r="AGW140" s="122"/>
      <c r="AGX140" s="122"/>
      <c r="AGY140" s="122"/>
      <c r="AGZ140" s="122"/>
      <c r="AHA140" s="122"/>
      <c r="AHB140" s="122"/>
      <c r="AHC140" s="122"/>
      <c r="AHD140" s="122"/>
      <c r="AHE140" s="122"/>
    </row>
    <row r="141" spans="577:889" x14ac:dyDescent="0.25">
      <c r="VE141" s="122"/>
      <c r="VF141" s="122"/>
      <c r="VG141" s="122"/>
      <c r="VH141" s="122"/>
      <c r="VI141" s="122"/>
      <c r="VJ141" s="122"/>
      <c r="VK141" s="122"/>
      <c r="VL141" s="122"/>
      <c r="VM141" s="122"/>
      <c r="VN141" s="122"/>
      <c r="VO141" s="122"/>
      <c r="VV141" s="122"/>
      <c r="VW141" s="122"/>
      <c r="VX141" s="122"/>
      <c r="VY141" s="122"/>
      <c r="VZ141" s="122"/>
      <c r="WA141" s="122"/>
      <c r="WB141" s="122"/>
      <c r="WC141" s="122"/>
      <c r="WD141" s="122"/>
      <c r="WE141" s="122"/>
      <c r="WF141" s="122"/>
      <c r="WG141" s="122"/>
      <c r="WH141" s="122"/>
      <c r="WI141" s="122"/>
      <c r="WJ141" s="122"/>
      <c r="WK141" s="122"/>
      <c r="WL141" s="122"/>
      <c r="WM141" s="122"/>
      <c r="WN141" s="122"/>
      <c r="WO141" s="122"/>
      <c r="WP141" s="122"/>
      <c r="WQ141" s="122"/>
      <c r="WR141" s="122"/>
      <c r="WS141" s="122"/>
      <c r="WT141" s="122"/>
      <c r="WU141" s="122"/>
      <c r="WV141" s="122"/>
      <c r="WW141" s="122"/>
      <c r="WX141" s="122"/>
      <c r="WY141" s="122"/>
      <c r="WZ141" s="122"/>
      <c r="XA141" s="122"/>
      <c r="XB141" s="122"/>
      <c r="XC141" s="122"/>
      <c r="XD141" s="122"/>
      <c r="AFF141" s="122"/>
      <c r="AFG141" s="122"/>
      <c r="AFH141" s="122"/>
      <c r="AFI141" s="122"/>
      <c r="AFJ141" s="122"/>
      <c r="AFK141" s="122"/>
      <c r="AFL141" s="122"/>
      <c r="AFM141" s="122"/>
      <c r="AFN141" s="122"/>
      <c r="AFO141" s="122"/>
      <c r="AFP141" s="122"/>
      <c r="AFQ141" s="122"/>
      <c r="AFR141" s="122"/>
      <c r="AFS141" s="122"/>
      <c r="AFT141" s="122"/>
      <c r="AFU141" s="122"/>
      <c r="AFV141" s="122"/>
      <c r="AFW141" s="122"/>
      <c r="AFX141" s="122"/>
      <c r="AFY141" s="122"/>
      <c r="AFZ141" s="122"/>
      <c r="AGA141" s="122"/>
      <c r="AGB141" s="122"/>
      <c r="AGC141" s="122"/>
      <c r="AGD141" s="122"/>
      <c r="AGE141" s="122"/>
      <c r="AGF141" s="122"/>
      <c r="AGG141" s="122"/>
      <c r="AGH141" s="122"/>
      <c r="AGI141" s="122"/>
      <c r="AGJ141" s="122"/>
      <c r="AGK141" s="122"/>
      <c r="AGL141" s="122"/>
      <c r="AGM141" s="122"/>
      <c r="AGN141" s="122"/>
      <c r="AGO141" s="122"/>
      <c r="AGP141" s="122"/>
      <c r="AGQ141" s="122"/>
      <c r="AGR141" s="122"/>
      <c r="AGS141" s="122"/>
      <c r="AGT141" s="122"/>
      <c r="AGU141" s="122"/>
      <c r="AGV141" s="122"/>
      <c r="AGW141" s="122"/>
      <c r="AGX141" s="122"/>
      <c r="AGY141" s="122"/>
      <c r="AGZ141" s="122"/>
      <c r="AHA141" s="122"/>
      <c r="AHB141" s="122"/>
      <c r="AHC141" s="122"/>
      <c r="AHD141" s="122"/>
      <c r="AHE141" s="122"/>
    </row>
    <row r="142" spans="577:889" x14ac:dyDescent="0.25">
      <c r="VE142" s="122"/>
      <c r="VF142" s="122"/>
      <c r="VG142" s="122"/>
      <c r="VH142" s="122"/>
      <c r="VI142" s="122"/>
      <c r="VJ142" s="122"/>
      <c r="VK142" s="122"/>
      <c r="VL142" s="122"/>
      <c r="VM142" s="122"/>
      <c r="VN142" s="122"/>
      <c r="VO142" s="122"/>
      <c r="VV142" s="122"/>
      <c r="VW142" s="122"/>
      <c r="VX142" s="122"/>
      <c r="VY142" s="122"/>
      <c r="VZ142" s="122"/>
      <c r="WA142" s="122"/>
      <c r="WB142" s="122"/>
      <c r="WC142" s="122"/>
      <c r="WD142" s="122"/>
      <c r="WE142" s="122"/>
      <c r="WF142" s="122"/>
      <c r="WG142" s="122"/>
      <c r="WH142" s="122"/>
      <c r="WI142" s="122"/>
      <c r="WJ142" s="122"/>
      <c r="WK142" s="122"/>
      <c r="WL142" s="122"/>
      <c r="WM142" s="122"/>
      <c r="WN142" s="122"/>
      <c r="WO142" s="122"/>
      <c r="WP142" s="122"/>
      <c r="WQ142" s="122"/>
      <c r="WR142" s="122"/>
      <c r="WS142" s="122"/>
      <c r="WT142" s="122"/>
      <c r="WU142" s="122"/>
      <c r="WV142" s="122"/>
      <c r="WW142" s="122"/>
      <c r="WX142" s="122"/>
      <c r="WY142" s="122"/>
      <c r="WZ142" s="122"/>
      <c r="XA142" s="122"/>
      <c r="XB142" s="122"/>
      <c r="XC142" s="122"/>
      <c r="XD142" s="122"/>
      <c r="AFF142" s="122"/>
      <c r="AFG142" s="122"/>
      <c r="AFH142" s="122"/>
      <c r="AFI142" s="122"/>
      <c r="AFJ142" s="122"/>
      <c r="AFK142" s="122"/>
      <c r="AFL142" s="122"/>
      <c r="AFM142" s="122"/>
      <c r="AFN142" s="122"/>
      <c r="AFO142" s="122"/>
      <c r="AFP142" s="122"/>
      <c r="AFQ142" s="122"/>
      <c r="AFR142" s="122"/>
      <c r="AFS142" s="122"/>
      <c r="AFT142" s="122"/>
      <c r="AFU142" s="122"/>
      <c r="AFV142" s="122"/>
      <c r="AFW142" s="122"/>
      <c r="AFX142" s="122"/>
      <c r="AFY142" s="122"/>
      <c r="AFZ142" s="122"/>
      <c r="AGA142" s="122"/>
      <c r="AGB142" s="122"/>
      <c r="AGC142" s="122"/>
      <c r="AGD142" s="122"/>
      <c r="AGE142" s="122"/>
      <c r="AGF142" s="122"/>
      <c r="AGG142" s="122"/>
      <c r="AGH142" s="122"/>
      <c r="AGI142" s="122"/>
      <c r="AGJ142" s="122"/>
      <c r="AGK142" s="122"/>
      <c r="AGL142" s="122"/>
      <c r="AGM142" s="122"/>
      <c r="AGN142" s="122"/>
      <c r="AGO142" s="122"/>
      <c r="AGP142" s="122"/>
      <c r="AGQ142" s="122"/>
      <c r="AGR142" s="122"/>
      <c r="AGS142" s="122"/>
      <c r="AGT142" s="122"/>
      <c r="AGU142" s="122"/>
      <c r="AGV142" s="122"/>
      <c r="AGW142" s="122"/>
      <c r="AGX142" s="122"/>
      <c r="AGY142" s="122"/>
      <c r="AGZ142" s="122"/>
      <c r="AHA142" s="122"/>
      <c r="AHB142" s="122"/>
      <c r="AHC142" s="122"/>
      <c r="AHD142" s="122"/>
      <c r="AHE142" s="122"/>
    </row>
    <row r="143" spans="577:889" x14ac:dyDescent="0.25">
      <c r="VE143" s="122"/>
      <c r="VF143" s="122"/>
      <c r="VG143" s="122"/>
      <c r="VH143" s="122"/>
      <c r="VI143" s="122"/>
      <c r="VJ143" s="122"/>
      <c r="VK143" s="122"/>
      <c r="VL143" s="122"/>
      <c r="VM143" s="122"/>
      <c r="VN143" s="122"/>
      <c r="VO143" s="122"/>
      <c r="VV143" s="122"/>
      <c r="VW143" s="122"/>
      <c r="VX143" s="122"/>
      <c r="VY143" s="122"/>
      <c r="VZ143" s="122"/>
      <c r="WA143" s="122"/>
      <c r="WB143" s="122"/>
      <c r="WC143" s="122"/>
      <c r="WD143" s="122"/>
      <c r="WE143" s="122"/>
      <c r="WF143" s="122"/>
      <c r="WG143" s="122"/>
      <c r="WH143" s="122"/>
      <c r="WI143" s="122"/>
      <c r="WJ143" s="122"/>
      <c r="WK143" s="122"/>
      <c r="WL143" s="122"/>
      <c r="WM143" s="122"/>
      <c r="WN143" s="122"/>
      <c r="WO143" s="122"/>
      <c r="WP143" s="122"/>
      <c r="WQ143" s="122"/>
      <c r="WR143" s="122"/>
      <c r="WS143" s="122"/>
      <c r="WT143" s="122"/>
      <c r="WU143" s="122"/>
      <c r="WV143" s="122"/>
      <c r="WW143" s="122"/>
      <c r="WX143" s="122"/>
      <c r="WY143" s="122"/>
      <c r="WZ143" s="122"/>
      <c r="XA143" s="122"/>
      <c r="XB143" s="122"/>
      <c r="XC143" s="122"/>
      <c r="XD143" s="122"/>
      <c r="AFF143" s="122"/>
      <c r="AFG143" s="122"/>
      <c r="AFH143" s="122"/>
      <c r="AFI143" s="122"/>
      <c r="AFJ143" s="122"/>
      <c r="AFK143" s="122"/>
      <c r="AFL143" s="122"/>
      <c r="AFM143" s="122"/>
      <c r="AFN143" s="122"/>
      <c r="AFO143" s="122"/>
      <c r="AFP143" s="122"/>
      <c r="AFQ143" s="122"/>
      <c r="AFR143" s="122"/>
      <c r="AFS143" s="122"/>
      <c r="AFT143" s="122"/>
      <c r="AFU143" s="122"/>
      <c r="AFV143" s="122"/>
      <c r="AFW143" s="122"/>
      <c r="AFX143" s="122"/>
      <c r="AFY143" s="122"/>
      <c r="AFZ143" s="122"/>
      <c r="AGA143" s="122"/>
      <c r="AGB143" s="122"/>
      <c r="AGC143" s="122"/>
      <c r="AGD143" s="122"/>
      <c r="AGE143" s="122"/>
      <c r="AGF143" s="122"/>
      <c r="AGG143" s="122"/>
      <c r="AGH143" s="122"/>
      <c r="AGI143" s="122"/>
      <c r="AGJ143" s="122"/>
      <c r="AGK143" s="122"/>
      <c r="AGL143" s="122"/>
      <c r="AGM143" s="122"/>
      <c r="AGN143" s="122"/>
      <c r="AGO143" s="122"/>
      <c r="AGP143" s="122"/>
      <c r="AGQ143" s="122"/>
      <c r="AGR143" s="122"/>
      <c r="AGS143" s="122"/>
      <c r="AGT143" s="122"/>
      <c r="AGU143" s="122"/>
      <c r="AGV143" s="122"/>
      <c r="AGW143" s="122"/>
      <c r="AGX143" s="122"/>
      <c r="AGY143" s="122"/>
      <c r="AGZ143" s="122"/>
      <c r="AHA143" s="122"/>
      <c r="AHB143" s="122"/>
      <c r="AHC143" s="122"/>
      <c r="AHD143" s="122"/>
      <c r="AHE143" s="122"/>
    </row>
    <row r="144" spans="577:889" x14ac:dyDescent="0.25">
      <c r="VE144" s="122"/>
      <c r="VF144" s="122"/>
      <c r="VG144" s="122"/>
      <c r="VH144" s="122"/>
      <c r="VI144" s="122"/>
      <c r="VJ144" s="122"/>
      <c r="VK144" s="122"/>
      <c r="VL144" s="122"/>
      <c r="VM144" s="122"/>
      <c r="VN144" s="122"/>
      <c r="VO144" s="122"/>
      <c r="VV144" s="122"/>
      <c r="VW144" s="122"/>
      <c r="VX144" s="122"/>
      <c r="VY144" s="122"/>
      <c r="VZ144" s="122"/>
      <c r="WA144" s="122"/>
      <c r="WB144" s="122"/>
      <c r="WC144" s="122"/>
      <c r="WD144" s="122"/>
      <c r="WE144" s="122"/>
      <c r="WF144" s="122"/>
      <c r="WG144" s="122"/>
      <c r="WH144" s="122"/>
      <c r="WI144" s="122"/>
      <c r="WJ144" s="122"/>
      <c r="WK144" s="122"/>
      <c r="WL144" s="122"/>
      <c r="WM144" s="122"/>
      <c r="WN144" s="122"/>
      <c r="WO144" s="122"/>
      <c r="WP144" s="122"/>
      <c r="WQ144" s="122"/>
      <c r="WR144" s="122"/>
      <c r="WS144" s="122"/>
      <c r="WT144" s="122"/>
      <c r="WU144" s="122"/>
      <c r="WV144" s="122"/>
      <c r="WW144" s="122"/>
      <c r="WX144" s="122"/>
      <c r="WY144" s="122"/>
      <c r="WZ144" s="122"/>
      <c r="XA144" s="122"/>
      <c r="XB144" s="122"/>
      <c r="XC144" s="122"/>
      <c r="XD144" s="122"/>
      <c r="AFF144" s="122"/>
      <c r="AFG144" s="122"/>
      <c r="AFH144" s="122"/>
      <c r="AFI144" s="122"/>
      <c r="AFJ144" s="122"/>
      <c r="AFK144" s="122"/>
      <c r="AFL144" s="122"/>
      <c r="AFM144" s="122"/>
      <c r="AFN144" s="122"/>
      <c r="AFO144" s="122"/>
      <c r="AFP144" s="122"/>
      <c r="AFQ144" s="122"/>
      <c r="AFR144" s="122"/>
      <c r="AFS144" s="122"/>
      <c r="AFT144" s="122"/>
      <c r="AFU144" s="122"/>
      <c r="AFV144" s="122"/>
      <c r="AFW144" s="122"/>
      <c r="AFX144" s="122"/>
      <c r="AFY144" s="122"/>
      <c r="AFZ144" s="122"/>
      <c r="AGA144" s="122"/>
      <c r="AGB144" s="122"/>
      <c r="AGC144" s="122"/>
      <c r="AGD144" s="122"/>
      <c r="AGE144" s="122"/>
      <c r="AGF144" s="122"/>
      <c r="AGG144" s="122"/>
      <c r="AGH144" s="122"/>
      <c r="AGI144" s="122"/>
      <c r="AGJ144" s="122"/>
      <c r="AGK144" s="122"/>
      <c r="AGL144" s="122"/>
      <c r="AGM144" s="122"/>
      <c r="AGN144" s="122"/>
      <c r="AGO144" s="122"/>
      <c r="AGP144" s="122"/>
      <c r="AGQ144" s="122"/>
      <c r="AGR144" s="122"/>
      <c r="AGS144" s="122"/>
      <c r="AGT144" s="122"/>
      <c r="AGU144" s="122"/>
      <c r="AGV144" s="122"/>
      <c r="AGW144" s="122"/>
      <c r="AGX144" s="122"/>
      <c r="AGY144" s="122"/>
      <c r="AGZ144" s="122"/>
      <c r="AHA144" s="122"/>
      <c r="AHB144" s="122"/>
      <c r="AHC144" s="122"/>
      <c r="AHD144" s="122"/>
      <c r="AHE144" s="122"/>
    </row>
    <row r="145" spans="577:889" x14ac:dyDescent="0.25">
      <c r="VE145" s="122"/>
      <c r="VF145" s="122"/>
      <c r="VG145" s="122"/>
      <c r="VH145" s="122"/>
      <c r="VI145" s="122"/>
      <c r="VJ145" s="122"/>
      <c r="VK145" s="122"/>
      <c r="VL145" s="122"/>
      <c r="VM145" s="122"/>
      <c r="VN145" s="122"/>
      <c r="VO145" s="122"/>
      <c r="VV145" s="122"/>
      <c r="VW145" s="122"/>
      <c r="VX145" s="122"/>
      <c r="VY145" s="122"/>
      <c r="VZ145" s="122"/>
      <c r="WA145" s="122"/>
      <c r="WB145" s="122"/>
      <c r="WC145" s="122"/>
      <c r="WD145" s="122"/>
      <c r="WE145" s="122"/>
      <c r="WF145" s="122"/>
      <c r="WG145" s="122"/>
      <c r="WH145" s="122"/>
      <c r="WI145" s="122"/>
      <c r="WJ145" s="122"/>
      <c r="WK145" s="122"/>
      <c r="WL145" s="122"/>
      <c r="WM145" s="122"/>
      <c r="WN145" s="122"/>
      <c r="WO145" s="122"/>
      <c r="WP145" s="122"/>
      <c r="WQ145" s="122"/>
      <c r="WR145" s="122"/>
      <c r="WS145" s="122"/>
      <c r="WT145" s="122"/>
      <c r="WU145" s="122"/>
      <c r="WV145" s="122"/>
      <c r="WW145" s="122"/>
      <c r="WX145" s="122"/>
      <c r="WY145" s="122"/>
      <c r="WZ145" s="122"/>
      <c r="XA145" s="122"/>
      <c r="XB145" s="122"/>
      <c r="XC145" s="122"/>
      <c r="XD145" s="122"/>
      <c r="AFF145" s="122"/>
      <c r="AFG145" s="122"/>
      <c r="AFH145" s="122"/>
      <c r="AFI145" s="122"/>
      <c r="AFJ145" s="122"/>
      <c r="AFK145" s="122"/>
      <c r="AFL145" s="122"/>
      <c r="AFM145" s="122"/>
      <c r="AFN145" s="122"/>
      <c r="AFO145" s="122"/>
      <c r="AFP145" s="122"/>
      <c r="AFQ145" s="122"/>
      <c r="AFR145" s="122"/>
      <c r="AFS145" s="122"/>
      <c r="AFT145" s="122"/>
      <c r="AFU145" s="122"/>
      <c r="AFV145" s="122"/>
      <c r="AFW145" s="122"/>
      <c r="AFX145" s="122"/>
      <c r="AFY145" s="122"/>
      <c r="AFZ145" s="122"/>
      <c r="AGA145" s="122"/>
      <c r="AGB145" s="122"/>
      <c r="AGC145" s="122"/>
      <c r="AGD145" s="122"/>
      <c r="AGE145" s="122"/>
      <c r="AGF145" s="122"/>
      <c r="AGG145" s="122"/>
      <c r="AGH145" s="122"/>
      <c r="AGI145" s="122"/>
      <c r="AGJ145" s="122"/>
      <c r="AGK145" s="122"/>
      <c r="AGL145" s="122"/>
      <c r="AGM145" s="122"/>
      <c r="AGN145" s="122"/>
      <c r="AGO145" s="122"/>
      <c r="AGP145" s="122"/>
      <c r="AGQ145" s="122"/>
      <c r="AGR145" s="122"/>
      <c r="AGS145" s="122"/>
      <c r="AGT145" s="122"/>
      <c r="AGU145" s="122"/>
      <c r="AGV145" s="122"/>
      <c r="AGW145" s="122"/>
      <c r="AGX145" s="122"/>
      <c r="AGY145" s="122"/>
      <c r="AGZ145" s="122"/>
      <c r="AHA145" s="122"/>
      <c r="AHB145" s="122"/>
      <c r="AHC145" s="122"/>
      <c r="AHD145" s="122"/>
      <c r="AHE145" s="122"/>
    </row>
    <row r="146" spans="577:889" x14ac:dyDescent="0.25">
      <c r="VE146" s="122"/>
      <c r="VF146" s="122"/>
      <c r="VG146" s="122"/>
      <c r="VH146" s="122"/>
      <c r="VI146" s="122"/>
      <c r="VJ146" s="122"/>
      <c r="VK146" s="122"/>
      <c r="VL146" s="122"/>
      <c r="VM146" s="122"/>
      <c r="VN146" s="122"/>
      <c r="VO146" s="122"/>
      <c r="VV146" s="122"/>
      <c r="VW146" s="122"/>
      <c r="VX146" s="122"/>
      <c r="VY146" s="122"/>
      <c r="VZ146" s="122"/>
      <c r="WA146" s="122"/>
      <c r="WB146" s="122"/>
      <c r="WC146" s="122"/>
      <c r="WD146" s="122"/>
      <c r="WE146" s="122"/>
      <c r="WF146" s="122"/>
      <c r="WG146" s="122"/>
      <c r="WH146" s="122"/>
      <c r="WI146" s="122"/>
      <c r="WJ146" s="122"/>
      <c r="WK146" s="122"/>
      <c r="WL146" s="122"/>
      <c r="WM146" s="122"/>
      <c r="WN146" s="122"/>
      <c r="WO146" s="122"/>
      <c r="WP146" s="122"/>
      <c r="WQ146" s="122"/>
      <c r="WR146" s="122"/>
      <c r="WS146" s="122"/>
      <c r="WT146" s="122"/>
      <c r="WU146" s="122"/>
      <c r="WV146" s="122"/>
      <c r="WW146" s="122"/>
      <c r="WX146" s="122"/>
      <c r="WY146" s="122"/>
      <c r="WZ146" s="122"/>
      <c r="XA146" s="122"/>
      <c r="XB146" s="122"/>
      <c r="XC146" s="122"/>
      <c r="XD146" s="122"/>
      <c r="AFF146" s="122"/>
      <c r="AFG146" s="122"/>
      <c r="AFH146" s="122"/>
      <c r="AFI146" s="122"/>
      <c r="AFJ146" s="122"/>
      <c r="AFK146" s="122"/>
      <c r="AFL146" s="122"/>
      <c r="AFM146" s="122"/>
      <c r="AFN146" s="122"/>
      <c r="AFO146" s="122"/>
      <c r="AFP146" s="122"/>
      <c r="AFQ146" s="122"/>
      <c r="AFR146" s="122"/>
      <c r="AFS146" s="122"/>
      <c r="AFT146" s="122"/>
      <c r="AFU146" s="122"/>
      <c r="AFV146" s="122"/>
      <c r="AFW146" s="122"/>
      <c r="AFX146" s="122"/>
      <c r="AFY146" s="122"/>
      <c r="AFZ146" s="122"/>
      <c r="AGA146" s="122"/>
      <c r="AGB146" s="122"/>
      <c r="AGC146" s="122"/>
      <c r="AGD146" s="122"/>
      <c r="AGE146" s="122"/>
      <c r="AGF146" s="122"/>
      <c r="AGG146" s="122"/>
      <c r="AGH146" s="122"/>
      <c r="AGI146" s="122"/>
      <c r="AGJ146" s="122"/>
      <c r="AGK146" s="122"/>
      <c r="AGL146" s="122"/>
      <c r="AGM146" s="122"/>
      <c r="AGN146" s="122"/>
      <c r="AGO146" s="122"/>
      <c r="AGP146" s="122"/>
      <c r="AGQ146" s="122"/>
      <c r="AGR146" s="122"/>
      <c r="AGS146" s="122"/>
      <c r="AGT146" s="122"/>
      <c r="AGU146" s="122"/>
      <c r="AGV146" s="122"/>
      <c r="AGW146" s="122"/>
      <c r="AGX146" s="122"/>
      <c r="AGY146" s="122"/>
      <c r="AGZ146" s="122"/>
      <c r="AHA146" s="122"/>
      <c r="AHB146" s="122"/>
      <c r="AHC146" s="122"/>
      <c r="AHD146" s="122"/>
      <c r="AHE146" s="122"/>
    </row>
    <row r="147" spans="577:889" x14ac:dyDescent="0.25">
      <c r="VE147" s="122"/>
      <c r="VF147" s="122"/>
      <c r="VG147" s="122"/>
      <c r="VH147" s="122"/>
      <c r="VI147" s="122"/>
      <c r="VJ147" s="122"/>
      <c r="VK147" s="122"/>
      <c r="VL147" s="122"/>
      <c r="VM147" s="122"/>
      <c r="VN147" s="122"/>
      <c r="VO147" s="122"/>
      <c r="VV147" s="122"/>
      <c r="VW147" s="122"/>
      <c r="VX147" s="122"/>
      <c r="VY147" s="122"/>
      <c r="VZ147" s="122"/>
      <c r="WA147" s="122"/>
      <c r="WB147" s="122"/>
      <c r="WC147" s="122"/>
      <c r="WD147" s="122"/>
      <c r="WE147" s="122"/>
      <c r="WF147" s="122"/>
      <c r="WG147" s="122"/>
      <c r="WH147" s="122"/>
      <c r="WI147" s="122"/>
      <c r="WJ147" s="122"/>
      <c r="WK147" s="122"/>
      <c r="WL147" s="122"/>
      <c r="WM147" s="122"/>
      <c r="WN147" s="122"/>
      <c r="WO147" s="122"/>
      <c r="WP147" s="122"/>
      <c r="WQ147" s="122"/>
      <c r="WR147" s="122"/>
      <c r="WS147" s="122"/>
      <c r="WT147" s="122"/>
      <c r="WU147" s="122"/>
      <c r="WV147" s="122"/>
      <c r="WW147" s="122"/>
      <c r="WX147" s="122"/>
      <c r="WY147" s="122"/>
      <c r="WZ147" s="122"/>
      <c r="XA147" s="122"/>
      <c r="XB147" s="122"/>
      <c r="XC147" s="122"/>
      <c r="XD147" s="122"/>
      <c r="AFF147" s="122"/>
      <c r="AFG147" s="122"/>
      <c r="AFH147" s="122"/>
      <c r="AFI147" s="122"/>
      <c r="AFJ147" s="122"/>
      <c r="AFK147" s="122"/>
      <c r="AFL147" s="122"/>
      <c r="AFM147" s="122"/>
      <c r="AFN147" s="122"/>
      <c r="AFO147" s="122"/>
      <c r="AFP147" s="122"/>
      <c r="AFQ147" s="122"/>
      <c r="AFR147" s="122"/>
      <c r="AFS147" s="122"/>
      <c r="AFT147" s="122"/>
      <c r="AFU147" s="122"/>
      <c r="AFV147" s="122"/>
      <c r="AFW147" s="122"/>
      <c r="AFX147" s="122"/>
      <c r="AFY147" s="122"/>
      <c r="AFZ147" s="122"/>
      <c r="AGA147" s="122"/>
      <c r="AGB147" s="122"/>
      <c r="AGC147" s="122"/>
      <c r="AGD147" s="122"/>
      <c r="AGE147" s="122"/>
      <c r="AGF147" s="122"/>
      <c r="AGG147" s="122"/>
      <c r="AGH147" s="122"/>
      <c r="AGI147" s="122"/>
      <c r="AGJ147" s="122"/>
      <c r="AGK147" s="122"/>
      <c r="AGL147" s="122"/>
      <c r="AGM147" s="122"/>
      <c r="AGN147" s="122"/>
      <c r="AGO147" s="122"/>
      <c r="AGP147" s="122"/>
      <c r="AGQ147" s="122"/>
      <c r="AGR147" s="122"/>
      <c r="AGS147" s="122"/>
      <c r="AGT147" s="122"/>
      <c r="AGU147" s="122"/>
      <c r="AGV147" s="122"/>
      <c r="AGW147" s="122"/>
      <c r="AGX147" s="122"/>
      <c r="AGY147" s="122"/>
      <c r="AGZ147" s="122"/>
      <c r="AHA147" s="122"/>
      <c r="AHB147" s="122"/>
      <c r="AHC147" s="122"/>
      <c r="AHD147" s="122"/>
      <c r="AHE147" s="122"/>
    </row>
    <row r="148" spans="577:889" x14ac:dyDescent="0.25">
      <c r="VE148" s="122"/>
      <c r="VF148" s="122"/>
      <c r="VG148" s="122"/>
      <c r="VH148" s="122"/>
      <c r="VI148" s="122"/>
      <c r="VJ148" s="122"/>
      <c r="VK148" s="122"/>
      <c r="VL148" s="122"/>
      <c r="VM148" s="122"/>
      <c r="VN148" s="122"/>
      <c r="VO148" s="122"/>
      <c r="VV148" s="122"/>
      <c r="VW148" s="122"/>
      <c r="VX148" s="122"/>
      <c r="VY148" s="122"/>
      <c r="VZ148" s="122"/>
      <c r="WA148" s="122"/>
      <c r="WB148" s="122"/>
      <c r="WC148" s="122"/>
      <c r="WD148" s="122"/>
      <c r="WE148" s="122"/>
      <c r="WF148" s="122"/>
      <c r="WG148" s="122"/>
      <c r="WH148" s="122"/>
      <c r="WI148" s="122"/>
      <c r="WJ148" s="122"/>
      <c r="WK148" s="122"/>
      <c r="WL148" s="122"/>
      <c r="WM148" s="122"/>
      <c r="WN148" s="122"/>
      <c r="WO148" s="122"/>
      <c r="WP148" s="122"/>
      <c r="WQ148" s="122"/>
      <c r="WR148" s="122"/>
      <c r="WS148" s="122"/>
      <c r="WT148" s="122"/>
      <c r="WU148" s="122"/>
      <c r="WV148" s="122"/>
      <c r="WW148" s="122"/>
      <c r="WX148" s="122"/>
      <c r="WY148" s="122"/>
      <c r="WZ148" s="122"/>
      <c r="XA148" s="122"/>
      <c r="XB148" s="122"/>
      <c r="XC148" s="122"/>
      <c r="XD148" s="122"/>
      <c r="AFF148" s="122"/>
      <c r="AFG148" s="122"/>
      <c r="AFH148" s="122"/>
      <c r="AFI148" s="122"/>
      <c r="AFJ148" s="122"/>
      <c r="AFK148" s="122"/>
      <c r="AFL148" s="122"/>
      <c r="AFM148" s="122"/>
      <c r="AFN148" s="122"/>
      <c r="AFO148" s="122"/>
      <c r="AFP148" s="122"/>
      <c r="AFQ148" s="122"/>
      <c r="AFR148" s="122"/>
      <c r="AFS148" s="122"/>
      <c r="AFT148" s="122"/>
      <c r="AFU148" s="122"/>
      <c r="AFV148" s="122"/>
      <c r="AFW148" s="122"/>
      <c r="AFX148" s="122"/>
      <c r="AFY148" s="122"/>
      <c r="AFZ148" s="122"/>
      <c r="AGA148" s="122"/>
      <c r="AGB148" s="122"/>
      <c r="AGC148" s="122"/>
      <c r="AGD148" s="122"/>
      <c r="AGE148" s="122"/>
      <c r="AGF148" s="122"/>
      <c r="AGG148" s="122"/>
      <c r="AGH148" s="122"/>
      <c r="AGI148" s="122"/>
      <c r="AGJ148" s="122"/>
      <c r="AGK148" s="122"/>
      <c r="AGL148" s="122"/>
      <c r="AGM148" s="122"/>
      <c r="AGN148" s="122"/>
      <c r="AGO148" s="122"/>
      <c r="AGP148" s="122"/>
      <c r="AGQ148" s="122"/>
      <c r="AGR148" s="122"/>
      <c r="AGS148" s="122"/>
      <c r="AGT148" s="122"/>
      <c r="AGU148" s="122"/>
      <c r="AGV148" s="122"/>
      <c r="AGW148" s="122"/>
      <c r="AGX148" s="122"/>
      <c r="AGY148" s="122"/>
      <c r="AGZ148" s="122"/>
      <c r="AHA148" s="122"/>
      <c r="AHB148" s="122"/>
      <c r="AHC148" s="122"/>
      <c r="AHD148" s="122"/>
      <c r="AHE148" s="122"/>
    </row>
    <row r="149" spans="577:889" x14ac:dyDescent="0.25">
      <c r="VE149" s="122"/>
      <c r="VF149" s="122"/>
      <c r="VG149" s="122"/>
      <c r="VH149" s="122"/>
      <c r="VI149" s="122"/>
      <c r="VJ149" s="122"/>
      <c r="VK149" s="122"/>
      <c r="VL149" s="122"/>
      <c r="VM149" s="122"/>
      <c r="VN149" s="122"/>
      <c r="VO149" s="122"/>
      <c r="VV149" s="122"/>
      <c r="VW149" s="122"/>
      <c r="VX149" s="122"/>
      <c r="VY149" s="122"/>
      <c r="VZ149" s="122"/>
      <c r="WA149" s="122"/>
      <c r="WB149" s="122"/>
      <c r="WC149" s="122"/>
      <c r="WD149" s="122"/>
      <c r="WE149" s="122"/>
      <c r="WF149" s="122"/>
      <c r="WG149" s="122"/>
      <c r="WH149" s="122"/>
      <c r="WI149" s="122"/>
      <c r="WJ149" s="122"/>
      <c r="WK149" s="122"/>
      <c r="WL149" s="122"/>
      <c r="WM149" s="122"/>
      <c r="WN149" s="122"/>
      <c r="WO149" s="122"/>
      <c r="WP149" s="122"/>
      <c r="WQ149" s="122"/>
      <c r="WR149" s="122"/>
      <c r="WS149" s="122"/>
      <c r="WT149" s="122"/>
      <c r="WU149" s="122"/>
      <c r="WV149" s="122"/>
      <c r="WW149" s="122"/>
      <c r="WX149" s="122"/>
      <c r="WY149" s="122"/>
      <c r="WZ149" s="122"/>
      <c r="XA149" s="122"/>
      <c r="XB149" s="122"/>
      <c r="XC149" s="122"/>
      <c r="XD149" s="122"/>
      <c r="AFF149" s="122"/>
      <c r="AFG149" s="122"/>
      <c r="AFH149" s="122"/>
      <c r="AFI149" s="122"/>
      <c r="AFJ149" s="122"/>
      <c r="AFK149" s="122"/>
      <c r="AFL149" s="122"/>
      <c r="AFM149" s="122"/>
      <c r="AFN149" s="122"/>
      <c r="AFO149" s="122"/>
      <c r="AFP149" s="122"/>
      <c r="AFQ149" s="122"/>
      <c r="AFR149" s="122"/>
      <c r="AFS149" s="122"/>
      <c r="AFT149" s="122"/>
      <c r="AFU149" s="122"/>
      <c r="AFV149" s="122"/>
      <c r="AFW149" s="122"/>
      <c r="AFX149" s="122"/>
      <c r="AFY149" s="122"/>
      <c r="AFZ149" s="122"/>
      <c r="AGA149" s="122"/>
      <c r="AGB149" s="122"/>
      <c r="AGC149" s="122"/>
      <c r="AGD149" s="122"/>
      <c r="AGE149" s="122"/>
      <c r="AGF149" s="122"/>
      <c r="AGG149" s="122"/>
      <c r="AGH149" s="122"/>
      <c r="AGI149" s="122"/>
      <c r="AGJ149" s="122"/>
      <c r="AGK149" s="122"/>
      <c r="AGL149" s="122"/>
      <c r="AGM149" s="122"/>
      <c r="AGN149" s="122"/>
      <c r="AGO149" s="122"/>
      <c r="AGP149" s="122"/>
      <c r="AGQ149" s="122"/>
      <c r="AGR149" s="122"/>
      <c r="AGS149" s="122"/>
      <c r="AGT149" s="122"/>
      <c r="AGU149" s="122"/>
      <c r="AGV149" s="122"/>
      <c r="AGW149" s="122"/>
      <c r="AGX149" s="122"/>
      <c r="AGY149" s="122"/>
      <c r="AGZ149" s="122"/>
      <c r="AHA149" s="122"/>
      <c r="AHB149" s="122"/>
      <c r="AHC149" s="122"/>
      <c r="AHD149" s="122"/>
      <c r="AHE149" s="122"/>
    </row>
    <row r="150" spans="577:889" x14ac:dyDescent="0.25">
      <c r="VE150" s="122"/>
      <c r="VF150" s="122"/>
      <c r="VG150" s="122"/>
      <c r="VH150" s="122"/>
      <c r="VI150" s="122"/>
      <c r="VJ150" s="122"/>
      <c r="VK150" s="122"/>
      <c r="VL150" s="122"/>
      <c r="VM150" s="122"/>
      <c r="VN150" s="122"/>
      <c r="VO150" s="122"/>
      <c r="VV150" s="122"/>
      <c r="VW150" s="122"/>
      <c r="VX150" s="122"/>
      <c r="VY150" s="122"/>
      <c r="VZ150" s="122"/>
      <c r="WA150" s="122"/>
      <c r="WB150" s="122"/>
      <c r="WC150" s="122"/>
      <c r="WD150" s="122"/>
      <c r="WE150" s="122"/>
      <c r="WF150" s="122"/>
      <c r="WG150" s="122"/>
      <c r="WH150" s="122"/>
      <c r="WI150" s="122"/>
      <c r="WJ150" s="122"/>
      <c r="WK150" s="122"/>
      <c r="WL150" s="122"/>
      <c r="WM150" s="122"/>
      <c r="WN150" s="122"/>
      <c r="WO150" s="122"/>
      <c r="WP150" s="122"/>
      <c r="WQ150" s="122"/>
      <c r="WR150" s="122"/>
      <c r="WS150" s="122"/>
      <c r="WT150" s="122"/>
      <c r="WU150" s="122"/>
      <c r="WV150" s="122"/>
      <c r="WW150" s="122"/>
      <c r="WX150" s="122"/>
      <c r="WY150" s="122"/>
      <c r="WZ150" s="122"/>
      <c r="XA150" s="122"/>
      <c r="XB150" s="122"/>
      <c r="XC150" s="122"/>
      <c r="XD150" s="122"/>
      <c r="AFF150" s="122"/>
      <c r="AFG150" s="122"/>
      <c r="AFH150" s="122"/>
      <c r="AFI150" s="122"/>
      <c r="AFJ150" s="122"/>
      <c r="AFK150" s="122"/>
      <c r="AFL150" s="122"/>
      <c r="AFM150" s="122"/>
      <c r="AFN150" s="122"/>
      <c r="AFO150" s="122"/>
      <c r="AFP150" s="122"/>
      <c r="AFQ150" s="122"/>
      <c r="AFR150" s="122"/>
      <c r="AFS150" s="122"/>
      <c r="AFT150" s="122"/>
      <c r="AFU150" s="122"/>
      <c r="AFV150" s="122"/>
      <c r="AFW150" s="122"/>
      <c r="AFX150" s="122"/>
      <c r="AFY150" s="122"/>
      <c r="AFZ150" s="122"/>
      <c r="AGA150" s="122"/>
      <c r="AGB150" s="122"/>
      <c r="AGC150" s="122"/>
      <c r="AGD150" s="122"/>
      <c r="AGE150" s="122"/>
      <c r="AGF150" s="122"/>
      <c r="AGG150" s="122"/>
      <c r="AGH150" s="122"/>
      <c r="AGI150" s="122"/>
      <c r="AGJ150" s="122"/>
      <c r="AGK150" s="122"/>
      <c r="AGL150" s="122"/>
      <c r="AGM150" s="122"/>
      <c r="AGN150" s="122"/>
      <c r="AGO150" s="122"/>
      <c r="AGP150" s="122"/>
      <c r="AGQ150" s="122"/>
      <c r="AGR150" s="122"/>
      <c r="AGS150" s="122"/>
      <c r="AGT150" s="122"/>
      <c r="AGU150" s="122"/>
      <c r="AGV150" s="122"/>
      <c r="AGW150" s="122"/>
      <c r="AGX150" s="122"/>
      <c r="AGY150" s="122"/>
      <c r="AGZ150" s="122"/>
      <c r="AHA150" s="122"/>
      <c r="AHB150" s="122"/>
      <c r="AHC150" s="122"/>
      <c r="AHD150" s="122"/>
      <c r="AHE150" s="122"/>
    </row>
    <row r="151" spans="577:889" x14ac:dyDescent="0.25">
      <c r="VE151" s="122"/>
      <c r="VF151" s="122"/>
      <c r="VG151" s="122"/>
      <c r="VH151" s="122"/>
      <c r="VI151" s="122"/>
      <c r="VJ151" s="122"/>
      <c r="VK151" s="122"/>
      <c r="VL151" s="122"/>
      <c r="VM151" s="122"/>
      <c r="VN151" s="122"/>
      <c r="VO151" s="122"/>
      <c r="VV151" s="122"/>
      <c r="VW151" s="122"/>
      <c r="VX151" s="122"/>
      <c r="VY151" s="122"/>
      <c r="VZ151" s="122"/>
      <c r="WA151" s="122"/>
      <c r="WB151" s="122"/>
      <c r="WC151" s="122"/>
      <c r="WD151" s="122"/>
      <c r="WE151" s="122"/>
      <c r="WF151" s="122"/>
      <c r="WG151" s="122"/>
      <c r="WH151" s="122"/>
      <c r="WI151" s="122"/>
      <c r="WJ151" s="122"/>
      <c r="WK151" s="122"/>
      <c r="WL151" s="122"/>
      <c r="WM151" s="122"/>
      <c r="WN151" s="122"/>
      <c r="WO151" s="122"/>
      <c r="WP151" s="122"/>
      <c r="WQ151" s="122"/>
      <c r="WR151" s="122"/>
      <c r="WS151" s="122"/>
      <c r="WT151" s="122"/>
      <c r="WU151" s="122"/>
      <c r="WV151" s="122"/>
      <c r="WW151" s="122"/>
      <c r="WX151" s="122"/>
      <c r="WY151" s="122"/>
      <c r="WZ151" s="122"/>
      <c r="XA151" s="122"/>
      <c r="XB151" s="122"/>
      <c r="XC151" s="122"/>
      <c r="XD151" s="122"/>
      <c r="AFF151" s="122"/>
      <c r="AFG151" s="122"/>
      <c r="AFH151" s="122"/>
      <c r="AFI151" s="122"/>
      <c r="AFJ151" s="122"/>
      <c r="AFK151" s="122"/>
      <c r="AFL151" s="122"/>
      <c r="AFM151" s="122"/>
      <c r="AFN151" s="122"/>
      <c r="AFO151" s="122"/>
      <c r="AFP151" s="122"/>
      <c r="AFQ151" s="122"/>
      <c r="AFR151" s="122"/>
      <c r="AFS151" s="122"/>
      <c r="AFT151" s="122"/>
      <c r="AFU151" s="122"/>
      <c r="AFV151" s="122"/>
      <c r="AFW151" s="122"/>
      <c r="AFX151" s="122"/>
      <c r="AFY151" s="122"/>
      <c r="AFZ151" s="122"/>
      <c r="AGA151" s="122"/>
      <c r="AGB151" s="122"/>
      <c r="AGC151" s="122"/>
      <c r="AGD151" s="122"/>
      <c r="AGE151" s="122"/>
      <c r="AGF151" s="122"/>
      <c r="AGG151" s="122"/>
      <c r="AGH151" s="122"/>
      <c r="AGI151" s="122"/>
      <c r="AGJ151" s="122"/>
      <c r="AGK151" s="122"/>
      <c r="AGL151" s="122"/>
      <c r="AGM151" s="122"/>
      <c r="AGN151" s="122"/>
      <c r="AGO151" s="122"/>
      <c r="AGP151" s="122"/>
      <c r="AGQ151" s="122"/>
      <c r="AGR151" s="122"/>
      <c r="AGS151" s="122"/>
      <c r="AGT151" s="122"/>
      <c r="AGU151" s="122"/>
      <c r="AGV151" s="122"/>
      <c r="AGW151" s="122"/>
      <c r="AGX151" s="122"/>
      <c r="AGY151" s="122"/>
      <c r="AGZ151" s="122"/>
      <c r="AHA151" s="122"/>
      <c r="AHB151" s="122"/>
      <c r="AHC151" s="122"/>
      <c r="AHD151" s="122"/>
      <c r="AHE151" s="122"/>
    </row>
    <row r="152" spans="577:889" x14ac:dyDescent="0.25">
      <c r="VE152" s="122"/>
      <c r="VF152" s="122"/>
      <c r="VG152" s="122"/>
      <c r="VH152" s="122"/>
      <c r="VI152" s="122"/>
      <c r="VJ152" s="122"/>
      <c r="VK152" s="122"/>
      <c r="VL152" s="122"/>
      <c r="VM152" s="122"/>
      <c r="VN152" s="122"/>
      <c r="VO152" s="122"/>
      <c r="VV152" s="122"/>
      <c r="VW152" s="122"/>
      <c r="VX152" s="122"/>
      <c r="VY152" s="122"/>
      <c r="VZ152" s="122"/>
      <c r="WA152" s="122"/>
      <c r="WB152" s="122"/>
      <c r="WC152" s="122"/>
      <c r="WD152" s="122"/>
      <c r="WE152" s="122"/>
      <c r="WF152" s="122"/>
      <c r="WG152" s="122"/>
      <c r="WH152" s="122"/>
      <c r="WI152" s="122"/>
      <c r="WJ152" s="122"/>
      <c r="WK152" s="122"/>
      <c r="WL152" s="122"/>
      <c r="WM152" s="122"/>
      <c r="WN152" s="122"/>
      <c r="WO152" s="122"/>
      <c r="WP152" s="122"/>
      <c r="WQ152" s="122"/>
      <c r="WR152" s="122"/>
      <c r="WS152" s="122"/>
      <c r="WT152" s="122"/>
      <c r="WU152" s="122"/>
      <c r="WV152" s="122"/>
      <c r="WW152" s="122"/>
      <c r="WX152" s="122"/>
      <c r="WY152" s="122"/>
      <c r="WZ152" s="122"/>
      <c r="XA152" s="122"/>
      <c r="XB152" s="122"/>
      <c r="XC152" s="122"/>
      <c r="XD152" s="122"/>
      <c r="AFF152" s="122"/>
      <c r="AFG152" s="122"/>
      <c r="AFH152" s="122"/>
      <c r="AFI152" s="122"/>
      <c r="AFJ152" s="122"/>
      <c r="AFK152" s="122"/>
      <c r="AFL152" s="122"/>
      <c r="AFM152" s="122"/>
      <c r="AFN152" s="122"/>
      <c r="AFO152" s="122"/>
      <c r="AFP152" s="122"/>
      <c r="AFQ152" s="122"/>
      <c r="AFR152" s="122"/>
      <c r="AFS152" s="122"/>
      <c r="AFT152" s="122"/>
      <c r="AFU152" s="122"/>
      <c r="AFV152" s="122"/>
      <c r="AFW152" s="122"/>
      <c r="AFX152" s="122"/>
      <c r="AFY152" s="122"/>
      <c r="AFZ152" s="122"/>
      <c r="AGA152" s="122"/>
      <c r="AGB152" s="122"/>
      <c r="AGC152" s="122"/>
      <c r="AGD152" s="122"/>
      <c r="AGE152" s="122"/>
      <c r="AGF152" s="122"/>
      <c r="AGG152" s="122"/>
      <c r="AGH152" s="122"/>
      <c r="AGI152" s="122"/>
      <c r="AGJ152" s="122"/>
      <c r="AGK152" s="122"/>
      <c r="AGL152" s="122"/>
      <c r="AGM152" s="122"/>
      <c r="AGN152" s="122"/>
      <c r="AGO152" s="122"/>
      <c r="AGP152" s="122"/>
      <c r="AGQ152" s="122"/>
      <c r="AGR152" s="122"/>
      <c r="AGS152" s="122"/>
      <c r="AGT152" s="122"/>
      <c r="AGU152" s="122"/>
      <c r="AGV152" s="122"/>
      <c r="AGW152" s="122"/>
      <c r="AGX152" s="122"/>
      <c r="AGY152" s="122"/>
      <c r="AGZ152" s="122"/>
      <c r="AHA152" s="122"/>
      <c r="AHB152" s="122"/>
      <c r="AHC152" s="122"/>
      <c r="AHD152" s="122"/>
      <c r="AHE152" s="122"/>
    </row>
    <row r="153" spans="577:889" x14ac:dyDescent="0.25">
      <c r="VE153" s="122"/>
      <c r="VF153" s="122"/>
      <c r="VG153" s="122"/>
      <c r="VH153" s="122"/>
      <c r="VI153" s="122"/>
      <c r="VJ153" s="122"/>
      <c r="VK153" s="122"/>
      <c r="VL153" s="122"/>
      <c r="VM153" s="122"/>
      <c r="VN153" s="122"/>
      <c r="VO153" s="122"/>
      <c r="VV153" s="122"/>
      <c r="VW153" s="122"/>
      <c r="VX153" s="122"/>
      <c r="VY153" s="122"/>
      <c r="VZ153" s="122"/>
      <c r="WA153" s="122"/>
      <c r="WB153" s="122"/>
      <c r="WC153" s="122"/>
      <c r="WD153" s="122"/>
      <c r="WE153" s="122"/>
      <c r="WF153" s="122"/>
      <c r="WG153" s="122"/>
      <c r="WH153" s="122"/>
      <c r="WI153" s="122"/>
      <c r="WJ153" s="122"/>
      <c r="WK153" s="122"/>
      <c r="WL153" s="122"/>
      <c r="WM153" s="122"/>
      <c r="WN153" s="122"/>
      <c r="WO153" s="122"/>
      <c r="WP153" s="122"/>
      <c r="WQ153" s="122"/>
      <c r="WR153" s="122"/>
      <c r="WS153" s="122"/>
      <c r="WT153" s="122"/>
      <c r="WU153" s="122"/>
      <c r="WV153" s="122"/>
      <c r="WW153" s="122"/>
      <c r="WX153" s="122"/>
      <c r="WY153" s="122"/>
      <c r="WZ153" s="122"/>
      <c r="XA153" s="122"/>
      <c r="XB153" s="122"/>
      <c r="XC153" s="122"/>
      <c r="XD153" s="122"/>
      <c r="AFF153" s="122"/>
      <c r="AFG153" s="122"/>
      <c r="AFH153" s="122"/>
      <c r="AFI153" s="122"/>
      <c r="AFJ153" s="122"/>
      <c r="AFK153" s="122"/>
      <c r="AFL153" s="122"/>
      <c r="AFM153" s="122"/>
      <c r="AFN153" s="122"/>
      <c r="AFO153" s="122"/>
      <c r="AFP153" s="122"/>
      <c r="AFQ153" s="122"/>
      <c r="AFR153" s="122"/>
      <c r="AFS153" s="122"/>
      <c r="AFT153" s="122"/>
      <c r="AFU153" s="122"/>
      <c r="AFV153" s="122"/>
      <c r="AFW153" s="122"/>
      <c r="AFX153" s="122"/>
      <c r="AFY153" s="122"/>
      <c r="AFZ153" s="122"/>
      <c r="AGA153" s="122"/>
      <c r="AGB153" s="122"/>
      <c r="AGC153" s="122"/>
      <c r="AGD153" s="122"/>
      <c r="AGE153" s="122"/>
      <c r="AGF153" s="122"/>
      <c r="AGG153" s="122"/>
      <c r="AGH153" s="122"/>
      <c r="AGI153" s="122"/>
      <c r="AGJ153" s="122"/>
      <c r="AGK153" s="122"/>
      <c r="AGL153" s="122"/>
      <c r="AGM153" s="122"/>
      <c r="AGN153" s="122"/>
      <c r="AGO153" s="122"/>
      <c r="AGP153" s="122"/>
      <c r="AGQ153" s="122"/>
      <c r="AGR153" s="122"/>
      <c r="AGS153" s="122"/>
      <c r="AGT153" s="122"/>
      <c r="AGU153" s="122"/>
      <c r="AGV153" s="122"/>
      <c r="AGW153" s="122"/>
      <c r="AGX153" s="122"/>
      <c r="AGY153" s="122"/>
      <c r="AGZ153" s="122"/>
      <c r="AHA153" s="122"/>
      <c r="AHB153" s="122"/>
      <c r="AHC153" s="122"/>
      <c r="AHD153" s="122"/>
      <c r="AHE153" s="122"/>
    </row>
    <row r="154" spans="577:889" x14ac:dyDescent="0.25">
      <c r="VE154" s="122"/>
      <c r="VF154" s="122"/>
      <c r="VG154" s="122"/>
      <c r="VH154" s="122"/>
      <c r="VI154" s="122"/>
      <c r="VJ154" s="122"/>
      <c r="VK154" s="122"/>
      <c r="VL154" s="122"/>
      <c r="VM154" s="122"/>
      <c r="VN154" s="122"/>
      <c r="VO154" s="122"/>
      <c r="VV154" s="122"/>
      <c r="VW154" s="122"/>
      <c r="VX154" s="122"/>
      <c r="VY154" s="122"/>
      <c r="VZ154" s="122"/>
      <c r="WA154" s="122"/>
      <c r="WB154" s="122"/>
      <c r="WC154" s="122"/>
      <c r="WD154" s="122"/>
      <c r="WE154" s="122"/>
      <c r="WF154" s="122"/>
      <c r="WG154" s="122"/>
      <c r="WH154" s="122"/>
      <c r="WI154" s="122"/>
      <c r="WJ154" s="122"/>
      <c r="WK154" s="122"/>
      <c r="WL154" s="122"/>
      <c r="WM154" s="122"/>
      <c r="WN154" s="122"/>
      <c r="WO154" s="122"/>
      <c r="WP154" s="122"/>
      <c r="WQ154" s="122"/>
      <c r="WR154" s="122"/>
      <c r="WS154" s="122"/>
      <c r="WT154" s="122"/>
      <c r="WU154" s="122"/>
      <c r="WV154" s="122"/>
      <c r="WW154" s="122"/>
      <c r="WX154" s="122"/>
      <c r="WY154" s="122"/>
      <c r="WZ154" s="122"/>
      <c r="XA154" s="122"/>
      <c r="XB154" s="122"/>
      <c r="XC154" s="122"/>
      <c r="XD154" s="122"/>
      <c r="AFF154" s="122"/>
      <c r="AFG154" s="122"/>
      <c r="AFH154" s="122"/>
      <c r="AFI154" s="122"/>
      <c r="AFJ154" s="122"/>
      <c r="AFK154" s="122"/>
      <c r="AFL154" s="122"/>
      <c r="AFM154" s="122"/>
      <c r="AFN154" s="122"/>
      <c r="AFO154" s="122"/>
      <c r="AFP154" s="122"/>
      <c r="AFQ154" s="122"/>
      <c r="AFR154" s="122"/>
      <c r="AFS154" s="122"/>
      <c r="AFT154" s="122"/>
      <c r="AFU154" s="122"/>
      <c r="AFV154" s="122"/>
      <c r="AFW154" s="122"/>
      <c r="AFX154" s="122"/>
      <c r="AFY154" s="122"/>
      <c r="AFZ154" s="122"/>
      <c r="AGA154" s="122"/>
      <c r="AGB154" s="122"/>
      <c r="AGC154" s="122"/>
      <c r="AGD154" s="122"/>
      <c r="AGE154" s="122"/>
      <c r="AGF154" s="122"/>
      <c r="AGG154" s="122"/>
      <c r="AGH154" s="122"/>
      <c r="AGI154" s="122"/>
      <c r="AGJ154" s="122"/>
      <c r="AGK154" s="122"/>
      <c r="AGL154" s="122"/>
      <c r="AGM154" s="122"/>
      <c r="AGN154" s="122"/>
      <c r="AGO154" s="122"/>
      <c r="AGP154" s="122"/>
      <c r="AGQ154" s="122"/>
      <c r="AGR154" s="122"/>
      <c r="AGS154" s="122"/>
      <c r="AGT154" s="122"/>
      <c r="AGU154" s="122"/>
      <c r="AGV154" s="122"/>
      <c r="AGW154" s="122"/>
      <c r="AGX154" s="122"/>
      <c r="AGY154" s="122"/>
      <c r="AGZ154" s="122"/>
      <c r="AHA154" s="122"/>
      <c r="AHB154" s="122"/>
      <c r="AHC154" s="122"/>
      <c r="AHD154" s="122"/>
      <c r="AHE154" s="122"/>
    </row>
    <row r="155" spans="577:889" x14ac:dyDescent="0.25">
      <c r="VE155" s="122"/>
      <c r="VF155" s="122"/>
      <c r="VG155" s="122"/>
      <c r="VH155" s="122"/>
      <c r="VI155" s="122"/>
      <c r="VJ155" s="122"/>
      <c r="VK155" s="122"/>
      <c r="VL155" s="122"/>
      <c r="VM155" s="122"/>
      <c r="VN155" s="122"/>
      <c r="VO155" s="122"/>
      <c r="VV155" s="122"/>
      <c r="VW155" s="122"/>
      <c r="VX155" s="122"/>
      <c r="VY155" s="122"/>
      <c r="VZ155" s="122"/>
      <c r="WA155" s="122"/>
      <c r="WB155" s="122"/>
      <c r="WC155" s="122"/>
      <c r="WD155" s="122"/>
      <c r="WE155" s="122"/>
      <c r="WF155" s="122"/>
      <c r="WG155" s="122"/>
      <c r="WH155" s="122"/>
      <c r="WI155" s="122"/>
      <c r="WJ155" s="122"/>
      <c r="WK155" s="122"/>
      <c r="WL155" s="122"/>
      <c r="WM155" s="122"/>
      <c r="WN155" s="122"/>
      <c r="WO155" s="122"/>
      <c r="WP155" s="122"/>
      <c r="WQ155" s="122"/>
      <c r="WR155" s="122"/>
      <c r="WS155" s="122"/>
      <c r="WT155" s="122"/>
      <c r="WU155" s="122"/>
      <c r="WV155" s="122"/>
      <c r="WW155" s="122"/>
      <c r="WX155" s="122"/>
      <c r="WY155" s="122"/>
      <c r="WZ155" s="122"/>
      <c r="XA155" s="122"/>
      <c r="XB155" s="122"/>
      <c r="XC155" s="122"/>
      <c r="XD155" s="122"/>
      <c r="AFF155" s="122"/>
      <c r="AFG155" s="122"/>
      <c r="AFH155" s="122"/>
      <c r="AFI155" s="122"/>
      <c r="AFJ155" s="122"/>
      <c r="AFK155" s="122"/>
      <c r="AFL155" s="122"/>
      <c r="AFM155" s="122"/>
      <c r="AFN155" s="122"/>
      <c r="AFO155" s="122"/>
      <c r="AFP155" s="122"/>
      <c r="AFQ155" s="122"/>
      <c r="AFR155" s="122"/>
      <c r="AFS155" s="122"/>
      <c r="AFT155" s="122"/>
      <c r="AFU155" s="122"/>
      <c r="AFV155" s="122"/>
      <c r="AFW155" s="122"/>
      <c r="AFX155" s="122"/>
      <c r="AFY155" s="122"/>
      <c r="AFZ155" s="122"/>
      <c r="AGA155" s="122"/>
      <c r="AGB155" s="122"/>
      <c r="AGC155" s="122"/>
      <c r="AGD155" s="122"/>
      <c r="AGE155" s="122"/>
      <c r="AGF155" s="122"/>
      <c r="AGG155" s="122"/>
      <c r="AGH155" s="122"/>
      <c r="AGI155" s="122"/>
      <c r="AGJ155" s="122"/>
      <c r="AGK155" s="122"/>
      <c r="AGL155" s="122"/>
      <c r="AGM155" s="122"/>
      <c r="AGN155" s="122"/>
      <c r="AGO155" s="122"/>
      <c r="AGP155" s="122"/>
      <c r="AGQ155" s="122"/>
      <c r="AGR155" s="122"/>
      <c r="AGS155" s="122"/>
      <c r="AGT155" s="122"/>
      <c r="AGU155" s="122"/>
      <c r="AGV155" s="122"/>
      <c r="AGW155" s="122"/>
      <c r="AGX155" s="122"/>
      <c r="AGY155" s="122"/>
      <c r="AGZ155" s="122"/>
      <c r="AHA155" s="122"/>
      <c r="AHB155" s="122"/>
      <c r="AHC155" s="122"/>
      <c r="AHD155" s="122"/>
      <c r="AHE155" s="122"/>
    </row>
    <row r="156" spans="577:889" x14ac:dyDescent="0.25">
      <c r="VE156" s="122"/>
      <c r="VF156" s="122"/>
      <c r="VG156" s="122"/>
      <c r="VH156" s="122"/>
      <c r="VI156" s="122"/>
      <c r="VJ156" s="122"/>
      <c r="VK156" s="122"/>
      <c r="VL156" s="122"/>
      <c r="VM156" s="122"/>
      <c r="VN156" s="122"/>
      <c r="VO156" s="122"/>
      <c r="VV156" s="122"/>
      <c r="VW156" s="122"/>
      <c r="VX156" s="122"/>
      <c r="VY156" s="122"/>
      <c r="VZ156" s="122"/>
      <c r="WA156" s="122"/>
      <c r="WB156" s="122"/>
      <c r="WC156" s="122"/>
      <c r="WD156" s="122"/>
      <c r="WE156" s="122"/>
      <c r="WF156" s="122"/>
      <c r="WG156" s="122"/>
      <c r="WH156" s="122"/>
      <c r="WI156" s="122"/>
      <c r="WJ156" s="122"/>
      <c r="WK156" s="122"/>
      <c r="WL156" s="122"/>
      <c r="WM156" s="122"/>
      <c r="WN156" s="122"/>
      <c r="WO156" s="122"/>
      <c r="WP156" s="122"/>
      <c r="WQ156" s="122"/>
      <c r="WR156" s="122"/>
      <c r="WS156" s="122"/>
      <c r="WT156" s="122"/>
      <c r="WU156" s="122"/>
      <c r="WV156" s="122"/>
      <c r="WW156" s="122"/>
      <c r="WX156" s="122"/>
      <c r="WY156" s="122"/>
      <c r="WZ156" s="122"/>
      <c r="XA156" s="122"/>
      <c r="XB156" s="122"/>
      <c r="XC156" s="122"/>
      <c r="XD156" s="122"/>
      <c r="AFF156" s="122"/>
      <c r="AFG156" s="122"/>
      <c r="AFH156" s="122"/>
      <c r="AFI156" s="122"/>
      <c r="AFJ156" s="122"/>
      <c r="AFK156" s="122"/>
      <c r="AFL156" s="122"/>
      <c r="AFM156" s="122"/>
      <c r="AFN156" s="122"/>
      <c r="AFO156" s="122"/>
      <c r="AFP156" s="122"/>
      <c r="AFQ156" s="122"/>
      <c r="AFR156" s="122"/>
      <c r="AFS156" s="122"/>
      <c r="AFT156" s="122"/>
      <c r="AFU156" s="122"/>
      <c r="AFV156" s="122"/>
      <c r="AFW156" s="122"/>
      <c r="AFX156" s="122"/>
      <c r="AFY156" s="122"/>
      <c r="AFZ156" s="122"/>
      <c r="AGA156" s="122"/>
      <c r="AGB156" s="122"/>
      <c r="AGC156" s="122"/>
      <c r="AGD156" s="122"/>
      <c r="AGE156" s="122"/>
      <c r="AGF156" s="122"/>
      <c r="AGG156" s="122"/>
      <c r="AGH156" s="122"/>
      <c r="AGI156" s="122"/>
      <c r="AGJ156" s="122"/>
      <c r="AGK156" s="122"/>
      <c r="AGL156" s="122"/>
      <c r="AGM156" s="122"/>
      <c r="AGN156" s="122"/>
      <c r="AGO156" s="122"/>
      <c r="AGP156" s="122"/>
      <c r="AGQ156" s="122"/>
      <c r="AGR156" s="122"/>
      <c r="AGS156" s="122"/>
      <c r="AGT156" s="122"/>
      <c r="AGU156" s="122"/>
      <c r="AGV156" s="122"/>
      <c r="AGW156" s="122"/>
      <c r="AGX156" s="122"/>
      <c r="AGY156" s="122"/>
      <c r="AGZ156" s="122"/>
      <c r="AHA156" s="122"/>
      <c r="AHB156" s="122"/>
      <c r="AHC156" s="122"/>
      <c r="AHD156" s="122"/>
      <c r="AHE156" s="122"/>
    </row>
    <row r="157" spans="577:889" x14ac:dyDescent="0.25">
      <c r="VE157" s="122"/>
      <c r="VF157" s="122"/>
      <c r="VG157" s="122"/>
      <c r="VH157" s="122"/>
      <c r="VI157" s="122"/>
      <c r="VJ157" s="122"/>
      <c r="VK157" s="122"/>
      <c r="VL157" s="122"/>
      <c r="VM157" s="122"/>
      <c r="VN157" s="122"/>
      <c r="VO157" s="122"/>
      <c r="VV157" s="122"/>
      <c r="VW157" s="122"/>
      <c r="VX157" s="122"/>
      <c r="VY157" s="122"/>
      <c r="VZ157" s="122"/>
      <c r="WA157" s="122"/>
      <c r="WB157" s="122"/>
      <c r="WC157" s="122"/>
      <c r="WD157" s="122"/>
      <c r="WE157" s="122"/>
      <c r="WF157" s="122"/>
      <c r="WG157" s="122"/>
      <c r="WH157" s="122"/>
      <c r="WI157" s="122"/>
      <c r="WJ157" s="122"/>
      <c r="WK157" s="122"/>
      <c r="WL157" s="122"/>
      <c r="WM157" s="122"/>
      <c r="WN157" s="122"/>
      <c r="WO157" s="122"/>
      <c r="WP157" s="122"/>
      <c r="WQ157" s="122"/>
      <c r="WR157" s="122"/>
      <c r="WS157" s="122"/>
      <c r="WT157" s="122"/>
      <c r="WU157" s="122"/>
      <c r="WV157" s="122"/>
      <c r="WW157" s="122"/>
      <c r="WX157" s="122"/>
      <c r="WY157" s="122"/>
      <c r="WZ157" s="122"/>
      <c r="XA157" s="122"/>
      <c r="XB157" s="122"/>
      <c r="XC157" s="122"/>
      <c r="XD157" s="122"/>
      <c r="AFF157" s="122"/>
      <c r="AFG157" s="122"/>
      <c r="AFH157" s="122"/>
      <c r="AFI157" s="122"/>
      <c r="AFJ157" s="122"/>
      <c r="AFK157" s="122"/>
      <c r="AFL157" s="122"/>
      <c r="AFM157" s="122"/>
      <c r="AFN157" s="122"/>
      <c r="AFO157" s="122"/>
      <c r="AFP157" s="122"/>
      <c r="AFQ157" s="122"/>
      <c r="AFR157" s="122"/>
      <c r="AFS157" s="122"/>
      <c r="AFT157" s="122"/>
      <c r="AFU157" s="122"/>
      <c r="AFV157" s="122"/>
      <c r="AFW157" s="122"/>
      <c r="AFX157" s="122"/>
      <c r="AFY157" s="122"/>
      <c r="AFZ157" s="122"/>
      <c r="AGA157" s="122"/>
      <c r="AGB157" s="122"/>
      <c r="AGC157" s="122"/>
      <c r="AGD157" s="122"/>
      <c r="AGE157" s="122"/>
      <c r="AGF157" s="122"/>
      <c r="AGG157" s="122"/>
      <c r="AGH157" s="122"/>
      <c r="AGI157" s="122"/>
      <c r="AGJ157" s="122"/>
      <c r="AGK157" s="122"/>
      <c r="AGL157" s="122"/>
      <c r="AGM157" s="122"/>
      <c r="AGN157" s="122"/>
      <c r="AGO157" s="122"/>
      <c r="AGP157" s="122"/>
      <c r="AGQ157" s="122"/>
      <c r="AGR157" s="122"/>
      <c r="AGS157" s="122"/>
      <c r="AGT157" s="122"/>
      <c r="AGU157" s="122"/>
      <c r="AGV157" s="122"/>
      <c r="AGW157" s="122"/>
      <c r="AGX157" s="122"/>
      <c r="AGY157" s="122"/>
      <c r="AGZ157" s="122"/>
      <c r="AHA157" s="122"/>
      <c r="AHB157" s="122"/>
      <c r="AHC157" s="122"/>
      <c r="AHD157" s="122"/>
      <c r="AHE157" s="122"/>
    </row>
    <row r="158" spans="577:889" x14ac:dyDescent="0.25">
      <c r="VE158" s="122"/>
      <c r="VF158" s="122"/>
      <c r="VG158" s="122"/>
      <c r="VH158" s="122"/>
      <c r="VI158" s="122"/>
      <c r="VJ158" s="122"/>
      <c r="VK158" s="122"/>
      <c r="VL158" s="122"/>
      <c r="VM158" s="122"/>
      <c r="VN158" s="122"/>
      <c r="VO158" s="122"/>
      <c r="VV158" s="122"/>
      <c r="VW158" s="122"/>
      <c r="VX158" s="122"/>
      <c r="VY158" s="122"/>
      <c r="VZ158" s="122"/>
      <c r="WA158" s="122"/>
      <c r="WB158" s="122"/>
      <c r="WC158" s="122"/>
      <c r="WD158" s="122"/>
      <c r="WE158" s="122"/>
      <c r="WF158" s="122"/>
      <c r="WG158" s="122"/>
      <c r="WH158" s="122"/>
      <c r="WI158" s="122"/>
      <c r="WJ158" s="122"/>
      <c r="WK158" s="122"/>
      <c r="WL158" s="122"/>
      <c r="WM158" s="122"/>
      <c r="WN158" s="122"/>
      <c r="WO158" s="122"/>
      <c r="WP158" s="122"/>
      <c r="WQ158" s="122"/>
      <c r="WR158" s="122"/>
      <c r="WS158" s="122"/>
      <c r="WT158" s="122"/>
      <c r="WU158" s="122"/>
      <c r="WV158" s="122"/>
      <c r="WW158" s="122"/>
      <c r="WX158" s="122"/>
      <c r="WY158" s="122"/>
      <c r="WZ158" s="122"/>
      <c r="XA158" s="122"/>
      <c r="XB158" s="122"/>
      <c r="XC158" s="122"/>
      <c r="XD158" s="122"/>
      <c r="AFF158" s="122"/>
      <c r="AFG158" s="122"/>
      <c r="AFH158" s="122"/>
      <c r="AFI158" s="122"/>
      <c r="AFJ158" s="122"/>
      <c r="AFK158" s="122"/>
      <c r="AFL158" s="122"/>
      <c r="AFM158" s="122"/>
      <c r="AFN158" s="122"/>
      <c r="AFO158" s="122"/>
      <c r="AFP158" s="122"/>
      <c r="AFQ158" s="122"/>
      <c r="AFR158" s="122"/>
      <c r="AFS158" s="122"/>
      <c r="AFT158" s="122"/>
      <c r="AFU158" s="122"/>
      <c r="AFV158" s="122"/>
      <c r="AFW158" s="122"/>
      <c r="AFX158" s="122"/>
      <c r="AFY158" s="122"/>
      <c r="AFZ158" s="122"/>
      <c r="AGA158" s="122"/>
      <c r="AGB158" s="122"/>
      <c r="AGC158" s="122"/>
      <c r="AGD158" s="122"/>
      <c r="AGE158" s="122"/>
      <c r="AGF158" s="122"/>
      <c r="AGG158" s="122"/>
      <c r="AGH158" s="122"/>
      <c r="AGI158" s="122"/>
      <c r="AGJ158" s="122"/>
      <c r="AGK158" s="122"/>
      <c r="AGL158" s="122"/>
      <c r="AGM158" s="122"/>
      <c r="AGN158" s="122"/>
      <c r="AGO158" s="122"/>
      <c r="AGP158" s="122"/>
      <c r="AGQ158" s="122"/>
      <c r="AGR158" s="122"/>
      <c r="AGS158" s="122"/>
      <c r="AGT158" s="122"/>
      <c r="AGU158" s="122"/>
      <c r="AGV158" s="122"/>
      <c r="AGW158" s="122"/>
      <c r="AGX158" s="122"/>
      <c r="AGY158" s="122"/>
      <c r="AGZ158" s="122"/>
      <c r="AHA158" s="122"/>
      <c r="AHB158" s="122"/>
      <c r="AHC158" s="122"/>
      <c r="AHD158" s="122"/>
      <c r="AHE158" s="122"/>
    </row>
    <row r="159" spans="577:889" x14ac:dyDescent="0.25">
      <c r="VE159" s="122"/>
      <c r="VF159" s="122"/>
      <c r="VG159" s="122"/>
      <c r="VH159" s="122"/>
      <c r="VI159" s="122"/>
      <c r="VJ159" s="122"/>
      <c r="VK159" s="122"/>
      <c r="VL159" s="122"/>
      <c r="VM159" s="122"/>
      <c r="VN159" s="122"/>
      <c r="VO159" s="122"/>
      <c r="VV159" s="122"/>
      <c r="VW159" s="122"/>
      <c r="VX159" s="122"/>
      <c r="VY159" s="122"/>
      <c r="VZ159" s="122"/>
      <c r="WA159" s="122"/>
      <c r="WB159" s="122"/>
      <c r="WC159" s="122"/>
      <c r="WD159" s="122"/>
      <c r="WE159" s="122"/>
      <c r="WF159" s="122"/>
      <c r="WG159" s="122"/>
      <c r="WH159" s="122"/>
      <c r="WI159" s="122"/>
      <c r="WJ159" s="122"/>
      <c r="WK159" s="122"/>
      <c r="WL159" s="122"/>
      <c r="WM159" s="122"/>
      <c r="WN159" s="122"/>
      <c r="WO159" s="122"/>
      <c r="WP159" s="122"/>
      <c r="WQ159" s="122"/>
      <c r="WR159" s="122"/>
      <c r="WS159" s="122"/>
      <c r="WT159" s="122"/>
      <c r="WU159" s="122"/>
      <c r="WV159" s="122"/>
      <c r="WW159" s="122"/>
      <c r="WX159" s="122"/>
      <c r="WY159" s="122"/>
      <c r="WZ159" s="122"/>
      <c r="XA159" s="122"/>
      <c r="XB159" s="122"/>
      <c r="XC159" s="122"/>
      <c r="XD159" s="122"/>
      <c r="AFF159" s="122"/>
      <c r="AFG159" s="122"/>
      <c r="AFH159" s="122"/>
      <c r="AFI159" s="122"/>
      <c r="AFJ159" s="122"/>
      <c r="AFK159" s="122"/>
      <c r="AFL159" s="122"/>
      <c r="AFM159" s="122"/>
      <c r="AFN159" s="122"/>
      <c r="AFO159" s="122"/>
      <c r="AFP159" s="122"/>
      <c r="AFQ159" s="122"/>
      <c r="AFR159" s="122"/>
      <c r="AFS159" s="122"/>
      <c r="AFT159" s="122"/>
      <c r="AFU159" s="122"/>
      <c r="AFV159" s="122"/>
      <c r="AFW159" s="122"/>
      <c r="AFX159" s="122"/>
      <c r="AFY159" s="122"/>
      <c r="AFZ159" s="122"/>
      <c r="AGA159" s="122"/>
      <c r="AGB159" s="122"/>
      <c r="AGC159" s="122"/>
      <c r="AGD159" s="122"/>
      <c r="AGE159" s="122"/>
      <c r="AGF159" s="122"/>
      <c r="AGG159" s="122"/>
      <c r="AGH159" s="122"/>
      <c r="AGI159" s="122"/>
      <c r="AGJ159" s="122"/>
      <c r="AGK159" s="122"/>
      <c r="AGL159" s="122"/>
      <c r="AGM159" s="122"/>
      <c r="AGN159" s="122"/>
      <c r="AGO159" s="122"/>
      <c r="AGP159" s="122"/>
      <c r="AGQ159" s="122"/>
      <c r="AGR159" s="122"/>
      <c r="AGS159" s="122"/>
      <c r="AGT159" s="122"/>
      <c r="AGU159" s="122"/>
      <c r="AGV159" s="122"/>
      <c r="AGW159" s="122"/>
      <c r="AGX159" s="122"/>
      <c r="AGY159" s="122"/>
      <c r="AGZ159" s="122"/>
      <c r="AHA159" s="122"/>
      <c r="AHB159" s="122"/>
      <c r="AHC159" s="122"/>
      <c r="AHD159" s="122"/>
      <c r="AHE159" s="122"/>
    </row>
    <row r="160" spans="577:889" x14ac:dyDescent="0.25">
      <c r="VE160" s="122"/>
      <c r="VF160" s="122"/>
      <c r="VG160" s="122"/>
      <c r="VH160" s="122"/>
      <c r="VI160" s="122"/>
      <c r="VJ160" s="122"/>
      <c r="VK160" s="122"/>
      <c r="VL160" s="122"/>
      <c r="VM160" s="122"/>
      <c r="VN160" s="122"/>
      <c r="VO160" s="122"/>
      <c r="VV160" s="122"/>
      <c r="VW160" s="122"/>
      <c r="VX160" s="122"/>
      <c r="VY160" s="122"/>
      <c r="VZ160" s="122"/>
      <c r="WA160" s="122"/>
      <c r="WB160" s="122"/>
      <c r="WC160" s="122"/>
      <c r="WD160" s="122"/>
      <c r="WE160" s="122"/>
      <c r="WF160" s="122"/>
      <c r="WG160" s="122"/>
      <c r="WH160" s="122"/>
      <c r="WI160" s="122"/>
      <c r="WJ160" s="122"/>
      <c r="WK160" s="122"/>
      <c r="WL160" s="122"/>
      <c r="WM160" s="122"/>
      <c r="WN160" s="122"/>
      <c r="WO160" s="122"/>
      <c r="WP160" s="122"/>
      <c r="WQ160" s="122"/>
      <c r="WR160" s="122"/>
      <c r="WS160" s="122"/>
      <c r="WT160" s="122"/>
      <c r="WU160" s="122"/>
      <c r="WV160" s="122"/>
      <c r="WW160" s="122"/>
      <c r="WX160" s="122"/>
      <c r="WY160" s="122"/>
      <c r="WZ160" s="122"/>
      <c r="XA160" s="122"/>
      <c r="XB160" s="122"/>
      <c r="XC160" s="122"/>
      <c r="XD160" s="122"/>
      <c r="AFF160" s="122"/>
      <c r="AFG160" s="122"/>
      <c r="AFH160" s="122"/>
      <c r="AFI160" s="122"/>
      <c r="AFJ160" s="122"/>
      <c r="AFK160" s="122"/>
      <c r="AFL160" s="122"/>
      <c r="AFM160" s="122"/>
      <c r="AFN160" s="122"/>
      <c r="AFO160" s="122"/>
      <c r="AFP160" s="122"/>
      <c r="AFQ160" s="122"/>
      <c r="AFR160" s="122"/>
      <c r="AFS160" s="122"/>
      <c r="AFT160" s="122"/>
      <c r="AFU160" s="122"/>
      <c r="AFV160" s="122"/>
      <c r="AFW160" s="122"/>
      <c r="AFX160" s="122"/>
      <c r="AFY160" s="122"/>
      <c r="AFZ160" s="122"/>
      <c r="AGA160" s="122"/>
      <c r="AGB160" s="122"/>
      <c r="AGC160" s="122"/>
      <c r="AGD160" s="122"/>
      <c r="AGE160" s="122"/>
      <c r="AGF160" s="122"/>
      <c r="AGG160" s="122"/>
      <c r="AGH160" s="122"/>
      <c r="AGI160" s="122"/>
      <c r="AGJ160" s="122"/>
      <c r="AGK160" s="122"/>
      <c r="AGL160" s="122"/>
      <c r="AGM160" s="122"/>
      <c r="AGN160" s="122"/>
      <c r="AGO160" s="122"/>
      <c r="AGP160" s="122"/>
      <c r="AGQ160" s="122"/>
      <c r="AGR160" s="122"/>
      <c r="AGS160" s="122"/>
      <c r="AGT160" s="122"/>
      <c r="AGU160" s="122"/>
      <c r="AGV160" s="122"/>
      <c r="AGW160" s="122"/>
      <c r="AGX160" s="122"/>
      <c r="AGY160" s="122"/>
      <c r="AGZ160" s="122"/>
      <c r="AHA160" s="122"/>
      <c r="AHB160" s="122"/>
      <c r="AHC160" s="122"/>
      <c r="AHD160" s="122"/>
      <c r="AHE160" s="122"/>
    </row>
    <row r="161" spans="577:889" x14ac:dyDescent="0.25">
      <c r="VE161" s="122"/>
      <c r="VF161" s="122"/>
      <c r="VG161" s="122"/>
      <c r="VH161" s="122"/>
      <c r="VI161" s="122"/>
      <c r="VJ161" s="122"/>
      <c r="VK161" s="122"/>
      <c r="VL161" s="122"/>
      <c r="VM161" s="122"/>
      <c r="VN161" s="122"/>
      <c r="VO161" s="122"/>
      <c r="VV161" s="122"/>
      <c r="VW161" s="122"/>
      <c r="VX161" s="122"/>
      <c r="VY161" s="122"/>
      <c r="VZ161" s="122"/>
      <c r="WA161" s="122"/>
      <c r="WB161" s="122"/>
      <c r="WC161" s="122"/>
      <c r="WD161" s="122"/>
      <c r="WE161" s="122"/>
      <c r="WF161" s="122"/>
      <c r="WG161" s="122"/>
      <c r="WH161" s="122"/>
      <c r="WI161" s="122"/>
      <c r="WJ161" s="122"/>
      <c r="WK161" s="122"/>
      <c r="WL161" s="122"/>
      <c r="WM161" s="122"/>
      <c r="WN161" s="122"/>
      <c r="WO161" s="122"/>
      <c r="WP161" s="122"/>
      <c r="WQ161" s="122"/>
      <c r="WR161" s="122"/>
      <c r="WS161" s="122"/>
      <c r="WT161" s="122"/>
      <c r="WU161" s="122"/>
      <c r="WV161" s="122"/>
      <c r="WW161" s="122"/>
      <c r="WX161" s="122"/>
      <c r="WY161" s="122"/>
      <c r="WZ161" s="122"/>
      <c r="XA161" s="122"/>
      <c r="XB161" s="122"/>
      <c r="XC161" s="122"/>
      <c r="XD161" s="122"/>
      <c r="AFF161" s="122"/>
      <c r="AFG161" s="122"/>
      <c r="AFH161" s="122"/>
      <c r="AFI161" s="122"/>
      <c r="AFJ161" s="122"/>
      <c r="AFK161" s="122"/>
      <c r="AFL161" s="122"/>
      <c r="AFM161" s="122"/>
      <c r="AFN161" s="122"/>
      <c r="AFO161" s="122"/>
      <c r="AFP161" s="122"/>
      <c r="AFQ161" s="122"/>
      <c r="AFR161" s="122"/>
      <c r="AFS161" s="122"/>
      <c r="AFT161" s="122"/>
      <c r="AFU161" s="122"/>
      <c r="AFV161" s="122"/>
      <c r="AFW161" s="122"/>
      <c r="AFX161" s="122"/>
      <c r="AFY161" s="122"/>
      <c r="AFZ161" s="122"/>
      <c r="AGA161" s="122"/>
      <c r="AGB161" s="122"/>
      <c r="AGC161" s="122"/>
      <c r="AGD161" s="122"/>
      <c r="AGE161" s="122"/>
      <c r="AGF161" s="122"/>
      <c r="AGG161" s="122"/>
      <c r="AGH161" s="122"/>
      <c r="AGI161" s="122"/>
      <c r="AGJ161" s="122"/>
      <c r="AGK161" s="122"/>
      <c r="AGL161" s="122"/>
      <c r="AGM161" s="122"/>
      <c r="AGN161" s="122"/>
      <c r="AGO161" s="122"/>
      <c r="AGP161" s="122"/>
      <c r="AGQ161" s="122"/>
      <c r="AGR161" s="122"/>
      <c r="AGS161" s="122"/>
      <c r="AGT161" s="122"/>
      <c r="AGU161" s="122"/>
      <c r="AGV161" s="122"/>
      <c r="AGW161" s="122"/>
      <c r="AGX161" s="122"/>
      <c r="AGY161" s="122"/>
      <c r="AGZ161" s="122"/>
      <c r="AHA161" s="122"/>
      <c r="AHB161" s="122"/>
      <c r="AHC161" s="122"/>
      <c r="AHD161" s="122"/>
      <c r="AHE161" s="122"/>
    </row>
    <row r="162" spans="577:889" x14ac:dyDescent="0.25">
      <c r="VE162" s="122"/>
      <c r="VF162" s="122"/>
      <c r="VG162" s="122"/>
      <c r="VH162" s="122"/>
      <c r="VI162" s="122"/>
      <c r="VJ162" s="122"/>
      <c r="VK162" s="122"/>
      <c r="VL162" s="122"/>
      <c r="VM162" s="122"/>
      <c r="VN162" s="122"/>
      <c r="VO162" s="122"/>
      <c r="VV162" s="122"/>
      <c r="VW162" s="122"/>
      <c r="VX162" s="122"/>
      <c r="VY162" s="122"/>
      <c r="VZ162" s="122"/>
      <c r="WA162" s="122"/>
      <c r="WB162" s="122"/>
      <c r="WC162" s="122"/>
      <c r="WD162" s="122"/>
      <c r="WE162" s="122"/>
      <c r="WF162" s="122"/>
      <c r="WG162" s="122"/>
      <c r="WH162" s="122"/>
      <c r="WI162" s="122"/>
      <c r="WJ162" s="122"/>
      <c r="WK162" s="122"/>
      <c r="WL162" s="122"/>
      <c r="WM162" s="122"/>
      <c r="WN162" s="122"/>
      <c r="WO162" s="122"/>
      <c r="WP162" s="122"/>
      <c r="WQ162" s="122"/>
      <c r="WR162" s="122"/>
      <c r="WS162" s="122"/>
      <c r="WT162" s="122"/>
      <c r="WU162" s="122"/>
      <c r="WV162" s="122"/>
      <c r="WW162" s="122"/>
      <c r="WX162" s="122"/>
      <c r="WY162" s="122"/>
      <c r="WZ162" s="122"/>
      <c r="XA162" s="122"/>
      <c r="XB162" s="122"/>
      <c r="XC162" s="122"/>
      <c r="XD162" s="122"/>
    </row>
    <row r="163" spans="577:889" x14ac:dyDescent="0.25">
      <c r="VE163" s="122"/>
      <c r="VF163" s="122"/>
      <c r="VG163" s="122"/>
      <c r="VH163" s="122"/>
      <c r="VI163" s="122"/>
      <c r="VJ163" s="122"/>
      <c r="VK163" s="122"/>
      <c r="VL163" s="122"/>
      <c r="VM163" s="122"/>
      <c r="VN163" s="122"/>
      <c r="VO163" s="122"/>
      <c r="VV163" s="122"/>
      <c r="VW163" s="122"/>
      <c r="VX163" s="122"/>
      <c r="VY163" s="122"/>
      <c r="VZ163" s="122"/>
      <c r="WA163" s="122"/>
      <c r="WB163" s="122"/>
      <c r="WC163" s="122"/>
      <c r="WD163" s="122"/>
      <c r="WE163" s="122"/>
      <c r="WF163" s="122"/>
      <c r="WG163" s="122"/>
      <c r="WH163" s="122"/>
      <c r="WI163" s="122"/>
      <c r="WJ163" s="122"/>
      <c r="WK163" s="122"/>
      <c r="WL163" s="122"/>
      <c r="WM163" s="122"/>
      <c r="WN163" s="122"/>
      <c r="WO163" s="122"/>
      <c r="WP163" s="122"/>
      <c r="WQ163" s="122"/>
      <c r="WR163" s="122"/>
      <c r="WS163" s="122"/>
      <c r="WT163" s="122"/>
      <c r="WU163" s="122"/>
      <c r="WV163" s="122"/>
      <c r="WW163" s="122"/>
      <c r="WX163" s="122"/>
      <c r="WY163" s="122"/>
      <c r="WZ163" s="122"/>
      <c r="XA163" s="122"/>
      <c r="XB163" s="122"/>
      <c r="XC163" s="122"/>
      <c r="XD163" s="122"/>
    </row>
    <row r="164" spans="577:889" x14ac:dyDescent="0.25">
      <c r="VE164" s="122"/>
      <c r="VF164" s="122"/>
      <c r="VG164" s="122"/>
      <c r="VH164" s="122"/>
      <c r="VI164" s="122"/>
      <c r="VJ164" s="122"/>
      <c r="VK164" s="122"/>
      <c r="VL164" s="122"/>
      <c r="VM164" s="122"/>
      <c r="VN164" s="122"/>
      <c r="VO164" s="122"/>
      <c r="VV164" s="122"/>
      <c r="VW164" s="122"/>
      <c r="VX164" s="122"/>
      <c r="VY164" s="122"/>
      <c r="VZ164" s="122"/>
      <c r="WA164" s="122"/>
      <c r="WB164" s="122"/>
      <c r="WC164" s="122"/>
      <c r="WD164" s="122"/>
      <c r="WE164" s="122"/>
      <c r="WF164" s="122"/>
      <c r="WG164" s="122"/>
      <c r="WH164" s="122"/>
      <c r="WI164" s="122"/>
      <c r="WJ164" s="122"/>
      <c r="WK164" s="122"/>
      <c r="WL164" s="122"/>
      <c r="WM164" s="122"/>
      <c r="WN164" s="122"/>
      <c r="WO164" s="122"/>
      <c r="WP164" s="122"/>
      <c r="WQ164" s="122"/>
      <c r="WR164" s="122"/>
      <c r="WS164" s="122"/>
      <c r="WT164" s="122"/>
      <c r="WU164" s="122"/>
      <c r="WV164" s="122"/>
      <c r="WW164" s="122"/>
      <c r="WX164" s="122"/>
      <c r="WY164" s="122"/>
      <c r="WZ164" s="122"/>
      <c r="XA164" s="122"/>
      <c r="XB164" s="122"/>
      <c r="XC164" s="122"/>
      <c r="XD164" s="122"/>
    </row>
    <row r="165" spans="577:889" x14ac:dyDescent="0.25">
      <c r="VE165" s="122"/>
      <c r="VF165" s="122"/>
      <c r="VG165" s="122"/>
      <c r="VH165" s="122"/>
      <c r="VI165" s="122"/>
      <c r="VJ165" s="122"/>
      <c r="VK165" s="122"/>
      <c r="VL165" s="122"/>
      <c r="VM165" s="122"/>
      <c r="VN165" s="122"/>
      <c r="VO165" s="122"/>
      <c r="VV165" s="122"/>
      <c r="VW165" s="122"/>
      <c r="VX165" s="122"/>
      <c r="VY165" s="122"/>
      <c r="VZ165" s="122"/>
      <c r="WA165" s="122"/>
      <c r="WB165" s="122"/>
      <c r="WC165" s="122"/>
      <c r="WD165" s="122"/>
      <c r="WE165" s="122"/>
      <c r="WF165" s="122"/>
      <c r="WG165" s="122"/>
      <c r="WH165" s="122"/>
      <c r="WI165" s="122"/>
      <c r="WJ165" s="122"/>
      <c r="WK165" s="122"/>
      <c r="WL165" s="122"/>
      <c r="WM165" s="122"/>
      <c r="WN165" s="122"/>
      <c r="WO165" s="122"/>
      <c r="WP165" s="122"/>
      <c r="WQ165" s="122"/>
      <c r="WR165" s="122"/>
      <c r="WS165" s="122"/>
      <c r="WT165" s="122"/>
      <c r="WU165" s="122"/>
      <c r="WV165" s="122"/>
      <c r="WW165" s="122"/>
      <c r="WX165" s="122"/>
      <c r="WY165" s="122"/>
      <c r="WZ165" s="122"/>
      <c r="XA165" s="122"/>
      <c r="XB165" s="122"/>
      <c r="XC165" s="122"/>
      <c r="XD165" s="122"/>
    </row>
    <row r="166" spans="577:889" x14ac:dyDescent="0.25">
      <c r="VE166" s="122"/>
      <c r="VF166" s="122"/>
      <c r="VG166" s="122"/>
      <c r="VH166" s="122"/>
      <c r="VI166" s="122"/>
      <c r="VJ166" s="122"/>
      <c r="VK166" s="122"/>
      <c r="VL166" s="122"/>
      <c r="VM166" s="122"/>
      <c r="VN166" s="122"/>
      <c r="VO166" s="122"/>
      <c r="VV166" s="122"/>
      <c r="VW166" s="122"/>
      <c r="VX166" s="122"/>
      <c r="VY166" s="122"/>
      <c r="VZ166" s="122"/>
      <c r="WA166" s="122"/>
      <c r="WB166" s="122"/>
      <c r="WC166" s="122"/>
      <c r="WD166" s="122"/>
      <c r="WE166" s="122"/>
      <c r="WF166" s="122"/>
      <c r="WG166" s="122"/>
      <c r="WH166" s="122"/>
      <c r="WI166" s="122"/>
      <c r="WJ166" s="122"/>
      <c r="WK166" s="122"/>
      <c r="WL166" s="122"/>
      <c r="WM166" s="122"/>
      <c r="WN166" s="122"/>
      <c r="WO166" s="122"/>
      <c r="WP166" s="122"/>
      <c r="WQ166" s="122"/>
      <c r="WR166" s="122"/>
      <c r="WS166" s="122"/>
      <c r="WT166" s="122"/>
      <c r="WU166" s="122"/>
      <c r="WV166" s="122"/>
      <c r="WW166" s="122"/>
      <c r="WX166" s="122"/>
      <c r="WY166" s="122"/>
      <c r="WZ166" s="122"/>
      <c r="XA166" s="122"/>
      <c r="XB166" s="122"/>
      <c r="XC166" s="122"/>
      <c r="XD166" s="122"/>
    </row>
    <row r="167" spans="577:889" x14ac:dyDescent="0.25">
      <c r="VE167" s="122"/>
      <c r="VF167" s="122"/>
      <c r="VG167" s="122"/>
      <c r="VH167" s="122"/>
      <c r="VI167" s="122"/>
      <c r="VJ167" s="122"/>
      <c r="VK167" s="122"/>
      <c r="VL167" s="122"/>
      <c r="VM167" s="122"/>
      <c r="VN167" s="122"/>
      <c r="VO167" s="122"/>
      <c r="VV167" s="122"/>
      <c r="VW167" s="122"/>
      <c r="VX167" s="122"/>
      <c r="VY167" s="122"/>
      <c r="VZ167" s="122"/>
      <c r="WA167" s="122"/>
      <c r="WB167" s="122"/>
      <c r="WC167" s="122"/>
      <c r="WD167" s="122"/>
      <c r="WE167" s="122"/>
      <c r="WF167" s="122"/>
      <c r="WG167" s="122"/>
      <c r="WH167" s="122"/>
      <c r="WI167" s="122"/>
      <c r="WJ167" s="122"/>
      <c r="WK167" s="122"/>
      <c r="WL167" s="122"/>
      <c r="WM167" s="122"/>
      <c r="WN167" s="122"/>
      <c r="WO167" s="122"/>
      <c r="WP167" s="122"/>
      <c r="WQ167" s="122"/>
      <c r="WR167" s="122"/>
      <c r="WS167" s="122"/>
      <c r="WT167" s="122"/>
      <c r="WU167" s="122"/>
      <c r="WV167" s="122"/>
      <c r="WW167" s="122"/>
      <c r="WX167" s="122"/>
      <c r="WY167" s="122"/>
      <c r="WZ167" s="122"/>
      <c r="XA167" s="122"/>
      <c r="XB167" s="122"/>
      <c r="XC167" s="122"/>
      <c r="XD167" s="122"/>
    </row>
    <row r="168" spans="577:889" x14ac:dyDescent="0.25">
      <c r="VE168" s="122"/>
      <c r="VF168" s="122"/>
      <c r="VG168" s="122"/>
      <c r="VH168" s="122"/>
      <c r="VI168" s="122"/>
      <c r="VJ168" s="122"/>
      <c r="VK168" s="122"/>
      <c r="VL168" s="122"/>
      <c r="VM168" s="122"/>
      <c r="VN168" s="122"/>
      <c r="VO168" s="122"/>
      <c r="VV168" s="122"/>
      <c r="VW168" s="122"/>
      <c r="VX168" s="122"/>
      <c r="VY168" s="122"/>
      <c r="VZ168" s="122"/>
      <c r="WA168" s="122"/>
      <c r="WB168" s="122"/>
      <c r="WC168" s="122"/>
      <c r="WD168" s="122"/>
      <c r="WE168" s="122"/>
      <c r="WF168" s="122"/>
      <c r="WG168" s="122"/>
      <c r="WH168" s="122"/>
      <c r="WI168" s="122"/>
      <c r="WJ168" s="122"/>
      <c r="WK168" s="122"/>
      <c r="WL168" s="122"/>
      <c r="WM168" s="122"/>
      <c r="WN168" s="122"/>
      <c r="WO168" s="122"/>
      <c r="WP168" s="122"/>
      <c r="WQ168" s="122"/>
      <c r="WR168" s="122"/>
      <c r="WS168" s="122"/>
      <c r="WT168" s="122"/>
      <c r="WU168" s="122"/>
      <c r="WV168" s="122"/>
      <c r="WW168" s="122"/>
      <c r="WX168" s="122"/>
      <c r="WY168" s="122"/>
      <c r="WZ168" s="122"/>
      <c r="XA168" s="122"/>
      <c r="XB168" s="122"/>
      <c r="XC168" s="122"/>
      <c r="XD168" s="122"/>
    </row>
    <row r="169" spans="577:889" x14ac:dyDescent="0.25">
      <c r="VE169" s="122"/>
      <c r="VF169" s="122"/>
      <c r="VG169" s="122"/>
      <c r="VH169" s="122"/>
      <c r="VI169" s="122"/>
      <c r="VJ169" s="122"/>
      <c r="VK169" s="122"/>
      <c r="VL169" s="122"/>
      <c r="VM169" s="122"/>
      <c r="VN169" s="122"/>
      <c r="VO169" s="122"/>
      <c r="VV169" s="122"/>
      <c r="VW169" s="122"/>
      <c r="VX169" s="122"/>
      <c r="VY169" s="122"/>
      <c r="VZ169" s="1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sheetPr>
  <dimension ref="A1:Z55"/>
  <sheetViews>
    <sheetView zoomScaleNormal="100" workbookViewId="0">
      <pane xSplit="1" ySplit="2" topLeftCell="S3" activePane="bottomRight" state="frozen"/>
      <selection activeCell="ZM5" sqref="ZM5"/>
      <selection pane="topRight" activeCell="ZM5" sqref="ZM5"/>
      <selection pane="bottomLeft" activeCell="ZM5" sqref="ZM5"/>
      <selection pane="bottomRight" activeCell="X18" sqref="X18"/>
    </sheetView>
  </sheetViews>
  <sheetFormatPr defaultRowHeight="13.5" x14ac:dyDescent="0.25"/>
  <cols>
    <col min="1" max="1" width="7.5703125" style="151" customWidth="1"/>
    <col min="2" max="16" width="9.140625" style="112" hidden="1" customWidth="1"/>
    <col min="17" max="18" width="8.85546875" style="112" hidden="1" customWidth="1"/>
    <col min="19" max="24" width="8.85546875" style="112" customWidth="1"/>
    <col min="25" max="25" width="17.85546875" style="112" customWidth="1"/>
    <col min="26" max="26" width="8.7109375" style="114"/>
    <col min="27" max="16384" width="9.140625" style="112"/>
  </cols>
  <sheetData>
    <row r="1" spans="1:26" ht="104.25" customHeight="1" x14ac:dyDescent="0.25">
      <c r="A1" s="323"/>
      <c r="S1" s="420" t="s">
        <v>266</v>
      </c>
      <c r="T1" s="421"/>
      <c r="U1" s="421"/>
      <c r="V1" s="421"/>
      <c r="W1" s="421"/>
      <c r="X1" s="421"/>
      <c r="Y1" s="422"/>
    </row>
    <row r="2" spans="1:26" s="114" customFormat="1" ht="13.5" customHeight="1" thickBot="1" x14ac:dyDescent="0.3">
      <c r="A2" s="291" t="s">
        <v>257</v>
      </c>
      <c r="B2" s="291" t="s">
        <v>202</v>
      </c>
      <c r="C2" s="291" t="s">
        <v>203</v>
      </c>
      <c r="D2" s="291" t="s">
        <v>204</v>
      </c>
      <c r="E2" s="291" t="s">
        <v>205</v>
      </c>
      <c r="F2" s="291" t="s">
        <v>206</v>
      </c>
      <c r="G2" s="291" t="s">
        <v>207</v>
      </c>
      <c r="H2" s="291" t="s">
        <v>208</v>
      </c>
      <c r="I2" s="291" t="s">
        <v>209</v>
      </c>
      <c r="J2" s="291" t="s">
        <v>210</v>
      </c>
      <c r="K2" s="291" t="s">
        <v>232</v>
      </c>
      <c r="L2" s="291" t="s">
        <v>235</v>
      </c>
      <c r="M2" s="291" t="s">
        <v>237</v>
      </c>
      <c r="N2" s="291" t="s">
        <v>238</v>
      </c>
      <c r="O2" s="291" t="s">
        <v>240</v>
      </c>
      <c r="P2" s="291" t="s">
        <v>241</v>
      </c>
      <c r="Q2" s="291" t="s">
        <v>242</v>
      </c>
      <c r="R2" s="291" t="s">
        <v>244</v>
      </c>
      <c r="S2" s="291" t="s">
        <v>245</v>
      </c>
      <c r="T2" s="291" t="s">
        <v>247</v>
      </c>
      <c r="U2" s="291" t="s">
        <v>251</v>
      </c>
      <c r="V2" s="291" t="s">
        <v>252</v>
      </c>
      <c r="W2" s="291" t="s">
        <v>255</v>
      </c>
      <c r="X2" s="292" t="s">
        <v>258</v>
      </c>
      <c r="Y2" s="291" t="s">
        <v>12</v>
      </c>
    </row>
    <row r="3" spans="1:26" ht="13.5" customHeight="1" x14ac:dyDescent="0.25">
      <c r="A3" s="293">
        <v>1</v>
      </c>
      <c r="B3" s="283">
        <v>18362</v>
      </c>
      <c r="C3" s="284">
        <v>16585</v>
      </c>
      <c r="D3" s="283">
        <v>17433</v>
      </c>
      <c r="E3" s="285">
        <v>15509</v>
      </c>
      <c r="F3" s="286">
        <v>10402</v>
      </c>
      <c r="G3" s="287">
        <v>10362</v>
      </c>
      <c r="H3" s="287">
        <v>11245</v>
      </c>
      <c r="I3" s="287">
        <v>19844</v>
      </c>
      <c r="J3" s="287">
        <v>17736</v>
      </c>
      <c r="K3" s="287">
        <v>19277</v>
      </c>
      <c r="L3" s="287">
        <v>11795</v>
      </c>
      <c r="M3" s="287">
        <v>12409</v>
      </c>
      <c r="N3" s="287">
        <v>12348</v>
      </c>
      <c r="O3" s="287">
        <v>11061</v>
      </c>
      <c r="P3" s="287">
        <v>11047</v>
      </c>
      <c r="Q3" s="288">
        <v>8447</v>
      </c>
      <c r="R3" s="288">
        <v>8329</v>
      </c>
      <c r="S3" s="288">
        <v>9067</v>
      </c>
      <c r="T3" s="288">
        <v>8950</v>
      </c>
      <c r="U3" s="288">
        <v>27147</v>
      </c>
      <c r="V3" s="288">
        <v>11302</v>
      </c>
      <c r="W3" s="288">
        <v>5202</v>
      </c>
      <c r="X3" s="289">
        <v>6340</v>
      </c>
      <c r="Y3" s="290">
        <v>45298</v>
      </c>
    </row>
    <row r="4" spans="1:26" ht="13.5" customHeight="1" x14ac:dyDescent="0.25">
      <c r="A4" s="294">
        <v>2</v>
      </c>
      <c r="B4" s="274">
        <v>15082</v>
      </c>
      <c r="C4" s="275">
        <v>14101</v>
      </c>
      <c r="D4" s="274">
        <v>14517</v>
      </c>
      <c r="E4" s="276">
        <v>12774</v>
      </c>
      <c r="F4" s="277">
        <v>8652</v>
      </c>
      <c r="G4" s="278">
        <v>11003</v>
      </c>
      <c r="H4" s="278">
        <v>10008</v>
      </c>
      <c r="I4" s="278">
        <v>17947</v>
      </c>
      <c r="J4" s="278">
        <v>14896</v>
      </c>
      <c r="K4" s="278">
        <v>13215</v>
      </c>
      <c r="L4" s="278">
        <v>13578</v>
      </c>
      <c r="M4" s="278">
        <v>9957</v>
      </c>
      <c r="N4" s="278">
        <v>9844</v>
      </c>
      <c r="O4" s="278">
        <v>8414</v>
      </c>
      <c r="P4" s="278">
        <v>8615</v>
      </c>
      <c r="Q4" s="279">
        <v>7371</v>
      </c>
      <c r="R4" s="279">
        <v>6801</v>
      </c>
      <c r="S4" s="279">
        <v>6964</v>
      </c>
      <c r="T4" s="279">
        <v>8974</v>
      </c>
      <c r="U4" s="279">
        <v>19212</v>
      </c>
      <c r="V4" s="279">
        <v>5377</v>
      </c>
      <c r="W4" s="279">
        <v>5239</v>
      </c>
      <c r="X4" s="280">
        <v>6815</v>
      </c>
      <c r="Y4" s="281">
        <v>45305</v>
      </c>
    </row>
    <row r="5" spans="1:26" ht="13.5" customHeight="1" x14ac:dyDescent="0.25">
      <c r="A5" s="294">
        <v>3</v>
      </c>
      <c r="B5" s="274">
        <v>13559</v>
      </c>
      <c r="C5" s="275">
        <v>13508</v>
      </c>
      <c r="D5" s="274">
        <v>10333</v>
      </c>
      <c r="E5" s="276">
        <v>10700</v>
      </c>
      <c r="F5" s="277">
        <v>8536</v>
      </c>
      <c r="G5" s="278">
        <v>9026</v>
      </c>
      <c r="H5" s="278">
        <v>9114</v>
      </c>
      <c r="I5" s="278">
        <v>14110</v>
      </c>
      <c r="J5" s="278">
        <v>12441</v>
      </c>
      <c r="K5" s="278">
        <v>11481</v>
      </c>
      <c r="L5" s="278">
        <v>15805</v>
      </c>
      <c r="M5" s="278">
        <v>9395</v>
      </c>
      <c r="N5" s="278">
        <v>8460</v>
      </c>
      <c r="O5" s="278">
        <v>7573</v>
      </c>
      <c r="P5" s="278">
        <v>7599</v>
      </c>
      <c r="Q5" s="279">
        <v>6904</v>
      </c>
      <c r="R5" s="279">
        <v>6991</v>
      </c>
      <c r="S5" s="279">
        <v>6418</v>
      </c>
      <c r="T5" s="279">
        <v>7928</v>
      </c>
      <c r="U5" s="279">
        <v>16461</v>
      </c>
      <c r="V5" s="279">
        <v>4731</v>
      </c>
      <c r="W5" s="279">
        <v>5207</v>
      </c>
      <c r="X5" s="280">
        <v>6835</v>
      </c>
      <c r="Y5" s="281">
        <v>45312</v>
      </c>
    </row>
    <row r="6" spans="1:26" ht="13.5" customHeight="1" x14ac:dyDescent="0.25">
      <c r="A6" s="294">
        <v>4</v>
      </c>
      <c r="B6" s="274">
        <v>16580</v>
      </c>
      <c r="C6" s="275">
        <v>14346</v>
      </c>
      <c r="D6" s="274">
        <v>12019</v>
      </c>
      <c r="E6" s="276">
        <v>10294</v>
      </c>
      <c r="F6" s="277">
        <v>8381</v>
      </c>
      <c r="G6" s="278">
        <v>7665</v>
      </c>
      <c r="H6" s="278">
        <v>11809</v>
      </c>
      <c r="I6" s="278">
        <v>17199</v>
      </c>
      <c r="J6" s="278">
        <v>12637</v>
      </c>
      <c r="K6" s="278">
        <v>10976</v>
      </c>
      <c r="L6" s="278">
        <v>9929</v>
      </c>
      <c r="M6" s="278">
        <v>9656</v>
      </c>
      <c r="N6" s="278">
        <v>8966</v>
      </c>
      <c r="O6" s="278">
        <v>7778</v>
      </c>
      <c r="P6" s="278">
        <v>7395</v>
      </c>
      <c r="Q6" s="279">
        <v>6764</v>
      </c>
      <c r="R6" s="279">
        <v>6800</v>
      </c>
      <c r="S6" s="279">
        <v>6567</v>
      </c>
      <c r="T6" s="279">
        <v>6527</v>
      </c>
      <c r="U6" s="279">
        <v>16102</v>
      </c>
      <c r="V6" s="279">
        <v>4848</v>
      </c>
      <c r="W6" s="279">
        <v>5132</v>
      </c>
      <c r="X6" s="280">
        <v>5415</v>
      </c>
      <c r="Y6" s="281">
        <v>45319</v>
      </c>
    </row>
    <row r="7" spans="1:26" ht="13.5" customHeight="1" x14ac:dyDescent="0.25">
      <c r="A7" s="294">
        <v>5</v>
      </c>
      <c r="B7" s="274">
        <v>13045</v>
      </c>
      <c r="C7" s="275">
        <v>13181</v>
      </c>
      <c r="D7" s="274">
        <v>11673</v>
      </c>
      <c r="E7" s="276">
        <v>9440</v>
      </c>
      <c r="F7" s="277">
        <v>8092</v>
      </c>
      <c r="G7" s="278">
        <v>7753</v>
      </c>
      <c r="H7" s="278">
        <v>10708</v>
      </c>
      <c r="I7" s="278">
        <v>17972</v>
      </c>
      <c r="J7" s="278">
        <v>12908</v>
      </c>
      <c r="K7" s="278">
        <v>11225</v>
      </c>
      <c r="L7" s="278">
        <v>9541</v>
      </c>
      <c r="M7" s="278">
        <v>9415</v>
      </c>
      <c r="N7" s="278">
        <v>9985</v>
      </c>
      <c r="O7" s="278">
        <v>8181</v>
      </c>
      <c r="P7" s="278">
        <v>7621</v>
      </c>
      <c r="Q7" s="279">
        <v>8310</v>
      </c>
      <c r="R7" s="279">
        <v>6810</v>
      </c>
      <c r="S7" s="279">
        <v>11104</v>
      </c>
      <c r="T7" s="279">
        <v>7062</v>
      </c>
      <c r="U7" s="279">
        <v>15644</v>
      </c>
      <c r="V7" s="279">
        <v>4863</v>
      </c>
      <c r="W7" s="279">
        <v>5348</v>
      </c>
      <c r="X7" s="280">
        <v>5524</v>
      </c>
      <c r="Y7" s="281">
        <v>45326</v>
      </c>
    </row>
    <row r="8" spans="1:26" ht="13.5" customHeight="1" x14ac:dyDescent="0.25">
      <c r="A8" s="294">
        <v>6</v>
      </c>
      <c r="B8" s="274">
        <v>11486</v>
      </c>
      <c r="C8" s="275">
        <v>11082</v>
      </c>
      <c r="D8" s="274">
        <v>9934</v>
      </c>
      <c r="E8" s="276">
        <v>9108</v>
      </c>
      <c r="F8" s="277">
        <v>7312</v>
      </c>
      <c r="G8" s="278">
        <v>7426</v>
      </c>
      <c r="H8" s="278">
        <v>8662</v>
      </c>
      <c r="I8" s="278">
        <v>16032</v>
      </c>
      <c r="J8" s="278">
        <v>12654</v>
      </c>
      <c r="K8" s="278">
        <v>10913</v>
      </c>
      <c r="L8" s="278">
        <v>9667</v>
      </c>
      <c r="M8" s="278">
        <v>8500</v>
      </c>
      <c r="N8" s="278">
        <v>9666</v>
      </c>
      <c r="O8" s="278">
        <v>8236</v>
      </c>
      <c r="P8" s="278">
        <v>6914</v>
      </c>
      <c r="Q8" s="279">
        <v>7481</v>
      </c>
      <c r="R8" s="279">
        <v>5899</v>
      </c>
      <c r="S8" s="279">
        <v>12308</v>
      </c>
      <c r="T8" s="279">
        <v>6203</v>
      </c>
      <c r="U8" s="279">
        <v>13607</v>
      </c>
      <c r="V8" s="279">
        <v>4634</v>
      </c>
      <c r="W8" s="279">
        <v>4869</v>
      </c>
      <c r="X8" s="280">
        <v>5203</v>
      </c>
      <c r="Y8" s="281">
        <v>45333</v>
      </c>
    </row>
    <row r="9" spans="1:26" ht="13.5" customHeight="1" x14ac:dyDescent="0.25">
      <c r="A9" s="294">
        <v>7</v>
      </c>
      <c r="B9" s="274">
        <v>11335</v>
      </c>
      <c r="C9" s="275">
        <v>11134</v>
      </c>
      <c r="D9" s="274">
        <v>9897</v>
      </c>
      <c r="E9" s="276">
        <v>8198</v>
      </c>
      <c r="F9" s="277">
        <v>7394</v>
      </c>
      <c r="G9" s="278">
        <v>7328</v>
      </c>
      <c r="H9" s="278">
        <v>7647</v>
      </c>
      <c r="I9" s="278">
        <v>15532</v>
      </c>
      <c r="J9" s="278">
        <v>11227</v>
      </c>
      <c r="K9" s="278">
        <v>10175</v>
      </c>
      <c r="L9" s="278">
        <v>9561</v>
      </c>
      <c r="M9" s="278">
        <v>8115</v>
      </c>
      <c r="N9" s="278">
        <v>7889</v>
      </c>
      <c r="O9" s="278">
        <v>6472</v>
      </c>
      <c r="P9" s="278">
        <v>6506</v>
      </c>
      <c r="Q9" s="279">
        <v>5386</v>
      </c>
      <c r="R9" s="279">
        <v>5959</v>
      </c>
      <c r="S9" s="279">
        <v>7238</v>
      </c>
      <c r="T9" s="279">
        <v>5507</v>
      </c>
      <c r="U9" s="279">
        <v>14043</v>
      </c>
      <c r="V9" s="279">
        <v>4347</v>
      </c>
      <c r="W9" s="279">
        <v>4754</v>
      </c>
      <c r="X9" s="280">
        <v>4910</v>
      </c>
      <c r="Y9" s="281">
        <v>45340</v>
      </c>
    </row>
    <row r="10" spans="1:26" ht="13.5" customHeight="1" x14ac:dyDescent="0.25">
      <c r="A10" s="294">
        <v>8</v>
      </c>
      <c r="B10" s="274">
        <v>13454</v>
      </c>
      <c r="C10" s="275">
        <v>12007</v>
      </c>
      <c r="D10" s="274">
        <v>10972</v>
      </c>
      <c r="E10" s="276">
        <v>8115</v>
      </c>
      <c r="F10" s="277">
        <v>7936</v>
      </c>
      <c r="G10" s="278">
        <v>7896</v>
      </c>
      <c r="H10" s="278">
        <v>8148</v>
      </c>
      <c r="I10" s="278">
        <v>16159</v>
      </c>
      <c r="J10" s="278">
        <v>11796</v>
      </c>
      <c r="K10" s="278">
        <v>11264</v>
      </c>
      <c r="L10" s="278">
        <v>9901</v>
      </c>
      <c r="M10" s="278">
        <v>8906</v>
      </c>
      <c r="N10" s="278">
        <v>7961</v>
      </c>
      <c r="O10" s="278">
        <v>6589</v>
      </c>
      <c r="P10" s="278">
        <v>6595</v>
      </c>
      <c r="Q10" s="279">
        <v>6125</v>
      </c>
      <c r="R10" s="279">
        <v>6966</v>
      </c>
      <c r="S10" s="279">
        <v>6116</v>
      </c>
      <c r="T10" s="279">
        <v>5687</v>
      </c>
      <c r="U10" s="279">
        <v>12958</v>
      </c>
      <c r="V10" s="279">
        <v>4338</v>
      </c>
      <c r="W10" s="279">
        <v>5685</v>
      </c>
      <c r="X10" s="280">
        <v>5182</v>
      </c>
      <c r="Y10" s="281">
        <v>45347</v>
      </c>
    </row>
    <row r="11" spans="1:26" ht="13.5" customHeight="1" x14ac:dyDescent="0.25">
      <c r="A11" s="294">
        <v>9</v>
      </c>
      <c r="B11" s="274">
        <v>12285</v>
      </c>
      <c r="C11" s="275">
        <v>11442</v>
      </c>
      <c r="D11" s="274">
        <v>10525</v>
      </c>
      <c r="E11" s="276">
        <v>8585</v>
      </c>
      <c r="F11" s="277">
        <v>7705</v>
      </c>
      <c r="G11" s="278">
        <v>7494</v>
      </c>
      <c r="H11" s="278">
        <v>8619</v>
      </c>
      <c r="I11" s="278">
        <v>16469</v>
      </c>
      <c r="J11" s="278">
        <v>11683</v>
      </c>
      <c r="K11" s="278">
        <v>12028</v>
      </c>
      <c r="L11" s="278">
        <v>9125</v>
      </c>
      <c r="M11" s="278">
        <v>8513</v>
      </c>
      <c r="N11" s="278">
        <v>8973</v>
      </c>
      <c r="O11" s="278">
        <v>7068</v>
      </c>
      <c r="P11" s="278">
        <v>6776</v>
      </c>
      <c r="Q11" s="279">
        <v>6366</v>
      </c>
      <c r="R11" s="279">
        <v>5751</v>
      </c>
      <c r="S11" s="279">
        <v>6977</v>
      </c>
      <c r="T11" s="279">
        <v>6548</v>
      </c>
      <c r="U11" s="279">
        <v>11760</v>
      </c>
      <c r="V11" s="279">
        <v>5174</v>
      </c>
      <c r="W11" s="279">
        <v>4922</v>
      </c>
      <c r="X11" s="280">
        <v>5452</v>
      </c>
      <c r="Y11" s="281">
        <v>45354</v>
      </c>
    </row>
    <row r="12" spans="1:26" ht="13.5" customHeight="1" x14ac:dyDescent="0.25">
      <c r="A12" s="294">
        <v>10</v>
      </c>
      <c r="B12" s="274">
        <v>12645</v>
      </c>
      <c r="C12" s="275">
        <v>11918</v>
      </c>
      <c r="D12" s="274">
        <v>9366</v>
      </c>
      <c r="E12" s="276">
        <v>8212</v>
      </c>
      <c r="F12" s="277">
        <v>7080</v>
      </c>
      <c r="G12" s="278">
        <v>6790</v>
      </c>
      <c r="H12" s="278">
        <v>8552</v>
      </c>
      <c r="I12" s="278">
        <v>14361</v>
      </c>
      <c r="J12" s="278">
        <v>11403</v>
      </c>
      <c r="K12" s="278">
        <v>10562</v>
      </c>
      <c r="L12" s="278">
        <v>9004</v>
      </c>
      <c r="M12" s="278">
        <v>8428</v>
      </c>
      <c r="N12" s="278">
        <v>7994</v>
      </c>
      <c r="O12" s="278">
        <v>6486</v>
      </c>
      <c r="P12" s="278">
        <v>7268</v>
      </c>
      <c r="Q12" s="279">
        <v>5958</v>
      </c>
      <c r="R12" s="279">
        <v>5364</v>
      </c>
      <c r="S12" s="279">
        <v>5727</v>
      </c>
      <c r="T12" s="279">
        <v>14154</v>
      </c>
      <c r="U12" s="279">
        <v>11699</v>
      </c>
      <c r="V12" s="279">
        <v>4181</v>
      </c>
      <c r="W12" s="279">
        <v>4633</v>
      </c>
      <c r="X12" s="280">
        <v>4907</v>
      </c>
      <c r="Y12" s="281">
        <v>45361</v>
      </c>
    </row>
    <row r="13" spans="1:26" ht="13.5" customHeight="1" x14ac:dyDescent="0.25">
      <c r="A13" s="294">
        <v>11</v>
      </c>
      <c r="B13" s="274">
        <v>12218</v>
      </c>
      <c r="C13" s="275">
        <v>10710</v>
      </c>
      <c r="D13" s="274">
        <v>8895</v>
      </c>
      <c r="E13" s="276">
        <v>7634</v>
      </c>
      <c r="F13" s="277">
        <v>7110</v>
      </c>
      <c r="G13" s="278">
        <v>6826</v>
      </c>
      <c r="H13" s="278">
        <v>8253</v>
      </c>
      <c r="I13" s="278">
        <v>13972</v>
      </c>
      <c r="J13" s="278">
        <v>10836</v>
      </c>
      <c r="K13" s="278">
        <v>9365</v>
      </c>
      <c r="L13" s="278">
        <v>9734</v>
      </c>
      <c r="M13" s="278">
        <v>8479</v>
      </c>
      <c r="N13" s="278">
        <v>7255</v>
      </c>
      <c r="O13" s="278">
        <v>6739</v>
      </c>
      <c r="P13" s="278">
        <v>6577</v>
      </c>
      <c r="Q13" s="279">
        <v>5868</v>
      </c>
      <c r="R13" s="279">
        <v>5527</v>
      </c>
      <c r="S13" s="279">
        <v>5339</v>
      </c>
      <c r="T13" s="279">
        <v>128962</v>
      </c>
      <c r="U13" s="279">
        <v>11398</v>
      </c>
      <c r="V13" s="279">
        <v>3843</v>
      </c>
      <c r="W13" s="279">
        <v>4808</v>
      </c>
      <c r="X13" s="280">
        <v>4897</v>
      </c>
      <c r="Y13" s="281">
        <v>45368</v>
      </c>
    </row>
    <row r="14" spans="1:26" ht="13.5" customHeight="1" x14ac:dyDescent="0.25">
      <c r="A14" s="294">
        <v>12</v>
      </c>
      <c r="B14" s="274">
        <v>12798</v>
      </c>
      <c r="C14" s="275">
        <v>11304</v>
      </c>
      <c r="D14" s="274">
        <v>9718</v>
      </c>
      <c r="E14" s="276">
        <v>7963</v>
      </c>
      <c r="F14" s="277">
        <v>6749</v>
      </c>
      <c r="G14" s="278">
        <v>6908</v>
      </c>
      <c r="H14" s="278">
        <v>8083</v>
      </c>
      <c r="I14" s="278">
        <v>15131</v>
      </c>
      <c r="J14" s="278">
        <v>10988</v>
      </c>
      <c r="K14" s="278">
        <v>9603</v>
      </c>
      <c r="L14" s="278">
        <v>9203</v>
      </c>
      <c r="M14" s="278">
        <v>8549</v>
      </c>
      <c r="N14" s="278">
        <v>7440</v>
      </c>
      <c r="O14" s="278">
        <v>6378</v>
      </c>
      <c r="P14" s="278">
        <v>6425</v>
      </c>
      <c r="Q14" s="279">
        <v>6160</v>
      </c>
      <c r="R14" s="279">
        <v>5230</v>
      </c>
      <c r="S14" s="279">
        <v>5422</v>
      </c>
      <c r="T14" s="279">
        <v>181975</v>
      </c>
      <c r="U14" s="279">
        <v>11455</v>
      </c>
      <c r="V14" s="279">
        <v>4151</v>
      </c>
      <c r="W14" s="279">
        <v>4796</v>
      </c>
      <c r="X14" s="280">
        <v>4919</v>
      </c>
      <c r="Y14" s="281">
        <v>45375</v>
      </c>
    </row>
    <row r="15" spans="1:26" ht="13.5" customHeight="1" x14ac:dyDescent="0.25">
      <c r="A15" s="294">
        <v>13</v>
      </c>
      <c r="B15" s="274">
        <v>12228</v>
      </c>
      <c r="C15" s="275">
        <v>12111</v>
      </c>
      <c r="D15" s="274">
        <v>10135</v>
      </c>
      <c r="E15" s="276">
        <v>9018</v>
      </c>
      <c r="F15" s="277">
        <v>9129</v>
      </c>
      <c r="G15" s="278">
        <v>9613</v>
      </c>
      <c r="H15" s="278">
        <v>10075</v>
      </c>
      <c r="I15" s="278">
        <v>16636</v>
      </c>
      <c r="J15" s="278">
        <v>12633</v>
      </c>
      <c r="K15" s="278">
        <v>10150</v>
      </c>
      <c r="L15" s="278">
        <v>15077</v>
      </c>
      <c r="M15" s="278">
        <v>9443</v>
      </c>
      <c r="N15" s="278">
        <v>8513</v>
      </c>
      <c r="O15" s="278">
        <v>7190</v>
      </c>
      <c r="P15" s="278">
        <v>6627</v>
      </c>
      <c r="Q15" s="279">
        <v>7350</v>
      </c>
      <c r="R15" s="279">
        <v>6500</v>
      </c>
      <c r="S15" s="279">
        <v>6236</v>
      </c>
      <c r="T15" s="279">
        <v>170063</v>
      </c>
      <c r="U15" s="279">
        <v>11863</v>
      </c>
      <c r="V15" s="279">
        <v>4207</v>
      </c>
      <c r="W15" s="279">
        <v>5906</v>
      </c>
      <c r="X15" s="280">
        <v>5714</v>
      </c>
      <c r="Y15" s="281">
        <v>45382</v>
      </c>
    </row>
    <row r="16" spans="1:26" ht="13.5" customHeight="1" x14ac:dyDescent="0.25">
      <c r="A16" s="294">
        <v>14</v>
      </c>
      <c r="B16" s="274">
        <v>13412</v>
      </c>
      <c r="C16" s="275">
        <v>13564</v>
      </c>
      <c r="D16" s="274">
        <v>12187</v>
      </c>
      <c r="E16" s="276">
        <v>10743</v>
      </c>
      <c r="F16" s="277">
        <v>7648</v>
      </c>
      <c r="G16" s="278">
        <v>7434</v>
      </c>
      <c r="H16" s="278">
        <v>9197</v>
      </c>
      <c r="I16" s="278">
        <v>15518</v>
      </c>
      <c r="J16" s="278">
        <v>13470</v>
      </c>
      <c r="K16" s="278">
        <v>12762</v>
      </c>
      <c r="L16" s="278">
        <v>9520</v>
      </c>
      <c r="M16" s="278">
        <v>9867</v>
      </c>
      <c r="N16" s="278">
        <v>8835</v>
      </c>
      <c r="O16" s="278">
        <v>8369</v>
      </c>
      <c r="P16" s="278">
        <v>7959</v>
      </c>
      <c r="Q16" s="279">
        <v>6112</v>
      </c>
      <c r="R16" s="279">
        <v>6039</v>
      </c>
      <c r="S16" s="279">
        <v>6890</v>
      </c>
      <c r="T16" s="279">
        <v>143241</v>
      </c>
      <c r="U16" s="279">
        <v>17281</v>
      </c>
      <c r="V16" s="279">
        <v>4606</v>
      </c>
      <c r="W16" s="279">
        <v>5283</v>
      </c>
      <c r="X16" s="280">
        <v>5409</v>
      </c>
      <c r="Y16" s="281">
        <v>45389</v>
      </c>
      <c r="Z16" s="273"/>
    </row>
    <row r="17" spans="1:26" ht="13.5" customHeight="1" x14ac:dyDescent="0.25">
      <c r="A17" s="294">
        <v>15</v>
      </c>
      <c r="B17" s="274">
        <v>11936</v>
      </c>
      <c r="C17" s="275">
        <v>11706</v>
      </c>
      <c r="D17" s="274">
        <v>9865</v>
      </c>
      <c r="E17" s="276">
        <v>8511</v>
      </c>
      <c r="F17" s="277">
        <v>7296</v>
      </c>
      <c r="G17" s="278">
        <v>7000</v>
      </c>
      <c r="H17" s="278">
        <v>8899</v>
      </c>
      <c r="I17" s="278">
        <v>12968</v>
      </c>
      <c r="J17" s="278">
        <v>10741</v>
      </c>
      <c r="K17" s="278">
        <v>10260</v>
      </c>
      <c r="L17" s="278">
        <v>9413</v>
      </c>
      <c r="M17" s="278">
        <v>9413</v>
      </c>
      <c r="N17" s="278">
        <v>7905</v>
      </c>
      <c r="O17" s="278">
        <v>6862</v>
      </c>
      <c r="P17" s="278">
        <v>6820</v>
      </c>
      <c r="Q17" s="279">
        <v>5688</v>
      </c>
      <c r="R17" s="279">
        <v>5629</v>
      </c>
      <c r="S17" s="279">
        <v>5709</v>
      </c>
      <c r="T17" s="279">
        <v>82435</v>
      </c>
      <c r="U17" s="279">
        <v>13216</v>
      </c>
      <c r="V17" s="279">
        <v>4423</v>
      </c>
      <c r="W17" s="279">
        <v>4812</v>
      </c>
      <c r="X17" s="280">
        <v>4930</v>
      </c>
      <c r="Y17" s="281">
        <v>45396</v>
      </c>
      <c r="Z17" s="273"/>
    </row>
    <row r="18" spans="1:26" ht="13.5" customHeight="1" x14ac:dyDescent="0.25">
      <c r="A18" s="294">
        <v>16</v>
      </c>
      <c r="B18" s="274">
        <v>11759</v>
      </c>
      <c r="C18" s="275">
        <v>11076</v>
      </c>
      <c r="D18" s="274">
        <v>9048</v>
      </c>
      <c r="E18" s="276">
        <v>8346</v>
      </c>
      <c r="F18" s="277">
        <v>6772</v>
      </c>
      <c r="G18" s="278">
        <v>6800</v>
      </c>
      <c r="H18" s="278">
        <v>8198</v>
      </c>
      <c r="I18" s="278">
        <v>13206</v>
      </c>
      <c r="J18" s="278">
        <v>10650</v>
      </c>
      <c r="K18" s="278">
        <v>10055</v>
      </c>
      <c r="L18" s="278">
        <v>8854</v>
      </c>
      <c r="M18" s="278">
        <v>7831</v>
      </c>
      <c r="N18" s="278">
        <v>8373</v>
      </c>
      <c r="O18" s="278">
        <v>6175</v>
      </c>
      <c r="P18" s="278">
        <v>6130</v>
      </c>
      <c r="Q18" s="279">
        <v>5847</v>
      </c>
      <c r="R18" s="279">
        <v>5054</v>
      </c>
      <c r="S18" s="279">
        <v>5290</v>
      </c>
      <c r="T18" s="279">
        <v>137604</v>
      </c>
      <c r="U18" s="279">
        <v>11629</v>
      </c>
      <c r="V18" s="279">
        <v>3988</v>
      </c>
      <c r="W18" s="279">
        <v>4350</v>
      </c>
      <c r="X18" s="280"/>
      <c r="Y18" s="281">
        <v>45403</v>
      </c>
      <c r="Z18" s="273"/>
    </row>
    <row r="19" spans="1:26" ht="13.5" customHeight="1" x14ac:dyDescent="0.25">
      <c r="A19" s="294">
        <v>17</v>
      </c>
      <c r="B19" s="274">
        <v>11073</v>
      </c>
      <c r="C19" s="275">
        <v>11176</v>
      </c>
      <c r="D19" s="274">
        <v>8752</v>
      </c>
      <c r="E19" s="276">
        <v>7324</v>
      </c>
      <c r="F19" s="277">
        <v>6693</v>
      </c>
      <c r="G19" s="278">
        <v>6827</v>
      </c>
      <c r="H19" s="278">
        <v>8355</v>
      </c>
      <c r="I19" s="278">
        <v>13642</v>
      </c>
      <c r="J19" s="278">
        <v>10919</v>
      </c>
      <c r="K19" s="278">
        <v>9881</v>
      </c>
      <c r="L19" s="278">
        <v>9629</v>
      </c>
      <c r="M19" s="278">
        <v>8286</v>
      </c>
      <c r="N19" s="278">
        <v>7742</v>
      </c>
      <c r="O19" s="278">
        <v>6203</v>
      </c>
      <c r="P19" s="278">
        <v>6204</v>
      </c>
      <c r="Q19" s="279">
        <v>5853</v>
      </c>
      <c r="R19" s="279">
        <v>5101</v>
      </c>
      <c r="S19" s="279">
        <v>5212</v>
      </c>
      <c r="T19" s="279">
        <v>100762</v>
      </c>
      <c r="U19" s="279">
        <v>10507</v>
      </c>
      <c r="V19" s="279">
        <v>3682</v>
      </c>
      <c r="W19" s="279">
        <v>4976</v>
      </c>
      <c r="X19" s="280"/>
      <c r="Y19" s="281">
        <v>45410</v>
      </c>
      <c r="Z19" s="273"/>
    </row>
    <row r="20" spans="1:26" ht="13.5" customHeight="1" x14ac:dyDescent="0.25">
      <c r="A20" s="294">
        <v>18</v>
      </c>
      <c r="B20" s="274">
        <v>10939</v>
      </c>
      <c r="C20" s="275">
        <v>10228</v>
      </c>
      <c r="D20" s="274">
        <v>8714</v>
      </c>
      <c r="E20" s="276">
        <v>7803</v>
      </c>
      <c r="F20" s="277">
        <v>6654</v>
      </c>
      <c r="G20" s="278">
        <v>6367</v>
      </c>
      <c r="H20" s="278">
        <v>8149</v>
      </c>
      <c r="I20" s="278">
        <v>12866</v>
      </c>
      <c r="J20" s="278">
        <v>11834</v>
      </c>
      <c r="K20" s="278">
        <v>10961</v>
      </c>
      <c r="L20" s="278">
        <v>8477</v>
      </c>
      <c r="M20" s="278">
        <v>7946</v>
      </c>
      <c r="N20" s="278">
        <v>7479</v>
      </c>
      <c r="O20" s="278">
        <v>6669</v>
      </c>
      <c r="P20" s="278">
        <v>6427</v>
      </c>
      <c r="Q20" s="279">
        <v>5541</v>
      </c>
      <c r="R20" s="279">
        <v>5350</v>
      </c>
      <c r="S20" s="279">
        <v>5078</v>
      </c>
      <c r="T20" s="279">
        <v>109425</v>
      </c>
      <c r="U20" s="279">
        <v>16605</v>
      </c>
      <c r="V20" s="279">
        <v>3989</v>
      </c>
      <c r="W20" s="279">
        <v>4818</v>
      </c>
      <c r="X20" s="280"/>
      <c r="Y20" s="281">
        <v>45417</v>
      </c>
      <c r="Z20" s="273"/>
    </row>
    <row r="21" spans="1:26" ht="13.5" customHeight="1" x14ac:dyDescent="0.25">
      <c r="A21" s="294">
        <v>19</v>
      </c>
      <c r="B21" s="274">
        <v>10105</v>
      </c>
      <c r="C21" s="275">
        <v>9992</v>
      </c>
      <c r="D21" s="274">
        <v>8343</v>
      </c>
      <c r="E21" s="276">
        <v>7495</v>
      </c>
      <c r="F21" s="277">
        <v>6134</v>
      </c>
      <c r="G21" s="278">
        <v>6290</v>
      </c>
      <c r="H21" s="278">
        <v>7802</v>
      </c>
      <c r="I21" s="278">
        <v>13477</v>
      </c>
      <c r="J21" s="278">
        <v>9977</v>
      </c>
      <c r="K21" s="278">
        <v>9381</v>
      </c>
      <c r="L21" s="278">
        <v>8111</v>
      </c>
      <c r="M21" s="278">
        <v>7560</v>
      </c>
      <c r="N21" s="278">
        <v>7217</v>
      </c>
      <c r="O21" s="278">
        <v>6483</v>
      </c>
      <c r="P21" s="278">
        <v>5896</v>
      </c>
      <c r="Q21" s="279">
        <v>5224</v>
      </c>
      <c r="R21" s="279">
        <v>5037</v>
      </c>
      <c r="S21" s="279">
        <v>5459</v>
      </c>
      <c r="T21" s="279">
        <v>138733</v>
      </c>
      <c r="U21" s="279">
        <v>19619</v>
      </c>
      <c r="V21" s="279">
        <v>3813</v>
      </c>
      <c r="W21" s="279">
        <v>4730</v>
      </c>
      <c r="X21" s="280"/>
      <c r="Y21" s="281">
        <v>45424</v>
      </c>
      <c r="Z21" s="273"/>
    </row>
    <row r="22" spans="1:26" ht="13.5" customHeight="1" x14ac:dyDescent="0.25">
      <c r="A22" s="294">
        <v>20</v>
      </c>
      <c r="B22" s="274">
        <v>10090</v>
      </c>
      <c r="C22" s="275">
        <v>10752</v>
      </c>
      <c r="D22" s="274">
        <v>8479</v>
      </c>
      <c r="E22" s="276">
        <v>7941</v>
      </c>
      <c r="F22" s="277">
        <v>6818</v>
      </c>
      <c r="G22" s="278">
        <v>6479</v>
      </c>
      <c r="H22" s="278">
        <v>7793</v>
      </c>
      <c r="I22" s="278">
        <v>12273</v>
      </c>
      <c r="J22" s="278">
        <v>10277</v>
      </c>
      <c r="K22" s="278">
        <v>9217</v>
      </c>
      <c r="L22" s="278">
        <v>8638</v>
      </c>
      <c r="M22" s="278">
        <v>7532</v>
      </c>
      <c r="N22" s="278">
        <v>6278</v>
      </c>
      <c r="O22" s="278">
        <v>6003</v>
      </c>
      <c r="P22" s="278">
        <v>5851</v>
      </c>
      <c r="Q22" s="279">
        <v>5287</v>
      </c>
      <c r="R22" s="279">
        <v>5053</v>
      </c>
      <c r="S22" s="279">
        <v>5458</v>
      </c>
      <c r="T22" s="279">
        <v>48445</v>
      </c>
      <c r="U22" s="279">
        <v>11666</v>
      </c>
      <c r="V22" s="279">
        <v>3519</v>
      </c>
      <c r="W22" s="279">
        <v>4646</v>
      </c>
      <c r="X22" s="280"/>
      <c r="Y22" s="281">
        <v>45431</v>
      </c>
      <c r="Z22" s="273"/>
    </row>
    <row r="23" spans="1:26" ht="13.5" customHeight="1" x14ac:dyDescent="0.25">
      <c r="A23" s="294">
        <v>21</v>
      </c>
      <c r="B23" s="274">
        <v>10518</v>
      </c>
      <c r="C23" s="275">
        <v>9837</v>
      </c>
      <c r="D23" s="274">
        <v>8785</v>
      </c>
      <c r="E23" s="276">
        <v>7624</v>
      </c>
      <c r="F23" s="277">
        <v>6467</v>
      </c>
      <c r="G23" s="278">
        <v>5485</v>
      </c>
      <c r="H23" s="278">
        <v>7018</v>
      </c>
      <c r="I23" s="278">
        <v>12285</v>
      </c>
      <c r="J23" s="278">
        <v>10796</v>
      </c>
      <c r="K23" s="278">
        <v>10023</v>
      </c>
      <c r="L23" s="278">
        <v>8550</v>
      </c>
      <c r="M23" s="278">
        <v>7733</v>
      </c>
      <c r="N23" s="278">
        <v>6767</v>
      </c>
      <c r="O23" s="278">
        <v>5354</v>
      </c>
      <c r="P23" s="278">
        <v>5864</v>
      </c>
      <c r="Q23" s="279">
        <v>5116</v>
      </c>
      <c r="R23" s="279">
        <v>4715</v>
      </c>
      <c r="S23" s="279">
        <v>4865</v>
      </c>
      <c r="T23" s="279">
        <v>31224</v>
      </c>
      <c r="U23" s="279">
        <v>10085</v>
      </c>
      <c r="V23" s="279">
        <v>3883</v>
      </c>
      <c r="W23" s="279">
        <v>4523</v>
      </c>
      <c r="X23" s="280"/>
      <c r="Y23" s="281">
        <v>45438</v>
      </c>
      <c r="Z23" s="273"/>
    </row>
    <row r="24" spans="1:26" ht="13.5" customHeight="1" x14ac:dyDescent="0.25">
      <c r="A24" s="294">
        <v>22</v>
      </c>
      <c r="B24" s="274">
        <v>10703</v>
      </c>
      <c r="C24" s="275">
        <v>10796</v>
      </c>
      <c r="D24" s="274">
        <v>8852</v>
      </c>
      <c r="E24" s="276">
        <v>7388</v>
      </c>
      <c r="F24" s="277">
        <v>6502</v>
      </c>
      <c r="G24" s="278">
        <v>6391</v>
      </c>
      <c r="H24" s="278">
        <v>8194</v>
      </c>
      <c r="I24" s="278">
        <v>13351</v>
      </c>
      <c r="J24" s="278">
        <v>10637</v>
      </c>
      <c r="K24" s="278">
        <v>9575</v>
      </c>
      <c r="L24" s="278">
        <v>9123</v>
      </c>
      <c r="M24" s="278">
        <v>7709</v>
      </c>
      <c r="N24" s="278">
        <v>6805</v>
      </c>
      <c r="O24" s="278">
        <v>5931</v>
      </c>
      <c r="P24" s="278">
        <v>5553</v>
      </c>
      <c r="Q24" s="279">
        <v>5520</v>
      </c>
      <c r="R24" s="279">
        <v>5506</v>
      </c>
      <c r="S24" s="279">
        <v>5354</v>
      </c>
      <c r="T24" s="279">
        <v>29713</v>
      </c>
      <c r="U24" s="279">
        <v>8868</v>
      </c>
      <c r="V24" s="279">
        <v>3638</v>
      </c>
      <c r="W24" s="279">
        <v>4750</v>
      </c>
      <c r="X24" s="280"/>
      <c r="Y24" s="281">
        <v>45445</v>
      </c>
      <c r="Z24" s="273"/>
    </row>
    <row r="25" spans="1:26" ht="13.5" customHeight="1" x14ac:dyDescent="0.25">
      <c r="A25" s="294">
        <v>23</v>
      </c>
      <c r="B25" s="274">
        <v>9532</v>
      </c>
      <c r="C25" s="275">
        <v>9408</v>
      </c>
      <c r="D25" s="274">
        <v>8507</v>
      </c>
      <c r="E25" s="276">
        <v>7668</v>
      </c>
      <c r="F25" s="277">
        <v>6496</v>
      </c>
      <c r="G25" s="278">
        <v>5924</v>
      </c>
      <c r="H25" s="278">
        <v>8145</v>
      </c>
      <c r="I25" s="278">
        <v>11754</v>
      </c>
      <c r="J25" s="278">
        <v>11354</v>
      </c>
      <c r="K25" s="278">
        <v>10018</v>
      </c>
      <c r="L25" s="278">
        <v>8319</v>
      </c>
      <c r="M25" s="278">
        <v>7618</v>
      </c>
      <c r="N25" s="278">
        <v>6773</v>
      </c>
      <c r="O25" s="278">
        <v>5813</v>
      </c>
      <c r="P25" s="278">
        <v>5749</v>
      </c>
      <c r="Q25" s="279">
        <v>5323</v>
      </c>
      <c r="R25" s="279">
        <v>4958</v>
      </c>
      <c r="S25" s="279">
        <v>4846</v>
      </c>
      <c r="T25" s="279">
        <v>29028</v>
      </c>
      <c r="U25" s="279">
        <v>6892</v>
      </c>
      <c r="V25" s="279">
        <v>3847</v>
      </c>
      <c r="W25" s="279">
        <v>4865</v>
      </c>
      <c r="X25" s="280"/>
      <c r="Y25" s="281">
        <v>45452</v>
      </c>
    </row>
    <row r="26" spans="1:26" ht="13.5" customHeight="1" x14ac:dyDescent="0.25">
      <c r="A26" s="294">
        <v>24</v>
      </c>
      <c r="B26" s="274">
        <v>10732</v>
      </c>
      <c r="C26" s="275">
        <v>10867</v>
      </c>
      <c r="D26" s="274">
        <v>8414</v>
      </c>
      <c r="E26" s="276">
        <v>7261</v>
      </c>
      <c r="F26" s="277">
        <v>7175</v>
      </c>
      <c r="G26" s="278">
        <v>6776</v>
      </c>
      <c r="H26" s="278">
        <v>8538</v>
      </c>
      <c r="I26" s="278">
        <v>12439</v>
      </c>
      <c r="J26" s="278">
        <v>10248</v>
      </c>
      <c r="K26" s="278">
        <v>9049</v>
      </c>
      <c r="L26" s="278">
        <v>8708</v>
      </c>
      <c r="M26" s="278">
        <v>8216</v>
      </c>
      <c r="N26" s="278">
        <v>7389</v>
      </c>
      <c r="O26" s="278">
        <v>6561</v>
      </c>
      <c r="P26" s="278">
        <v>5858</v>
      </c>
      <c r="Q26" s="279">
        <v>5543</v>
      </c>
      <c r="R26" s="279">
        <v>5259</v>
      </c>
      <c r="S26" s="279">
        <v>5377</v>
      </c>
      <c r="T26" s="279">
        <v>29612</v>
      </c>
      <c r="U26" s="279">
        <v>7544</v>
      </c>
      <c r="V26" s="279">
        <v>3818</v>
      </c>
      <c r="W26" s="279">
        <v>5215</v>
      </c>
      <c r="X26" s="280"/>
      <c r="Y26" s="281">
        <v>45459</v>
      </c>
    </row>
    <row r="27" spans="1:26" ht="13.5" customHeight="1" x14ac:dyDescent="0.25">
      <c r="A27" s="294">
        <v>25</v>
      </c>
      <c r="B27" s="274">
        <v>11065</v>
      </c>
      <c r="C27" s="275">
        <v>11068</v>
      </c>
      <c r="D27" s="274">
        <v>8513</v>
      </c>
      <c r="E27" s="276">
        <v>7927</v>
      </c>
      <c r="F27" s="277">
        <v>6776</v>
      </c>
      <c r="G27" s="278">
        <v>7119</v>
      </c>
      <c r="H27" s="278">
        <v>8180</v>
      </c>
      <c r="I27" s="278">
        <v>13200</v>
      </c>
      <c r="J27" s="278">
        <v>10988</v>
      </c>
      <c r="K27" s="278">
        <v>9332</v>
      </c>
      <c r="L27" s="278">
        <v>8892</v>
      </c>
      <c r="M27" s="278">
        <v>9827</v>
      </c>
      <c r="N27" s="278">
        <v>7123</v>
      </c>
      <c r="O27" s="278">
        <v>6319</v>
      </c>
      <c r="P27" s="278">
        <v>6207</v>
      </c>
      <c r="Q27" s="279">
        <v>5831</v>
      </c>
      <c r="R27" s="279">
        <v>5385</v>
      </c>
      <c r="S27" s="279">
        <v>5573</v>
      </c>
      <c r="T27" s="279">
        <v>31911</v>
      </c>
      <c r="U27" s="279">
        <v>7505</v>
      </c>
      <c r="V27" s="279">
        <v>4339</v>
      </c>
      <c r="W27" s="279">
        <v>5321</v>
      </c>
      <c r="X27" s="280"/>
      <c r="Y27" s="281">
        <v>45466</v>
      </c>
    </row>
    <row r="28" spans="1:26" ht="13.5" customHeight="1" x14ac:dyDescent="0.25">
      <c r="A28" s="294">
        <v>26</v>
      </c>
      <c r="B28" s="274">
        <v>10375</v>
      </c>
      <c r="C28" s="275">
        <v>10329</v>
      </c>
      <c r="D28" s="274">
        <v>8942</v>
      </c>
      <c r="E28" s="276">
        <v>8084</v>
      </c>
      <c r="F28" s="277">
        <v>7900</v>
      </c>
      <c r="G28" s="278">
        <v>8366</v>
      </c>
      <c r="H28" s="278">
        <v>7607</v>
      </c>
      <c r="I28" s="278">
        <v>11916</v>
      </c>
      <c r="J28" s="278">
        <v>10861</v>
      </c>
      <c r="K28" s="278">
        <v>10004</v>
      </c>
      <c r="L28" s="278">
        <v>10550</v>
      </c>
      <c r="M28" s="278">
        <v>8565</v>
      </c>
      <c r="N28" s="278">
        <v>6948</v>
      </c>
      <c r="O28" s="278">
        <v>5956</v>
      </c>
      <c r="P28" s="278">
        <v>6061</v>
      </c>
      <c r="Q28" s="279">
        <v>6259</v>
      </c>
      <c r="R28" s="279">
        <v>6064</v>
      </c>
      <c r="S28" s="279">
        <v>5496</v>
      </c>
      <c r="T28" s="279">
        <v>28393</v>
      </c>
      <c r="U28" s="279">
        <v>5924</v>
      </c>
      <c r="V28" s="279">
        <v>4259</v>
      </c>
      <c r="W28" s="279">
        <v>5553</v>
      </c>
      <c r="X28" s="280"/>
      <c r="Y28" s="281">
        <v>45473</v>
      </c>
    </row>
    <row r="29" spans="1:26" ht="13.5" customHeight="1" x14ac:dyDescent="0.25">
      <c r="A29" s="294">
        <v>27</v>
      </c>
      <c r="B29" s="274">
        <v>12054</v>
      </c>
      <c r="C29" s="275">
        <v>12258</v>
      </c>
      <c r="D29" s="274">
        <v>9025</v>
      </c>
      <c r="E29" s="276">
        <v>8693</v>
      </c>
      <c r="F29" s="277">
        <v>6772</v>
      </c>
      <c r="G29" s="278">
        <v>6689</v>
      </c>
      <c r="H29" s="278">
        <v>9251</v>
      </c>
      <c r="I29" s="278">
        <v>15062</v>
      </c>
      <c r="J29" s="278">
        <v>11298</v>
      </c>
      <c r="K29" s="278">
        <v>10239</v>
      </c>
      <c r="L29" s="278">
        <v>9150</v>
      </c>
      <c r="M29" s="278">
        <v>8924</v>
      </c>
      <c r="N29" s="278">
        <v>7467</v>
      </c>
      <c r="O29" s="278">
        <v>7735</v>
      </c>
      <c r="P29" s="278">
        <v>7129</v>
      </c>
      <c r="Q29" s="279">
        <v>5997</v>
      </c>
      <c r="R29" s="279">
        <v>5770</v>
      </c>
      <c r="S29" s="279">
        <v>6228</v>
      </c>
      <c r="T29" s="279">
        <v>40466</v>
      </c>
      <c r="U29" s="279">
        <v>5488</v>
      </c>
      <c r="V29" s="279">
        <v>4105</v>
      </c>
      <c r="W29" s="279">
        <v>5366</v>
      </c>
      <c r="X29" s="280"/>
      <c r="Y29" s="281">
        <v>45480</v>
      </c>
    </row>
    <row r="30" spans="1:26" ht="13.5" customHeight="1" x14ac:dyDescent="0.25">
      <c r="A30" s="294">
        <v>28</v>
      </c>
      <c r="B30" s="274">
        <v>9394</v>
      </c>
      <c r="C30" s="275">
        <v>9736</v>
      </c>
      <c r="D30" s="274">
        <v>8762</v>
      </c>
      <c r="E30" s="276">
        <v>7368</v>
      </c>
      <c r="F30" s="277">
        <v>5650</v>
      </c>
      <c r="G30" s="278">
        <v>5798</v>
      </c>
      <c r="H30" s="278">
        <v>7256</v>
      </c>
      <c r="I30" s="278">
        <v>12113</v>
      </c>
      <c r="J30" s="278">
        <v>10565</v>
      </c>
      <c r="K30" s="278">
        <v>9543</v>
      </c>
      <c r="L30" s="278">
        <v>7044</v>
      </c>
      <c r="M30" s="278">
        <v>7122</v>
      </c>
      <c r="N30" s="278">
        <v>6242</v>
      </c>
      <c r="O30" s="278">
        <v>6496</v>
      </c>
      <c r="P30" s="278">
        <v>6151</v>
      </c>
      <c r="Q30" s="279">
        <v>4881</v>
      </c>
      <c r="R30" s="279">
        <v>4764</v>
      </c>
      <c r="S30" s="279">
        <v>4625</v>
      </c>
      <c r="T30" s="279">
        <v>29348</v>
      </c>
      <c r="U30" s="279">
        <v>5061</v>
      </c>
      <c r="V30" s="279">
        <v>3787</v>
      </c>
      <c r="W30" s="279">
        <v>3952</v>
      </c>
      <c r="X30" s="280"/>
      <c r="Y30" s="281">
        <v>45487</v>
      </c>
    </row>
    <row r="31" spans="1:26" ht="13.5" customHeight="1" x14ac:dyDescent="0.25">
      <c r="A31" s="294">
        <v>29</v>
      </c>
      <c r="B31" s="274">
        <v>9883</v>
      </c>
      <c r="C31" s="275">
        <v>9231</v>
      </c>
      <c r="D31" s="274">
        <v>7982</v>
      </c>
      <c r="E31" s="276">
        <v>6837</v>
      </c>
      <c r="F31" s="277">
        <v>6098</v>
      </c>
      <c r="G31" s="278">
        <v>5734</v>
      </c>
      <c r="H31" s="278">
        <v>7744</v>
      </c>
      <c r="I31" s="278">
        <v>11128</v>
      </c>
      <c r="J31" s="278">
        <v>9681</v>
      </c>
      <c r="K31" s="278">
        <v>8730</v>
      </c>
      <c r="L31" s="278">
        <v>7341</v>
      </c>
      <c r="M31" s="278">
        <v>7249</v>
      </c>
      <c r="N31" s="278">
        <v>6711</v>
      </c>
      <c r="O31" s="278">
        <v>5801</v>
      </c>
      <c r="P31" s="278">
        <v>5785</v>
      </c>
      <c r="Q31" s="279">
        <v>5120</v>
      </c>
      <c r="R31" s="279">
        <v>4702</v>
      </c>
      <c r="S31" s="279">
        <v>4617</v>
      </c>
      <c r="T31" s="279">
        <v>28840</v>
      </c>
      <c r="U31" s="279">
        <v>4554</v>
      </c>
      <c r="V31" s="279">
        <v>3334</v>
      </c>
      <c r="W31" s="279">
        <v>3959</v>
      </c>
      <c r="X31" s="280"/>
      <c r="Y31" s="281">
        <v>45494</v>
      </c>
    </row>
    <row r="32" spans="1:26" ht="13.5" customHeight="1" x14ac:dyDescent="0.25">
      <c r="A32" s="294">
        <v>30</v>
      </c>
      <c r="B32" s="274">
        <v>9744</v>
      </c>
      <c r="C32" s="275">
        <v>10094</v>
      </c>
      <c r="D32" s="274">
        <v>8402</v>
      </c>
      <c r="E32" s="276">
        <v>7292</v>
      </c>
      <c r="F32" s="277">
        <v>7405</v>
      </c>
      <c r="G32" s="278">
        <v>6867</v>
      </c>
      <c r="H32" s="278">
        <v>8291</v>
      </c>
      <c r="I32" s="278">
        <v>11907</v>
      </c>
      <c r="J32" s="278">
        <v>10136</v>
      </c>
      <c r="K32" s="278">
        <v>8279</v>
      </c>
      <c r="L32" s="278">
        <v>7991</v>
      </c>
      <c r="M32" s="278">
        <v>7440</v>
      </c>
      <c r="N32" s="278">
        <v>6509</v>
      </c>
      <c r="O32" s="278">
        <v>5874</v>
      </c>
      <c r="P32" s="278">
        <v>6099</v>
      </c>
      <c r="Q32" s="279">
        <v>5883</v>
      </c>
      <c r="R32" s="279">
        <v>5299</v>
      </c>
      <c r="S32" s="279">
        <v>5594</v>
      </c>
      <c r="T32" s="279">
        <v>24985</v>
      </c>
      <c r="U32" s="279">
        <v>4919</v>
      </c>
      <c r="V32" s="279">
        <v>3730</v>
      </c>
      <c r="W32" s="279">
        <v>5158</v>
      </c>
      <c r="X32" s="280"/>
      <c r="Y32" s="281">
        <v>45501</v>
      </c>
    </row>
    <row r="33" spans="1:25" ht="13.5" customHeight="1" x14ac:dyDescent="0.25">
      <c r="A33" s="294">
        <v>31</v>
      </c>
      <c r="B33" s="274">
        <v>10493</v>
      </c>
      <c r="C33" s="275">
        <v>10162</v>
      </c>
      <c r="D33" s="274">
        <v>8730</v>
      </c>
      <c r="E33" s="276">
        <v>7582</v>
      </c>
      <c r="F33" s="277">
        <v>6562</v>
      </c>
      <c r="G33" s="278">
        <v>6271</v>
      </c>
      <c r="H33" s="278">
        <v>8397</v>
      </c>
      <c r="I33" s="278">
        <v>13520</v>
      </c>
      <c r="J33" s="278">
        <v>10802</v>
      </c>
      <c r="K33" s="278">
        <v>8785</v>
      </c>
      <c r="L33" s="278">
        <v>7729</v>
      </c>
      <c r="M33" s="278">
        <v>7654</v>
      </c>
      <c r="N33" s="278">
        <v>6880</v>
      </c>
      <c r="O33" s="278">
        <v>6279</v>
      </c>
      <c r="P33" s="278">
        <v>6027</v>
      </c>
      <c r="Q33" s="279">
        <v>5491</v>
      </c>
      <c r="R33" s="279">
        <v>4855</v>
      </c>
      <c r="S33" s="279">
        <v>5438</v>
      </c>
      <c r="T33" s="279">
        <v>22140</v>
      </c>
      <c r="U33" s="279">
        <v>5420</v>
      </c>
      <c r="V33" s="279">
        <v>4001</v>
      </c>
      <c r="W33" s="279">
        <v>4499</v>
      </c>
      <c r="X33" s="280"/>
      <c r="Y33" s="281">
        <v>45508</v>
      </c>
    </row>
    <row r="34" spans="1:25" ht="13.5" customHeight="1" x14ac:dyDescent="0.25">
      <c r="A34" s="294">
        <v>32</v>
      </c>
      <c r="B34" s="274">
        <v>9620</v>
      </c>
      <c r="C34" s="275">
        <v>8980</v>
      </c>
      <c r="D34" s="274">
        <v>7750</v>
      </c>
      <c r="E34" s="276">
        <v>6741</v>
      </c>
      <c r="F34" s="277">
        <v>6643</v>
      </c>
      <c r="G34" s="278">
        <v>5827</v>
      </c>
      <c r="H34" s="278">
        <v>7803</v>
      </c>
      <c r="I34" s="278">
        <v>12344</v>
      </c>
      <c r="J34" s="278">
        <v>10169</v>
      </c>
      <c r="K34" s="278">
        <v>8847</v>
      </c>
      <c r="L34" s="278">
        <v>7473</v>
      </c>
      <c r="M34" s="278">
        <v>6961</v>
      </c>
      <c r="N34" s="278">
        <v>6347</v>
      </c>
      <c r="O34" s="278">
        <v>5683</v>
      </c>
      <c r="P34" s="278">
        <v>5525</v>
      </c>
      <c r="Q34" s="279">
        <v>5216</v>
      </c>
      <c r="R34" s="279">
        <v>4634</v>
      </c>
      <c r="S34" s="279">
        <v>5003</v>
      </c>
      <c r="T34" s="279">
        <v>21942</v>
      </c>
      <c r="U34" s="279">
        <v>5528</v>
      </c>
      <c r="V34" s="279">
        <v>3838</v>
      </c>
      <c r="W34" s="279">
        <v>4188</v>
      </c>
      <c r="X34" s="280"/>
      <c r="Y34" s="281">
        <v>45515</v>
      </c>
    </row>
    <row r="35" spans="1:25" ht="13.5" customHeight="1" x14ac:dyDescent="0.25">
      <c r="A35" s="294">
        <v>33</v>
      </c>
      <c r="B35" s="275">
        <v>9473</v>
      </c>
      <c r="C35" s="274">
        <v>9081</v>
      </c>
      <c r="D35" s="274">
        <v>7308</v>
      </c>
      <c r="E35" s="276">
        <v>6211</v>
      </c>
      <c r="F35" s="277">
        <v>6472</v>
      </c>
      <c r="G35" s="278">
        <v>5674</v>
      </c>
      <c r="H35" s="278">
        <v>7598</v>
      </c>
      <c r="I35" s="278">
        <v>11163</v>
      </c>
      <c r="J35" s="278">
        <v>9757</v>
      </c>
      <c r="K35" s="278">
        <v>8443</v>
      </c>
      <c r="L35" s="278">
        <v>7392</v>
      </c>
      <c r="M35" s="278">
        <v>6485</v>
      </c>
      <c r="N35" s="278">
        <v>5812</v>
      </c>
      <c r="O35" s="278">
        <v>5632</v>
      </c>
      <c r="P35" s="278">
        <v>5356</v>
      </c>
      <c r="Q35" s="279">
        <v>4857</v>
      </c>
      <c r="R35" s="279">
        <v>5188</v>
      </c>
      <c r="S35" s="279">
        <v>4740</v>
      </c>
      <c r="T35" s="279">
        <v>18389</v>
      </c>
      <c r="U35" s="279">
        <v>5357</v>
      </c>
      <c r="V35" s="279">
        <v>3814</v>
      </c>
      <c r="W35" s="279">
        <v>3957</v>
      </c>
      <c r="X35" s="280"/>
      <c r="Y35" s="281">
        <v>45522</v>
      </c>
    </row>
    <row r="36" spans="1:25" ht="13.5" customHeight="1" x14ac:dyDescent="0.25">
      <c r="A36" s="294">
        <v>34</v>
      </c>
      <c r="B36" s="275">
        <v>9613</v>
      </c>
      <c r="C36" s="275">
        <v>9269</v>
      </c>
      <c r="D36" s="274">
        <v>7953</v>
      </c>
      <c r="E36" s="276">
        <v>6083</v>
      </c>
      <c r="F36" s="277">
        <v>6294</v>
      </c>
      <c r="G36" s="278">
        <v>5705</v>
      </c>
      <c r="H36" s="278">
        <v>7825</v>
      </c>
      <c r="I36" s="278">
        <v>10485</v>
      </c>
      <c r="J36" s="278">
        <v>9437</v>
      </c>
      <c r="K36" s="278">
        <v>7743</v>
      </c>
      <c r="L36" s="278">
        <v>7246</v>
      </c>
      <c r="M36" s="278">
        <v>6424</v>
      </c>
      <c r="N36" s="278">
        <v>5920</v>
      </c>
      <c r="O36" s="278">
        <v>5636</v>
      </c>
      <c r="P36" s="278">
        <v>5084</v>
      </c>
      <c r="Q36" s="279">
        <v>5148</v>
      </c>
      <c r="R36" s="279">
        <v>5831</v>
      </c>
      <c r="S36" s="279">
        <v>4916</v>
      </c>
      <c r="T36" s="279">
        <v>18172</v>
      </c>
      <c r="U36" s="279">
        <v>5073</v>
      </c>
      <c r="V36" s="279">
        <v>3618</v>
      </c>
      <c r="W36" s="279">
        <v>4410</v>
      </c>
      <c r="X36" s="280"/>
      <c r="Y36" s="281">
        <v>45529</v>
      </c>
    </row>
    <row r="37" spans="1:25" ht="13.5" customHeight="1" x14ac:dyDescent="0.25">
      <c r="A37" s="294">
        <v>35</v>
      </c>
      <c r="B37" s="275">
        <v>10196</v>
      </c>
      <c r="C37" s="275">
        <v>9703</v>
      </c>
      <c r="D37" s="274">
        <v>8027</v>
      </c>
      <c r="E37" s="276">
        <v>6947</v>
      </c>
      <c r="F37" s="277">
        <v>6383</v>
      </c>
      <c r="G37" s="278">
        <v>6089</v>
      </c>
      <c r="H37" s="278">
        <v>7670</v>
      </c>
      <c r="I37" s="278">
        <v>13021</v>
      </c>
      <c r="J37" s="278">
        <v>10498</v>
      </c>
      <c r="K37" s="278">
        <v>9110</v>
      </c>
      <c r="L37" s="278">
        <v>8030</v>
      </c>
      <c r="M37" s="278">
        <v>6515</v>
      </c>
      <c r="N37" s="278">
        <v>6484</v>
      </c>
      <c r="O37" s="278">
        <v>6689</v>
      </c>
      <c r="P37" s="278">
        <v>6019</v>
      </c>
      <c r="Q37" s="279">
        <v>5188</v>
      </c>
      <c r="R37" s="279">
        <v>5203</v>
      </c>
      <c r="S37" s="279">
        <v>5014</v>
      </c>
      <c r="T37" s="279">
        <v>20006</v>
      </c>
      <c r="U37" s="279">
        <v>5205</v>
      </c>
      <c r="V37" s="279">
        <v>3834</v>
      </c>
      <c r="W37" s="279">
        <v>4529</v>
      </c>
      <c r="X37" s="280"/>
      <c r="Y37" s="281">
        <v>45536</v>
      </c>
    </row>
    <row r="38" spans="1:25" ht="13.5" customHeight="1" x14ac:dyDescent="0.25">
      <c r="A38" s="294">
        <v>36</v>
      </c>
      <c r="B38" s="275">
        <v>9811</v>
      </c>
      <c r="C38" s="275">
        <v>9860</v>
      </c>
      <c r="D38" s="274">
        <v>7004</v>
      </c>
      <c r="E38" s="276">
        <v>6285</v>
      </c>
      <c r="F38" s="277">
        <v>6023</v>
      </c>
      <c r="G38" s="278">
        <v>6002</v>
      </c>
      <c r="H38" s="278">
        <v>8076</v>
      </c>
      <c r="I38" s="278">
        <v>11520</v>
      </c>
      <c r="J38" s="278">
        <v>9569</v>
      </c>
      <c r="K38" s="278">
        <v>7977</v>
      </c>
      <c r="L38" s="278">
        <v>7936</v>
      </c>
      <c r="M38" s="278">
        <v>7492</v>
      </c>
      <c r="N38" s="278">
        <v>6344</v>
      </c>
      <c r="O38" s="278">
        <v>6279</v>
      </c>
      <c r="P38" s="278">
        <v>5108</v>
      </c>
      <c r="Q38" s="279">
        <v>5191</v>
      </c>
      <c r="R38" s="279">
        <v>5235</v>
      </c>
      <c r="S38" s="279">
        <v>5380</v>
      </c>
      <c r="T38" s="279">
        <v>18403</v>
      </c>
      <c r="U38" s="279">
        <v>4860</v>
      </c>
      <c r="V38" s="279">
        <v>3569</v>
      </c>
      <c r="W38" s="279">
        <v>4749</v>
      </c>
      <c r="X38" s="280"/>
      <c r="Y38" s="281">
        <v>45543</v>
      </c>
    </row>
    <row r="39" spans="1:25" ht="13.5" customHeight="1" x14ac:dyDescent="0.25">
      <c r="A39" s="294">
        <v>37</v>
      </c>
      <c r="B39" s="275">
        <v>9285</v>
      </c>
      <c r="C39" s="275">
        <v>8737</v>
      </c>
      <c r="D39" s="274">
        <v>7887</v>
      </c>
      <c r="E39" s="276">
        <v>6487</v>
      </c>
      <c r="F39" s="279">
        <v>6017</v>
      </c>
      <c r="G39" s="278">
        <v>5945</v>
      </c>
      <c r="H39" s="278">
        <v>10435</v>
      </c>
      <c r="I39" s="278">
        <v>11821</v>
      </c>
      <c r="J39" s="278">
        <v>10051</v>
      </c>
      <c r="K39" s="278">
        <v>8517</v>
      </c>
      <c r="L39" s="278">
        <v>7189</v>
      </c>
      <c r="M39" s="278">
        <v>6350</v>
      </c>
      <c r="N39" s="278">
        <v>6171</v>
      </c>
      <c r="O39" s="278">
        <v>5957</v>
      </c>
      <c r="P39" s="278">
        <v>5141</v>
      </c>
      <c r="Q39" s="279">
        <v>5194</v>
      </c>
      <c r="R39" s="279">
        <v>5020</v>
      </c>
      <c r="S39" s="279">
        <v>5274</v>
      </c>
      <c r="T39" s="279">
        <v>19574</v>
      </c>
      <c r="U39" s="279">
        <v>4850</v>
      </c>
      <c r="V39" s="279">
        <v>3781</v>
      </c>
      <c r="W39" s="279">
        <v>4463</v>
      </c>
      <c r="X39" s="280"/>
      <c r="Y39" s="281">
        <v>45550</v>
      </c>
    </row>
    <row r="40" spans="1:25" ht="13.5" customHeight="1" x14ac:dyDescent="0.25">
      <c r="A40" s="294">
        <v>38</v>
      </c>
      <c r="B40" s="275">
        <v>9465</v>
      </c>
      <c r="C40" s="275">
        <v>9073</v>
      </c>
      <c r="D40" s="274">
        <v>7380</v>
      </c>
      <c r="E40" s="276">
        <v>6308</v>
      </c>
      <c r="F40" s="277">
        <v>5730</v>
      </c>
      <c r="G40" s="278">
        <v>5904</v>
      </c>
      <c r="H40" s="278">
        <v>11389</v>
      </c>
      <c r="I40" s="278">
        <v>10865</v>
      </c>
      <c r="J40" s="278">
        <v>9089</v>
      </c>
      <c r="K40" s="278">
        <v>8041</v>
      </c>
      <c r="L40" s="278">
        <v>7698</v>
      </c>
      <c r="M40" s="278">
        <v>6705</v>
      </c>
      <c r="N40" s="278">
        <v>6449</v>
      </c>
      <c r="O40" s="278">
        <v>5829</v>
      </c>
      <c r="P40" s="278">
        <v>5193</v>
      </c>
      <c r="Q40" s="279">
        <v>4969</v>
      </c>
      <c r="R40" s="279">
        <v>4879</v>
      </c>
      <c r="S40" s="279">
        <v>5266</v>
      </c>
      <c r="T40" s="279">
        <v>17734</v>
      </c>
      <c r="U40" s="279">
        <v>4914</v>
      </c>
      <c r="V40" s="279">
        <v>3426</v>
      </c>
      <c r="W40" s="279">
        <v>4717</v>
      </c>
      <c r="X40" s="280"/>
      <c r="Y40" s="281">
        <v>45557</v>
      </c>
    </row>
    <row r="41" spans="1:25" ht="13.5" customHeight="1" x14ac:dyDescent="0.25">
      <c r="A41" s="294">
        <v>39</v>
      </c>
      <c r="B41" s="275">
        <v>11555</v>
      </c>
      <c r="C41" s="275">
        <v>9845</v>
      </c>
      <c r="D41" s="274">
        <v>7590</v>
      </c>
      <c r="E41" s="276">
        <v>6246</v>
      </c>
      <c r="F41" s="277">
        <v>7733</v>
      </c>
      <c r="G41" s="278">
        <v>7391</v>
      </c>
      <c r="H41" s="278">
        <v>10580</v>
      </c>
      <c r="I41" s="278">
        <v>12909</v>
      </c>
      <c r="J41" s="278">
        <v>9751</v>
      </c>
      <c r="K41" s="278">
        <v>8721</v>
      </c>
      <c r="L41" s="278">
        <v>8211</v>
      </c>
      <c r="M41" s="278">
        <v>8866</v>
      </c>
      <c r="N41" s="278">
        <v>6982</v>
      </c>
      <c r="O41" s="278">
        <v>6247</v>
      </c>
      <c r="P41" s="278">
        <v>5249</v>
      </c>
      <c r="Q41" s="279">
        <v>6334</v>
      </c>
      <c r="R41" s="279">
        <v>5897</v>
      </c>
      <c r="S41" s="279">
        <v>6031</v>
      </c>
      <c r="T41" s="279">
        <v>15496</v>
      </c>
      <c r="U41" s="279">
        <v>4814</v>
      </c>
      <c r="V41" s="279">
        <v>3671</v>
      </c>
      <c r="W41" s="279">
        <v>5631</v>
      </c>
      <c r="X41" s="280"/>
      <c r="Y41" s="281">
        <v>45564</v>
      </c>
    </row>
    <row r="42" spans="1:25" ht="13.5" customHeight="1" x14ac:dyDescent="0.25">
      <c r="A42" s="294">
        <v>40</v>
      </c>
      <c r="B42" s="275">
        <v>12666</v>
      </c>
      <c r="C42" s="275">
        <v>11239</v>
      </c>
      <c r="D42" s="274">
        <v>10338</v>
      </c>
      <c r="E42" s="276">
        <v>8874</v>
      </c>
      <c r="F42" s="277">
        <v>6580</v>
      </c>
      <c r="G42" s="278">
        <v>7740</v>
      </c>
      <c r="H42" s="278">
        <v>12277</v>
      </c>
      <c r="I42" s="278">
        <v>14602</v>
      </c>
      <c r="J42" s="278">
        <v>11963</v>
      </c>
      <c r="K42" s="278">
        <v>12494</v>
      </c>
      <c r="L42" s="278">
        <v>9467</v>
      </c>
      <c r="M42" s="278">
        <v>9909</v>
      </c>
      <c r="N42" s="278">
        <v>8054</v>
      </c>
      <c r="O42" s="278">
        <v>7642</v>
      </c>
      <c r="P42" s="278">
        <v>7233</v>
      </c>
      <c r="Q42" s="279">
        <v>5633</v>
      </c>
      <c r="R42" s="279">
        <v>6287</v>
      </c>
      <c r="S42" s="279">
        <v>6336</v>
      </c>
      <c r="T42" s="279">
        <v>22324</v>
      </c>
      <c r="U42" s="279">
        <v>5193</v>
      </c>
      <c r="V42" s="279">
        <v>4755</v>
      </c>
      <c r="W42" s="279">
        <v>5098</v>
      </c>
      <c r="X42" s="280"/>
      <c r="Y42" s="281">
        <v>45571</v>
      </c>
    </row>
    <row r="43" spans="1:25" ht="13.5" customHeight="1" x14ac:dyDescent="0.25">
      <c r="A43" s="294">
        <v>41</v>
      </c>
      <c r="B43" s="275">
        <v>11001</v>
      </c>
      <c r="C43" s="275">
        <v>11704</v>
      </c>
      <c r="D43" s="274">
        <v>8964</v>
      </c>
      <c r="E43" s="276">
        <v>7732</v>
      </c>
      <c r="F43" s="277">
        <v>7759</v>
      </c>
      <c r="G43" s="278">
        <v>8047</v>
      </c>
      <c r="H43" s="278">
        <v>11589</v>
      </c>
      <c r="I43" s="278">
        <v>13405</v>
      </c>
      <c r="J43" s="278">
        <v>10535</v>
      </c>
      <c r="K43" s="278">
        <v>10407</v>
      </c>
      <c r="L43" s="278">
        <v>9093</v>
      </c>
      <c r="M43" s="278">
        <v>9039</v>
      </c>
      <c r="N43" s="278">
        <v>7011</v>
      </c>
      <c r="O43" s="278">
        <v>7286</v>
      </c>
      <c r="P43" s="278">
        <v>6236</v>
      </c>
      <c r="Q43" s="279">
        <v>6327</v>
      </c>
      <c r="R43" s="279">
        <v>6042</v>
      </c>
      <c r="S43" s="279">
        <v>6207</v>
      </c>
      <c r="T43" s="279">
        <v>16890</v>
      </c>
      <c r="U43" s="279">
        <v>4784</v>
      </c>
      <c r="V43" s="279">
        <v>4409</v>
      </c>
      <c r="W43" s="279">
        <v>5637</v>
      </c>
      <c r="X43" s="280"/>
      <c r="Y43" s="281">
        <v>45578</v>
      </c>
    </row>
    <row r="44" spans="1:25" ht="13.5" customHeight="1" x14ac:dyDescent="0.25">
      <c r="A44" s="294">
        <v>42</v>
      </c>
      <c r="B44" s="275">
        <v>11463</v>
      </c>
      <c r="C44" s="275">
        <v>12440</v>
      </c>
      <c r="D44" s="274">
        <v>9488</v>
      </c>
      <c r="E44" s="277">
        <v>8003</v>
      </c>
      <c r="F44" s="277">
        <v>7632</v>
      </c>
      <c r="G44" s="278">
        <v>8157</v>
      </c>
      <c r="H44" s="278">
        <v>12370</v>
      </c>
      <c r="I44" s="278">
        <v>14579</v>
      </c>
      <c r="J44" s="278">
        <v>11082</v>
      </c>
      <c r="K44" s="278">
        <v>9462</v>
      </c>
      <c r="L44" s="278">
        <v>9321</v>
      </c>
      <c r="M44" s="278">
        <v>8282</v>
      </c>
      <c r="N44" s="278">
        <v>8152</v>
      </c>
      <c r="O44" s="278">
        <v>7472</v>
      </c>
      <c r="P44" s="278">
        <v>6959</v>
      </c>
      <c r="Q44" s="279">
        <v>6012</v>
      </c>
      <c r="R44" s="279">
        <v>5972</v>
      </c>
      <c r="S44" s="279">
        <v>6316</v>
      </c>
      <c r="T44" s="279">
        <v>14198</v>
      </c>
      <c r="U44" s="279">
        <v>5645</v>
      </c>
      <c r="V44" s="279">
        <v>4097</v>
      </c>
      <c r="W44" s="279">
        <v>5752</v>
      </c>
      <c r="X44" s="280"/>
      <c r="Y44" s="281">
        <v>45585</v>
      </c>
    </row>
    <row r="45" spans="1:25" ht="13.5" customHeight="1" x14ac:dyDescent="0.25">
      <c r="A45" s="294">
        <v>43</v>
      </c>
      <c r="B45" s="275">
        <v>13100</v>
      </c>
      <c r="C45" s="275">
        <v>11909</v>
      </c>
      <c r="D45" s="274">
        <v>10071</v>
      </c>
      <c r="E45" s="277">
        <v>8621</v>
      </c>
      <c r="F45" s="277">
        <v>9753</v>
      </c>
      <c r="G45" s="278">
        <v>8847</v>
      </c>
      <c r="H45" s="278">
        <v>13555</v>
      </c>
      <c r="I45" s="278">
        <v>14127</v>
      </c>
      <c r="J45" s="278">
        <v>12431</v>
      </c>
      <c r="K45" s="278">
        <v>9867</v>
      </c>
      <c r="L45" s="278">
        <v>10611</v>
      </c>
      <c r="M45" s="278">
        <v>9022</v>
      </c>
      <c r="N45" s="278">
        <v>8585</v>
      </c>
      <c r="O45" s="278">
        <v>8068</v>
      </c>
      <c r="P45" s="278">
        <v>7524</v>
      </c>
      <c r="Q45" s="279">
        <v>6654</v>
      </c>
      <c r="R45" s="279">
        <v>7258</v>
      </c>
      <c r="S45" s="279">
        <v>6893</v>
      </c>
      <c r="T45" s="279">
        <v>14681</v>
      </c>
      <c r="U45" s="279">
        <v>5467</v>
      </c>
      <c r="V45" s="279">
        <v>4773</v>
      </c>
      <c r="W45" s="279">
        <v>6622</v>
      </c>
      <c r="X45" s="280"/>
      <c r="Y45" s="281">
        <v>45592</v>
      </c>
    </row>
    <row r="46" spans="1:25" ht="13.5" customHeight="1" x14ac:dyDescent="0.25">
      <c r="A46" s="294">
        <v>44</v>
      </c>
      <c r="B46" s="275">
        <v>15236</v>
      </c>
      <c r="C46" s="275">
        <v>14204</v>
      </c>
      <c r="D46" s="274">
        <v>12141</v>
      </c>
      <c r="E46" s="277">
        <v>11457</v>
      </c>
      <c r="F46" s="277">
        <v>9295</v>
      </c>
      <c r="G46" s="278">
        <v>10153</v>
      </c>
      <c r="H46" s="278">
        <v>16149</v>
      </c>
      <c r="I46" s="278">
        <v>17036</v>
      </c>
      <c r="J46" s="278">
        <v>14122</v>
      </c>
      <c r="K46" s="278">
        <v>12123</v>
      </c>
      <c r="L46" s="278">
        <v>11133</v>
      </c>
      <c r="M46" s="278">
        <v>10151</v>
      </c>
      <c r="N46" s="278">
        <v>9385</v>
      </c>
      <c r="O46" s="278">
        <v>9202</v>
      </c>
      <c r="P46" s="278">
        <v>7931</v>
      </c>
      <c r="Q46" s="279">
        <v>6674</v>
      </c>
      <c r="R46" s="279">
        <v>7879</v>
      </c>
      <c r="S46" s="279">
        <v>7783</v>
      </c>
      <c r="T46" s="279">
        <v>25201</v>
      </c>
      <c r="U46" s="279">
        <v>5996</v>
      </c>
      <c r="V46" s="279">
        <v>5816</v>
      </c>
      <c r="W46" s="279">
        <v>6420</v>
      </c>
      <c r="X46" s="280"/>
      <c r="Y46" s="281">
        <v>45599</v>
      </c>
    </row>
    <row r="47" spans="1:25" ht="13.5" customHeight="1" x14ac:dyDescent="0.25">
      <c r="A47" s="294">
        <v>45</v>
      </c>
      <c r="B47" s="275">
        <v>13503</v>
      </c>
      <c r="C47" s="275">
        <v>11690</v>
      </c>
      <c r="D47" s="274">
        <v>10269</v>
      </c>
      <c r="E47" s="277">
        <v>8623</v>
      </c>
      <c r="F47" s="276">
        <v>11457</v>
      </c>
      <c r="G47" s="278">
        <v>9882</v>
      </c>
      <c r="H47" s="278">
        <v>15174</v>
      </c>
      <c r="I47" s="278">
        <v>16294</v>
      </c>
      <c r="J47" s="278">
        <v>12766</v>
      </c>
      <c r="K47" s="278">
        <v>10611</v>
      </c>
      <c r="L47" s="278">
        <v>10855</v>
      </c>
      <c r="M47" s="278">
        <v>9096</v>
      </c>
      <c r="N47" s="278">
        <v>9203</v>
      </c>
      <c r="O47" s="278">
        <v>8521</v>
      </c>
      <c r="P47" s="278">
        <v>7372</v>
      </c>
      <c r="Q47" s="279">
        <v>8586</v>
      </c>
      <c r="R47" s="279">
        <v>7653</v>
      </c>
      <c r="S47" s="279">
        <v>7564</v>
      </c>
      <c r="T47" s="279">
        <v>16837</v>
      </c>
      <c r="U47" s="279">
        <v>5181</v>
      </c>
      <c r="V47" s="279">
        <v>5808</v>
      </c>
      <c r="W47" s="279">
        <v>6770</v>
      </c>
      <c r="X47" s="280"/>
      <c r="Y47" s="281">
        <v>45606</v>
      </c>
    </row>
    <row r="48" spans="1:25" ht="13.5" customHeight="1" x14ac:dyDescent="0.25">
      <c r="A48" s="294">
        <v>46</v>
      </c>
      <c r="B48" s="275">
        <v>14987</v>
      </c>
      <c r="C48" s="275">
        <v>14082</v>
      </c>
      <c r="D48" s="274">
        <v>11826</v>
      </c>
      <c r="E48" s="277">
        <v>10166</v>
      </c>
      <c r="F48" s="276">
        <v>8844</v>
      </c>
      <c r="G48" s="278">
        <v>9909</v>
      </c>
      <c r="H48" s="278">
        <v>16136</v>
      </c>
      <c r="I48" s="278">
        <v>16409</v>
      </c>
      <c r="J48" s="278">
        <v>14331</v>
      </c>
      <c r="K48" s="278">
        <v>14366</v>
      </c>
      <c r="L48" s="278">
        <v>12978</v>
      </c>
      <c r="M48" s="278">
        <v>10032</v>
      </c>
      <c r="N48" s="278">
        <v>10781</v>
      </c>
      <c r="O48" s="278">
        <v>9842</v>
      </c>
      <c r="P48" s="278">
        <v>8791</v>
      </c>
      <c r="Q48" s="279">
        <v>7499</v>
      </c>
      <c r="R48" s="279">
        <v>7803</v>
      </c>
      <c r="S48" s="279">
        <v>8327</v>
      </c>
      <c r="T48" s="279">
        <v>30274</v>
      </c>
      <c r="U48" s="279">
        <v>5685</v>
      </c>
      <c r="V48" s="279">
        <v>6617</v>
      </c>
      <c r="W48" s="279">
        <v>5600</v>
      </c>
      <c r="X48" s="280"/>
      <c r="Y48" s="281">
        <v>45613</v>
      </c>
    </row>
    <row r="49" spans="1:25" ht="13.5" customHeight="1" x14ac:dyDescent="0.25">
      <c r="A49" s="294">
        <v>47</v>
      </c>
      <c r="B49" s="275">
        <v>11960</v>
      </c>
      <c r="C49" s="275">
        <v>12818</v>
      </c>
      <c r="D49" s="274">
        <v>9937</v>
      </c>
      <c r="E49" s="277">
        <v>7786</v>
      </c>
      <c r="F49" s="276">
        <v>16262</v>
      </c>
      <c r="G49" s="278">
        <v>12016</v>
      </c>
      <c r="H49" s="278">
        <v>15978</v>
      </c>
      <c r="I49" s="278">
        <v>14064</v>
      </c>
      <c r="J49" s="278">
        <v>15758</v>
      </c>
      <c r="K49" s="278">
        <v>13507</v>
      </c>
      <c r="L49" s="278">
        <v>13184</v>
      </c>
      <c r="M49" s="278">
        <v>9204</v>
      </c>
      <c r="N49" s="278">
        <v>8872</v>
      </c>
      <c r="O49" s="278">
        <v>8753</v>
      </c>
      <c r="P49" s="278">
        <v>7962</v>
      </c>
      <c r="Q49" s="279">
        <v>9346</v>
      </c>
      <c r="R49" s="279">
        <v>9657</v>
      </c>
      <c r="S49" s="279">
        <v>7855</v>
      </c>
      <c r="T49" s="279">
        <v>22334</v>
      </c>
      <c r="U49" s="279">
        <v>4980</v>
      </c>
      <c r="V49" s="279">
        <v>5673</v>
      </c>
      <c r="W49" s="279">
        <v>7730</v>
      </c>
      <c r="X49" s="280"/>
      <c r="Y49" s="281">
        <v>45620</v>
      </c>
    </row>
    <row r="50" spans="1:25" ht="13.5" customHeight="1" x14ac:dyDescent="0.25">
      <c r="A50" s="294">
        <v>48</v>
      </c>
      <c r="B50" s="275">
        <v>16648</v>
      </c>
      <c r="C50" s="275">
        <v>14317</v>
      </c>
      <c r="D50" s="274">
        <v>13079</v>
      </c>
      <c r="E50" s="277">
        <v>11670</v>
      </c>
      <c r="F50" s="276">
        <v>9748</v>
      </c>
      <c r="G50" s="278">
        <v>11578</v>
      </c>
      <c r="H50" s="278">
        <v>17421</v>
      </c>
      <c r="I50" s="278">
        <v>18607</v>
      </c>
      <c r="J50" s="278">
        <v>19828</v>
      </c>
      <c r="K50" s="278">
        <v>14105</v>
      </c>
      <c r="L50" s="278">
        <v>10327</v>
      </c>
      <c r="M50" s="278">
        <v>13336</v>
      </c>
      <c r="N50" s="278">
        <v>11328</v>
      </c>
      <c r="O50" s="278">
        <v>10504</v>
      </c>
      <c r="P50" s="278">
        <v>9506</v>
      </c>
      <c r="Q50" s="279">
        <v>7127</v>
      </c>
      <c r="R50" s="279">
        <v>7716</v>
      </c>
      <c r="S50" s="279">
        <v>10010</v>
      </c>
      <c r="T50" s="279">
        <v>24587</v>
      </c>
      <c r="U50" s="279">
        <v>6806</v>
      </c>
      <c r="V50" s="279">
        <v>8292</v>
      </c>
      <c r="W50" s="279">
        <v>6683</v>
      </c>
      <c r="X50" s="280"/>
      <c r="Y50" s="281">
        <v>45627</v>
      </c>
    </row>
    <row r="51" spans="1:25" ht="13.5" customHeight="1" x14ac:dyDescent="0.25">
      <c r="A51" s="294">
        <v>49</v>
      </c>
      <c r="B51" s="275">
        <v>12647</v>
      </c>
      <c r="C51" s="275">
        <v>11243</v>
      </c>
      <c r="D51" s="274">
        <v>10990</v>
      </c>
      <c r="E51" s="277">
        <v>9865</v>
      </c>
      <c r="F51" s="276">
        <v>8024</v>
      </c>
      <c r="G51" s="278">
        <v>10458</v>
      </c>
      <c r="H51" s="278">
        <v>15227</v>
      </c>
      <c r="I51" s="278">
        <v>15714</v>
      </c>
      <c r="J51" s="278">
        <v>12201</v>
      </c>
      <c r="K51" s="278">
        <v>10926</v>
      </c>
      <c r="L51" s="278">
        <v>10113</v>
      </c>
      <c r="M51" s="278">
        <v>10742</v>
      </c>
      <c r="N51" s="278">
        <v>8122</v>
      </c>
      <c r="O51" s="278">
        <v>8815</v>
      </c>
      <c r="P51" s="278">
        <v>8819</v>
      </c>
      <c r="Q51" s="279">
        <v>7228</v>
      </c>
      <c r="R51" s="279">
        <v>7334</v>
      </c>
      <c r="S51" s="279">
        <v>7273</v>
      </c>
      <c r="T51" s="279">
        <v>19547</v>
      </c>
      <c r="U51" s="279">
        <v>5240</v>
      </c>
      <c r="V51" s="279">
        <v>6605</v>
      </c>
      <c r="W51" s="279">
        <v>6530</v>
      </c>
      <c r="X51" s="280"/>
      <c r="Y51" s="281">
        <v>45634</v>
      </c>
    </row>
    <row r="52" spans="1:25" ht="13.5" customHeight="1" x14ac:dyDescent="0.25">
      <c r="A52" s="294">
        <v>50</v>
      </c>
      <c r="B52" s="275">
        <v>14903</v>
      </c>
      <c r="C52" s="275">
        <v>12687</v>
      </c>
      <c r="D52" s="274">
        <v>11454</v>
      </c>
      <c r="E52" s="277">
        <v>9426</v>
      </c>
      <c r="F52" s="276">
        <v>11414</v>
      </c>
      <c r="G52" s="278">
        <v>11077</v>
      </c>
      <c r="H52" s="278">
        <v>20421</v>
      </c>
      <c r="I52" s="278">
        <v>16993</v>
      </c>
      <c r="J52" s="278">
        <v>13546</v>
      </c>
      <c r="K52" s="278">
        <v>11841</v>
      </c>
      <c r="L52" s="278">
        <v>12301</v>
      </c>
      <c r="M52" s="278">
        <v>8884</v>
      </c>
      <c r="N52" s="278">
        <v>9035</v>
      </c>
      <c r="O52" s="278">
        <v>8694</v>
      </c>
      <c r="P52" s="278">
        <v>9799</v>
      </c>
      <c r="Q52" s="279">
        <v>8814</v>
      </c>
      <c r="R52" s="279">
        <v>8776</v>
      </c>
      <c r="S52" s="279">
        <v>8829</v>
      </c>
      <c r="T52" s="279">
        <v>17596</v>
      </c>
      <c r="U52" s="279">
        <v>6047</v>
      </c>
      <c r="V52" s="279">
        <v>5992</v>
      </c>
      <c r="W52" s="279">
        <v>7202</v>
      </c>
      <c r="X52" s="280"/>
      <c r="Y52" s="281">
        <v>45641</v>
      </c>
    </row>
    <row r="53" spans="1:25" ht="13.5" customHeight="1" x14ac:dyDescent="0.25">
      <c r="A53" s="294">
        <v>51</v>
      </c>
      <c r="B53" s="275">
        <v>18574</v>
      </c>
      <c r="C53" s="275">
        <v>16627</v>
      </c>
      <c r="D53" s="274">
        <v>11624</v>
      </c>
      <c r="E53" s="277">
        <v>11561</v>
      </c>
      <c r="F53" s="276">
        <v>11996</v>
      </c>
      <c r="G53" s="278">
        <v>13308</v>
      </c>
      <c r="H53" s="278">
        <v>25687</v>
      </c>
      <c r="I53" s="278">
        <v>16507</v>
      </c>
      <c r="J53" s="278">
        <v>14604</v>
      </c>
      <c r="K53" s="278">
        <v>13835</v>
      </c>
      <c r="L53" s="278">
        <v>13246</v>
      </c>
      <c r="M53" s="278">
        <v>12275</v>
      </c>
      <c r="N53" s="278">
        <v>10686</v>
      </c>
      <c r="O53" s="278">
        <v>10818</v>
      </c>
      <c r="P53" s="278">
        <v>9512</v>
      </c>
      <c r="Q53" s="279">
        <v>9176</v>
      </c>
      <c r="R53" s="279">
        <v>9388</v>
      </c>
      <c r="S53" s="279">
        <v>10008</v>
      </c>
      <c r="T53" s="279">
        <v>19192</v>
      </c>
      <c r="U53" s="279">
        <v>7047</v>
      </c>
      <c r="V53" s="279">
        <v>8176</v>
      </c>
      <c r="W53" s="279">
        <v>7015</v>
      </c>
      <c r="X53" s="280"/>
      <c r="Y53" s="281">
        <v>45648</v>
      </c>
    </row>
    <row r="54" spans="1:25" ht="13.5" customHeight="1" x14ac:dyDescent="0.25">
      <c r="A54" s="294">
        <v>52</v>
      </c>
      <c r="B54" s="275">
        <v>16720</v>
      </c>
      <c r="C54" s="275">
        <v>16565</v>
      </c>
      <c r="D54" s="274">
        <v>13125</v>
      </c>
      <c r="E54" s="277">
        <v>11523</v>
      </c>
      <c r="F54" s="276">
        <v>11719</v>
      </c>
      <c r="G54" s="278">
        <v>13119</v>
      </c>
      <c r="H54" s="278">
        <v>18208</v>
      </c>
      <c r="I54" s="278">
        <v>16868</v>
      </c>
      <c r="J54" s="278">
        <v>15176</v>
      </c>
      <c r="K54" s="278">
        <v>13401</v>
      </c>
      <c r="L54" s="278">
        <v>12822</v>
      </c>
      <c r="M54" s="278">
        <v>12273</v>
      </c>
      <c r="N54" s="278">
        <v>10385</v>
      </c>
      <c r="O54" s="278">
        <v>10237</v>
      </c>
      <c r="P54" s="278">
        <v>8182</v>
      </c>
      <c r="Q54" s="279">
        <v>9019</v>
      </c>
      <c r="R54" s="279">
        <v>9848</v>
      </c>
      <c r="S54" s="279">
        <v>9844</v>
      </c>
      <c r="T54" s="279">
        <v>29651</v>
      </c>
      <c r="U54" s="279">
        <v>11625</v>
      </c>
      <c r="V54" s="279">
        <v>8071</v>
      </c>
      <c r="W54" s="279">
        <v>8271</v>
      </c>
      <c r="X54" s="280"/>
      <c r="Y54" s="281">
        <v>45655</v>
      </c>
    </row>
    <row r="55" spans="1:25" ht="13.5" customHeight="1" x14ac:dyDescent="0.25">
      <c r="A55" s="294">
        <v>53</v>
      </c>
      <c r="B55" s="274"/>
      <c r="C55" s="274"/>
      <c r="D55" s="274"/>
      <c r="E55" s="277">
        <v>11501</v>
      </c>
      <c r="F55" s="277"/>
      <c r="G55" s="282"/>
      <c r="H55" s="282"/>
      <c r="I55" s="282"/>
      <c r="J55" s="282"/>
      <c r="K55" s="282">
        <v>15923</v>
      </c>
      <c r="L55" s="282"/>
      <c r="M55" s="282"/>
      <c r="N55" s="282"/>
      <c r="O55" s="282"/>
      <c r="P55" s="282">
        <v>7388</v>
      </c>
      <c r="Q55" s="279"/>
      <c r="R55" s="279"/>
      <c r="S55" s="279"/>
      <c r="T55" s="279"/>
      <c r="U55" s="279"/>
      <c r="V55" s="279">
        <v>6835</v>
      </c>
      <c r="W55" s="279"/>
      <c r="X55" s="280"/>
      <c r="Y55" s="281"/>
    </row>
  </sheetData>
  <mergeCells count="1">
    <mergeCell ref="S1:Y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K36" sqref="K36"/>
    </sheetView>
  </sheetViews>
  <sheetFormatPr defaultRowHeight="15" x14ac:dyDescent="0.25"/>
  <sheetData>
    <row r="1" spans="16:16" x14ac:dyDescent="0.25">
      <c r="P1" s="24"/>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C55"/>
  <sheetViews>
    <sheetView zoomScaleNormal="100" workbookViewId="0">
      <pane xSplit="1" ySplit="2" topLeftCell="B3" activePane="bottomRight" state="frozen"/>
      <selection activeCell="ZM5" sqref="ZM5"/>
      <selection pane="topRight" activeCell="ZM5" sqref="ZM5"/>
      <selection pane="bottomLeft" activeCell="ZM5" sqref="ZM5"/>
      <selection pane="bottomRight" activeCell="AA12" sqref="AA12"/>
    </sheetView>
  </sheetViews>
  <sheetFormatPr defaultRowHeight="13.5" x14ac:dyDescent="0.25"/>
  <cols>
    <col min="1" max="1" width="6.7109375" style="151" customWidth="1"/>
    <col min="2" max="18" width="9.140625" style="112" hidden="1" customWidth="1"/>
    <col min="19" max="23" width="9.140625" style="112" customWidth="1"/>
    <col min="24" max="24" width="11.42578125" style="112" customWidth="1"/>
    <col min="25" max="25" width="19.42578125" style="151" customWidth="1"/>
    <col min="26" max="26" width="9.140625" style="112"/>
    <col min="27" max="27" width="10.140625" style="112" bestFit="1" customWidth="1"/>
    <col min="28" max="16384" width="9.140625" style="112"/>
  </cols>
  <sheetData>
    <row r="1" spans="1:27" ht="160.5" customHeight="1" x14ac:dyDescent="0.25">
      <c r="A1" s="324"/>
      <c r="S1" s="423" t="s">
        <v>263</v>
      </c>
      <c r="T1" s="424"/>
      <c r="U1" s="424"/>
      <c r="V1" s="424"/>
      <c r="W1" s="424"/>
      <c r="X1" s="424"/>
      <c r="Y1" s="425"/>
    </row>
    <row r="2" spans="1:27" s="114" customFormat="1" ht="13.5" customHeight="1" thickBot="1" x14ac:dyDescent="0.3">
      <c r="A2" s="318" t="s">
        <v>257</v>
      </c>
      <c r="B2" s="319" t="s">
        <v>202</v>
      </c>
      <c r="C2" s="319" t="s">
        <v>203</v>
      </c>
      <c r="D2" s="319" t="s">
        <v>204</v>
      </c>
      <c r="E2" s="319" t="s">
        <v>205</v>
      </c>
      <c r="F2" s="319" t="s">
        <v>206</v>
      </c>
      <c r="G2" s="319" t="s">
        <v>207</v>
      </c>
      <c r="H2" s="319" t="s">
        <v>208</v>
      </c>
      <c r="I2" s="319" t="s">
        <v>209</v>
      </c>
      <c r="J2" s="319" t="s">
        <v>210</v>
      </c>
      <c r="K2" s="319" t="s">
        <v>232</v>
      </c>
      <c r="L2" s="320" t="s">
        <v>235</v>
      </c>
      <c r="M2" s="320" t="s">
        <v>237</v>
      </c>
      <c r="N2" s="320" t="s">
        <v>238</v>
      </c>
      <c r="O2" s="320" t="s">
        <v>240</v>
      </c>
      <c r="P2" s="320" t="s">
        <v>241</v>
      </c>
      <c r="Q2" s="320" t="s">
        <v>242</v>
      </c>
      <c r="R2" s="320" t="s">
        <v>244</v>
      </c>
      <c r="S2" s="321" t="s">
        <v>245</v>
      </c>
      <c r="T2" s="321" t="s">
        <v>247</v>
      </c>
      <c r="U2" s="321" t="s">
        <v>251</v>
      </c>
      <c r="V2" s="321" t="s">
        <v>252</v>
      </c>
      <c r="W2" s="320" t="s">
        <v>255</v>
      </c>
      <c r="X2" s="321" t="s">
        <v>258</v>
      </c>
      <c r="Y2" s="322" t="s">
        <v>12</v>
      </c>
      <c r="AA2" s="149"/>
    </row>
    <row r="3" spans="1:27" ht="13.5" customHeight="1" x14ac:dyDescent="0.25">
      <c r="A3" s="296">
        <v>1</v>
      </c>
      <c r="B3" s="297">
        <v>147314</v>
      </c>
      <c r="C3" s="298">
        <v>133776</v>
      </c>
      <c r="D3" s="297">
        <v>121519</v>
      </c>
      <c r="E3" s="297">
        <v>86133</v>
      </c>
      <c r="F3" s="297">
        <v>68456</v>
      </c>
      <c r="G3" s="297">
        <v>65710</v>
      </c>
      <c r="H3" s="297">
        <v>74790</v>
      </c>
      <c r="I3" s="297">
        <v>144015</v>
      </c>
      <c r="J3" s="297">
        <v>167321</v>
      </c>
      <c r="K3" s="297">
        <v>118802</v>
      </c>
      <c r="L3" s="299">
        <v>100906</v>
      </c>
      <c r="M3" s="299">
        <v>93886</v>
      </c>
      <c r="N3" s="299">
        <v>87676</v>
      </c>
      <c r="O3" s="299">
        <v>76533</v>
      </c>
      <c r="P3" s="299">
        <v>72528</v>
      </c>
      <c r="Q3" s="299">
        <v>66296</v>
      </c>
      <c r="R3" s="299">
        <v>65435</v>
      </c>
      <c r="S3" s="299">
        <v>66701</v>
      </c>
      <c r="T3" s="299">
        <v>69756</v>
      </c>
      <c r="U3" s="299">
        <v>171976</v>
      </c>
      <c r="V3" s="299">
        <v>65904</v>
      </c>
      <c r="W3" s="299">
        <v>57419</v>
      </c>
      <c r="X3" s="299">
        <v>70580</v>
      </c>
      <c r="Y3" s="300">
        <v>45298</v>
      </c>
    </row>
    <row r="4" spans="1:27" ht="13.5" customHeight="1" x14ac:dyDescent="0.25">
      <c r="A4" s="301">
        <v>2</v>
      </c>
      <c r="B4" s="302">
        <v>140572</v>
      </c>
      <c r="C4" s="303">
        <v>124316</v>
      </c>
      <c r="D4" s="302">
        <v>121210</v>
      </c>
      <c r="E4" s="302">
        <v>82560</v>
      </c>
      <c r="F4" s="302">
        <v>69110</v>
      </c>
      <c r="G4" s="302">
        <v>65659</v>
      </c>
      <c r="H4" s="302">
        <v>68491</v>
      </c>
      <c r="I4" s="302">
        <v>133602</v>
      </c>
      <c r="J4" s="302">
        <v>152141</v>
      </c>
      <c r="K4" s="302">
        <v>109943</v>
      </c>
      <c r="L4" s="304">
        <v>96941</v>
      </c>
      <c r="M4" s="304">
        <v>85699</v>
      </c>
      <c r="N4" s="304">
        <v>79677</v>
      </c>
      <c r="O4" s="304">
        <v>67427</v>
      </c>
      <c r="P4" s="304">
        <v>67095</v>
      </c>
      <c r="Q4" s="304">
        <v>68303</v>
      </c>
      <c r="R4" s="304">
        <v>64537</v>
      </c>
      <c r="S4" s="304">
        <v>64062</v>
      </c>
      <c r="T4" s="304">
        <v>65627</v>
      </c>
      <c r="U4" s="304">
        <v>160552</v>
      </c>
      <c r="V4" s="304">
        <v>60608</v>
      </c>
      <c r="W4" s="304">
        <v>55998</v>
      </c>
      <c r="X4" s="304">
        <v>69167</v>
      </c>
      <c r="Y4" s="305">
        <v>45305</v>
      </c>
    </row>
    <row r="5" spans="1:27" ht="13.5" customHeight="1" x14ac:dyDescent="0.25">
      <c r="A5" s="301">
        <v>3</v>
      </c>
      <c r="B5" s="306">
        <v>138376</v>
      </c>
      <c r="C5" s="307">
        <v>121457</v>
      </c>
      <c r="D5" s="306">
        <v>109968</v>
      </c>
      <c r="E5" s="306">
        <v>81936</v>
      </c>
      <c r="F5" s="306">
        <v>67382</v>
      </c>
      <c r="G5" s="306">
        <v>66573</v>
      </c>
      <c r="H5" s="306">
        <v>66455</v>
      </c>
      <c r="I5" s="306">
        <v>128371</v>
      </c>
      <c r="J5" s="306">
        <v>148479</v>
      </c>
      <c r="K5" s="306">
        <v>108744</v>
      </c>
      <c r="L5" s="306">
        <v>111005</v>
      </c>
      <c r="M5" s="306">
        <v>85127</v>
      </c>
      <c r="N5" s="306">
        <v>77691</v>
      </c>
      <c r="O5" s="306">
        <v>66416</v>
      </c>
      <c r="P5" s="306">
        <v>65590</v>
      </c>
      <c r="Q5" s="306">
        <v>68225</v>
      </c>
      <c r="R5" s="306">
        <v>63859</v>
      </c>
      <c r="S5" s="306">
        <v>62983</v>
      </c>
      <c r="T5" s="306">
        <v>67414</v>
      </c>
      <c r="U5" s="306">
        <v>155566</v>
      </c>
      <c r="V5" s="306">
        <v>56783</v>
      </c>
      <c r="W5" s="306">
        <v>56634</v>
      </c>
      <c r="X5" s="308">
        <v>72158</v>
      </c>
      <c r="Y5" s="305">
        <v>45312</v>
      </c>
    </row>
    <row r="6" spans="1:27" ht="13.5" customHeight="1" x14ac:dyDescent="0.25">
      <c r="A6" s="301">
        <v>4</v>
      </c>
      <c r="B6" s="306">
        <v>141369</v>
      </c>
      <c r="C6" s="307">
        <v>125921</v>
      </c>
      <c r="D6" s="306">
        <v>108546</v>
      </c>
      <c r="E6" s="306">
        <v>81751</v>
      </c>
      <c r="F6" s="306">
        <v>66262</v>
      </c>
      <c r="G6" s="306">
        <v>62824</v>
      </c>
      <c r="H6" s="306">
        <v>68491</v>
      </c>
      <c r="I6" s="306">
        <v>131846</v>
      </c>
      <c r="J6" s="306">
        <v>147290</v>
      </c>
      <c r="K6" s="306">
        <v>107044</v>
      </c>
      <c r="L6" s="306">
        <v>104031</v>
      </c>
      <c r="M6" s="306">
        <v>85973</v>
      </c>
      <c r="N6" s="306">
        <v>78088</v>
      </c>
      <c r="O6" s="306">
        <v>66661</v>
      </c>
      <c r="P6" s="306">
        <v>65142</v>
      </c>
      <c r="Q6" s="306">
        <v>67027</v>
      </c>
      <c r="R6" s="306">
        <v>63893</v>
      </c>
      <c r="S6" s="306">
        <v>61729</v>
      </c>
      <c r="T6" s="306">
        <v>64953</v>
      </c>
      <c r="U6" s="306">
        <v>155032</v>
      </c>
      <c r="V6" s="306">
        <v>54856</v>
      </c>
      <c r="W6" s="306">
        <v>56641</v>
      </c>
      <c r="X6" s="308">
        <v>70358</v>
      </c>
      <c r="Y6" s="305">
        <v>45319</v>
      </c>
    </row>
    <row r="7" spans="1:27" ht="13.5" customHeight="1" x14ac:dyDescent="0.25">
      <c r="A7" s="301">
        <v>5</v>
      </c>
      <c r="B7" s="306">
        <v>145841</v>
      </c>
      <c r="C7" s="307">
        <v>127838</v>
      </c>
      <c r="D7" s="306">
        <v>108317</v>
      </c>
      <c r="E7" s="306">
        <v>78912</v>
      </c>
      <c r="F7" s="306">
        <v>68838</v>
      </c>
      <c r="G7" s="306">
        <v>63531</v>
      </c>
      <c r="H7" s="306">
        <v>73543</v>
      </c>
      <c r="I7" s="306">
        <v>141979</v>
      </c>
      <c r="J7" s="306">
        <v>152758</v>
      </c>
      <c r="K7" s="306">
        <v>104606</v>
      </c>
      <c r="L7" s="306">
        <v>103376</v>
      </c>
      <c r="M7" s="306">
        <v>90002</v>
      </c>
      <c r="N7" s="306">
        <v>80738</v>
      </c>
      <c r="O7" s="306">
        <v>68472</v>
      </c>
      <c r="P7" s="306">
        <v>66537</v>
      </c>
      <c r="Q7" s="306">
        <v>66043</v>
      </c>
      <c r="R7" s="306">
        <v>62420</v>
      </c>
      <c r="S7" s="306">
        <v>61107</v>
      </c>
      <c r="T7" s="306">
        <v>63804</v>
      </c>
      <c r="U7" s="306">
        <v>151918</v>
      </c>
      <c r="V7" s="306">
        <v>52644</v>
      </c>
      <c r="W7" s="306">
        <v>56570</v>
      </c>
      <c r="X7" s="308">
        <v>69474</v>
      </c>
      <c r="Y7" s="305">
        <v>45326</v>
      </c>
    </row>
    <row r="8" spans="1:27" ht="13.5" customHeight="1" x14ac:dyDescent="0.25">
      <c r="A8" s="301">
        <v>6</v>
      </c>
      <c r="B8" s="306">
        <v>141383</v>
      </c>
      <c r="C8" s="307">
        <v>124403</v>
      </c>
      <c r="D8" s="306">
        <v>105802</v>
      </c>
      <c r="E8" s="306">
        <v>79127</v>
      </c>
      <c r="F8" s="306">
        <v>63820</v>
      </c>
      <c r="G8" s="306">
        <v>60434</v>
      </c>
      <c r="H8" s="306">
        <v>70788</v>
      </c>
      <c r="I8" s="306">
        <v>139849</v>
      </c>
      <c r="J8" s="306">
        <v>145344</v>
      </c>
      <c r="K8" s="306">
        <v>108438</v>
      </c>
      <c r="L8" s="306">
        <v>97433</v>
      </c>
      <c r="M8" s="306">
        <v>83755</v>
      </c>
      <c r="N8" s="306">
        <v>79939</v>
      </c>
      <c r="O8" s="306">
        <v>67444</v>
      </c>
      <c r="P8" s="306">
        <v>62739</v>
      </c>
      <c r="Q8" s="306">
        <v>68087</v>
      </c>
      <c r="R8" s="306">
        <v>61346</v>
      </c>
      <c r="S8" s="306">
        <v>67765</v>
      </c>
      <c r="T8" s="306">
        <v>61268</v>
      </c>
      <c r="U8" s="306">
        <v>142465</v>
      </c>
      <c r="V8" s="306">
        <v>50863</v>
      </c>
      <c r="W8" s="306">
        <v>55373</v>
      </c>
      <c r="X8" s="308">
        <v>67818</v>
      </c>
      <c r="Y8" s="305">
        <v>45333</v>
      </c>
    </row>
    <row r="9" spans="1:27" ht="13.5" customHeight="1" x14ac:dyDescent="0.25">
      <c r="A9" s="301">
        <v>7</v>
      </c>
      <c r="B9" s="306">
        <v>136350</v>
      </c>
      <c r="C9" s="307">
        <v>119622</v>
      </c>
      <c r="D9" s="306">
        <v>101279</v>
      </c>
      <c r="E9" s="306">
        <v>75017</v>
      </c>
      <c r="F9" s="306">
        <v>62499</v>
      </c>
      <c r="G9" s="306">
        <v>58717</v>
      </c>
      <c r="H9" s="306">
        <v>67976</v>
      </c>
      <c r="I9" s="306">
        <v>142473</v>
      </c>
      <c r="J9" s="306">
        <v>142532</v>
      </c>
      <c r="K9" s="306">
        <v>102658</v>
      </c>
      <c r="L9" s="306">
        <v>95448</v>
      </c>
      <c r="M9" s="306">
        <v>81715</v>
      </c>
      <c r="N9" s="306">
        <v>78493</v>
      </c>
      <c r="O9" s="306">
        <v>64922</v>
      </c>
      <c r="P9" s="306">
        <v>60938</v>
      </c>
      <c r="Q9" s="306">
        <v>65265</v>
      </c>
      <c r="R9" s="306">
        <v>59759</v>
      </c>
      <c r="S9" s="306">
        <v>73052</v>
      </c>
      <c r="T9" s="306">
        <v>59297</v>
      </c>
      <c r="U9" s="306">
        <v>135864</v>
      </c>
      <c r="V9" s="306">
        <v>48089</v>
      </c>
      <c r="W9" s="306">
        <v>54602</v>
      </c>
      <c r="X9" s="308">
        <v>66335</v>
      </c>
      <c r="Y9" s="305">
        <v>45340</v>
      </c>
    </row>
    <row r="10" spans="1:27" ht="13.5" customHeight="1" x14ac:dyDescent="0.25">
      <c r="A10" s="301">
        <v>8</v>
      </c>
      <c r="B10" s="306">
        <v>137986</v>
      </c>
      <c r="C10" s="307">
        <v>121658</v>
      </c>
      <c r="D10" s="306">
        <v>101820</v>
      </c>
      <c r="E10" s="306">
        <v>72606</v>
      </c>
      <c r="F10" s="306">
        <v>62006</v>
      </c>
      <c r="G10" s="306">
        <v>58934</v>
      </c>
      <c r="H10" s="306">
        <v>66027</v>
      </c>
      <c r="I10" s="306">
        <v>145809</v>
      </c>
      <c r="J10" s="306">
        <v>140893</v>
      </c>
      <c r="K10" s="306">
        <v>100490</v>
      </c>
      <c r="L10" s="306">
        <v>95344</v>
      </c>
      <c r="M10" s="306">
        <v>81312</v>
      </c>
      <c r="N10" s="306">
        <v>76757</v>
      </c>
      <c r="O10" s="306">
        <v>64228</v>
      </c>
      <c r="P10" s="306">
        <v>60735</v>
      </c>
      <c r="Q10" s="306">
        <v>63031</v>
      </c>
      <c r="R10" s="306">
        <v>60505</v>
      </c>
      <c r="S10" s="306">
        <v>67069</v>
      </c>
      <c r="T10" s="306">
        <v>58067</v>
      </c>
      <c r="U10" s="306">
        <v>132800</v>
      </c>
      <c r="V10" s="306">
        <v>47100</v>
      </c>
      <c r="W10" s="306">
        <v>56085</v>
      </c>
      <c r="X10" s="308">
        <v>66113</v>
      </c>
      <c r="Y10" s="305">
        <v>45347</v>
      </c>
    </row>
    <row r="11" spans="1:27" ht="13.5" customHeight="1" x14ac:dyDescent="0.25">
      <c r="A11" s="301">
        <v>9</v>
      </c>
      <c r="B11" s="306">
        <v>136888</v>
      </c>
      <c r="C11" s="307">
        <v>121343</v>
      </c>
      <c r="D11" s="306">
        <v>100200</v>
      </c>
      <c r="E11" s="306">
        <v>71286</v>
      </c>
      <c r="F11" s="306">
        <v>63191</v>
      </c>
      <c r="G11" s="306">
        <v>60016</v>
      </c>
      <c r="H11" s="306">
        <v>67027</v>
      </c>
      <c r="I11" s="306">
        <v>155156</v>
      </c>
      <c r="J11" s="306">
        <v>139236</v>
      </c>
      <c r="K11" s="306">
        <v>104323</v>
      </c>
      <c r="L11" s="306">
        <v>97145</v>
      </c>
      <c r="M11" s="306">
        <v>83593</v>
      </c>
      <c r="N11" s="306">
        <v>77513</v>
      </c>
      <c r="O11" s="306">
        <v>65329</v>
      </c>
      <c r="P11" s="306">
        <v>58541</v>
      </c>
      <c r="Q11" s="306">
        <v>61420</v>
      </c>
      <c r="R11" s="306">
        <v>58195</v>
      </c>
      <c r="S11" s="306">
        <v>64323</v>
      </c>
      <c r="T11" s="306">
        <v>56105</v>
      </c>
      <c r="U11" s="306">
        <v>124889</v>
      </c>
      <c r="V11" s="306">
        <v>47296</v>
      </c>
      <c r="W11" s="306">
        <v>54985</v>
      </c>
      <c r="X11" s="308">
        <v>65116</v>
      </c>
      <c r="Y11" s="305">
        <v>45354</v>
      </c>
    </row>
    <row r="12" spans="1:27" ht="13.5" customHeight="1" x14ac:dyDescent="0.25">
      <c r="A12" s="301">
        <v>10</v>
      </c>
      <c r="B12" s="306">
        <v>135032</v>
      </c>
      <c r="C12" s="307">
        <v>118534</v>
      </c>
      <c r="D12" s="306">
        <v>95561</v>
      </c>
      <c r="E12" s="306">
        <v>70338</v>
      </c>
      <c r="F12" s="306">
        <v>59245</v>
      </c>
      <c r="G12" s="306">
        <v>55421</v>
      </c>
      <c r="H12" s="306">
        <v>63399</v>
      </c>
      <c r="I12" s="306">
        <v>149914</v>
      </c>
      <c r="J12" s="306">
        <v>139956</v>
      </c>
      <c r="K12" s="306">
        <v>104734</v>
      </c>
      <c r="L12" s="306">
        <v>90015</v>
      </c>
      <c r="M12" s="306">
        <v>77674</v>
      </c>
      <c r="N12" s="306">
        <v>74256</v>
      </c>
      <c r="O12" s="306">
        <v>60520</v>
      </c>
      <c r="P12" s="306">
        <v>59592</v>
      </c>
      <c r="Q12" s="306">
        <v>60196</v>
      </c>
      <c r="R12" s="306">
        <v>56118</v>
      </c>
      <c r="S12" s="306">
        <v>62672</v>
      </c>
      <c r="T12" s="306">
        <v>55182</v>
      </c>
      <c r="U12" s="306">
        <v>118626</v>
      </c>
      <c r="V12" s="306">
        <v>44439</v>
      </c>
      <c r="W12" s="306">
        <v>54221</v>
      </c>
      <c r="X12" s="308">
        <v>63335</v>
      </c>
      <c r="Y12" s="305">
        <v>45361</v>
      </c>
    </row>
    <row r="13" spans="1:27" ht="13.5" customHeight="1" x14ac:dyDescent="0.25">
      <c r="A13" s="301">
        <v>11</v>
      </c>
      <c r="B13" s="306">
        <v>132494</v>
      </c>
      <c r="C13" s="307">
        <v>117018</v>
      </c>
      <c r="D13" s="306">
        <v>91939</v>
      </c>
      <c r="E13" s="306">
        <v>66110</v>
      </c>
      <c r="F13" s="306">
        <v>57237</v>
      </c>
      <c r="G13" s="306">
        <v>53239</v>
      </c>
      <c r="H13" s="306">
        <v>63138</v>
      </c>
      <c r="I13" s="306">
        <v>148985</v>
      </c>
      <c r="J13" s="306">
        <v>133105</v>
      </c>
      <c r="K13" s="306">
        <v>96876</v>
      </c>
      <c r="L13" s="306">
        <v>89637</v>
      </c>
      <c r="M13" s="306">
        <v>76351</v>
      </c>
      <c r="N13" s="306">
        <v>70689</v>
      </c>
      <c r="O13" s="306">
        <v>58563</v>
      </c>
      <c r="P13" s="306">
        <v>57083</v>
      </c>
      <c r="Q13" s="306">
        <v>58326</v>
      </c>
      <c r="R13" s="306">
        <v>54362</v>
      </c>
      <c r="S13" s="306">
        <v>59483</v>
      </c>
      <c r="T13" s="309">
        <v>62149</v>
      </c>
      <c r="U13" s="309">
        <v>110615</v>
      </c>
      <c r="V13" s="309">
        <v>43044</v>
      </c>
      <c r="W13" s="309">
        <v>53252</v>
      </c>
      <c r="X13" s="310">
        <v>61756</v>
      </c>
      <c r="Y13" s="305">
        <v>45368</v>
      </c>
    </row>
    <row r="14" spans="1:27" ht="13.5" customHeight="1" x14ac:dyDescent="0.25">
      <c r="A14" s="301">
        <v>12</v>
      </c>
      <c r="B14" s="306">
        <v>131562</v>
      </c>
      <c r="C14" s="307">
        <v>114438</v>
      </c>
      <c r="D14" s="306">
        <v>88702</v>
      </c>
      <c r="E14" s="306">
        <v>63876</v>
      </c>
      <c r="F14" s="306">
        <v>55757</v>
      </c>
      <c r="G14" s="306">
        <v>52215</v>
      </c>
      <c r="H14" s="306">
        <v>62079</v>
      </c>
      <c r="I14" s="306">
        <v>150004</v>
      </c>
      <c r="J14" s="306">
        <v>129381</v>
      </c>
      <c r="K14" s="306">
        <v>94913</v>
      </c>
      <c r="L14" s="306">
        <v>86434</v>
      </c>
      <c r="M14" s="306">
        <v>75314</v>
      </c>
      <c r="N14" s="306">
        <v>68167</v>
      </c>
      <c r="O14" s="306">
        <v>57753</v>
      </c>
      <c r="P14" s="306">
        <v>54944</v>
      </c>
      <c r="Q14" s="306">
        <v>57260</v>
      </c>
      <c r="R14" s="306">
        <v>52495</v>
      </c>
      <c r="S14" s="306">
        <v>56176</v>
      </c>
      <c r="T14" s="306">
        <v>156387</v>
      </c>
      <c r="U14" s="306">
        <v>98408</v>
      </c>
      <c r="V14" s="306">
        <v>41467</v>
      </c>
      <c r="W14" s="306">
        <v>52294</v>
      </c>
      <c r="X14" s="308">
        <v>61128</v>
      </c>
      <c r="Y14" s="305">
        <v>45375</v>
      </c>
    </row>
    <row r="15" spans="1:27" ht="13.5" customHeight="1" x14ac:dyDescent="0.25">
      <c r="A15" s="301">
        <v>13</v>
      </c>
      <c r="B15" s="306">
        <v>128466</v>
      </c>
      <c r="C15" s="307">
        <v>112935</v>
      </c>
      <c r="D15" s="306">
        <v>87225</v>
      </c>
      <c r="E15" s="306">
        <v>62956</v>
      </c>
      <c r="F15" s="306">
        <v>55980</v>
      </c>
      <c r="G15" s="306">
        <v>52066</v>
      </c>
      <c r="H15" s="306">
        <v>61569</v>
      </c>
      <c r="I15" s="306">
        <v>150200</v>
      </c>
      <c r="J15" s="306">
        <v>127436</v>
      </c>
      <c r="K15" s="306">
        <v>91864</v>
      </c>
      <c r="L15" s="306">
        <v>88820</v>
      </c>
      <c r="M15" s="306">
        <v>77117</v>
      </c>
      <c r="N15" s="306">
        <v>66012</v>
      </c>
      <c r="O15" s="306">
        <v>56120</v>
      </c>
      <c r="P15" s="306">
        <v>54629</v>
      </c>
      <c r="Q15" s="306">
        <v>55695</v>
      </c>
      <c r="R15" s="306">
        <v>51065</v>
      </c>
      <c r="S15" s="306">
        <v>53449</v>
      </c>
      <c r="T15" s="306">
        <v>305349</v>
      </c>
      <c r="U15" s="306">
        <v>91114</v>
      </c>
      <c r="V15" s="306">
        <v>39615</v>
      </c>
      <c r="W15" s="306">
        <v>51607</v>
      </c>
      <c r="X15" s="308">
        <v>60107</v>
      </c>
      <c r="Y15" s="305">
        <v>45382</v>
      </c>
    </row>
    <row r="16" spans="1:27" ht="13.5" customHeight="1" x14ac:dyDescent="0.25">
      <c r="A16" s="301">
        <v>14</v>
      </c>
      <c r="B16" s="306">
        <v>127502</v>
      </c>
      <c r="C16" s="307">
        <v>113593</v>
      </c>
      <c r="D16" s="306">
        <v>85578</v>
      </c>
      <c r="E16" s="306">
        <v>64529</v>
      </c>
      <c r="F16" s="306">
        <v>54456</v>
      </c>
      <c r="G16" s="306">
        <v>51811</v>
      </c>
      <c r="H16" s="306">
        <v>64291</v>
      </c>
      <c r="I16" s="306">
        <v>159094</v>
      </c>
      <c r="J16" s="306">
        <v>134572</v>
      </c>
      <c r="K16" s="306">
        <v>95370</v>
      </c>
      <c r="L16" s="306">
        <v>84533</v>
      </c>
      <c r="M16" s="306">
        <v>73146</v>
      </c>
      <c r="N16" s="306">
        <v>67978</v>
      </c>
      <c r="O16" s="306">
        <v>57259</v>
      </c>
      <c r="P16" s="306">
        <v>53906</v>
      </c>
      <c r="Q16" s="306">
        <v>55529</v>
      </c>
      <c r="R16" s="306">
        <v>50772</v>
      </c>
      <c r="S16" s="306">
        <v>52372</v>
      </c>
      <c r="T16" s="306">
        <v>435891</v>
      </c>
      <c r="U16" s="306">
        <v>87505</v>
      </c>
      <c r="V16" s="306">
        <v>38020</v>
      </c>
      <c r="W16" s="306">
        <v>52916</v>
      </c>
      <c r="X16" s="308">
        <v>59778</v>
      </c>
      <c r="Y16" s="305">
        <v>45389</v>
      </c>
      <c r="Z16" s="150"/>
    </row>
    <row r="17" spans="1:29" ht="13.5" customHeight="1" x14ac:dyDescent="0.25">
      <c r="A17" s="301">
        <v>15</v>
      </c>
      <c r="B17" s="306">
        <v>123856</v>
      </c>
      <c r="C17" s="307">
        <v>112115</v>
      </c>
      <c r="D17" s="306">
        <v>84294</v>
      </c>
      <c r="E17" s="306">
        <v>63078</v>
      </c>
      <c r="F17" s="306">
        <v>52447</v>
      </c>
      <c r="G17" s="306">
        <v>48993</v>
      </c>
      <c r="H17" s="306">
        <v>60236</v>
      </c>
      <c r="I17" s="306">
        <v>147856</v>
      </c>
      <c r="J17" s="306">
        <v>123818</v>
      </c>
      <c r="K17" s="306">
        <v>90600</v>
      </c>
      <c r="L17" s="306">
        <v>80379</v>
      </c>
      <c r="M17" s="306">
        <v>80379</v>
      </c>
      <c r="N17" s="306">
        <v>62566</v>
      </c>
      <c r="O17" s="306">
        <v>54246</v>
      </c>
      <c r="P17" s="306">
        <v>52101</v>
      </c>
      <c r="Q17" s="306">
        <v>52770</v>
      </c>
      <c r="R17" s="306">
        <v>49144</v>
      </c>
      <c r="S17" s="306">
        <v>51382</v>
      </c>
      <c r="T17" s="306">
        <v>523126</v>
      </c>
      <c r="U17" s="306">
        <v>80139</v>
      </c>
      <c r="V17" s="306">
        <v>38448</v>
      </c>
      <c r="W17" s="306">
        <v>52597</v>
      </c>
      <c r="X17" s="308">
        <v>58460</v>
      </c>
      <c r="Y17" s="305">
        <v>45396</v>
      </c>
      <c r="Z17" s="150"/>
    </row>
    <row r="18" spans="1:29" ht="13.5" customHeight="1" x14ac:dyDescent="0.25">
      <c r="A18" s="301">
        <v>16</v>
      </c>
      <c r="B18" s="306">
        <v>122155</v>
      </c>
      <c r="C18" s="307">
        <v>109206</v>
      </c>
      <c r="D18" s="306">
        <v>80809</v>
      </c>
      <c r="E18" s="306">
        <v>60714</v>
      </c>
      <c r="F18" s="306">
        <v>51243</v>
      </c>
      <c r="G18" s="306">
        <v>47328</v>
      </c>
      <c r="H18" s="306">
        <v>59313</v>
      </c>
      <c r="I18" s="306">
        <v>147307</v>
      </c>
      <c r="J18" s="306">
        <v>118536</v>
      </c>
      <c r="K18" s="306">
        <v>87670</v>
      </c>
      <c r="L18" s="306">
        <v>79700</v>
      </c>
      <c r="M18" s="306">
        <v>69815</v>
      </c>
      <c r="N18" s="306">
        <v>61896</v>
      </c>
      <c r="O18" s="306">
        <v>52271</v>
      </c>
      <c r="P18" s="306">
        <v>49833</v>
      </c>
      <c r="Q18" s="306">
        <v>51572</v>
      </c>
      <c r="R18" s="306">
        <v>47107</v>
      </c>
      <c r="S18" s="306">
        <v>49307</v>
      </c>
      <c r="T18" s="306">
        <v>558103</v>
      </c>
      <c r="U18" s="306">
        <v>74975</v>
      </c>
      <c r="V18" s="306">
        <v>36608</v>
      </c>
      <c r="W18" s="306">
        <v>51698</v>
      </c>
      <c r="X18" s="308"/>
      <c r="Y18" s="305">
        <v>45403</v>
      </c>
      <c r="Z18" s="150"/>
    </row>
    <row r="19" spans="1:29" ht="13.5" customHeight="1" x14ac:dyDescent="0.25">
      <c r="A19" s="301">
        <v>17</v>
      </c>
      <c r="B19" s="306">
        <v>118863</v>
      </c>
      <c r="C19" s="307">
        <v>107361</v>
      </c>
      <c r="D19" s="306">
        <v>78430</v>
      </c>
      <c r="E19" s="306">
        <v>58197</v>
      </c>
      <c r="F19" s="306">
        <v>49803</v>
      </c>
      <c r="G19" s="306">
        <v>46135</v>
      </c>
      <c r="H19" s="306">
        <v>59414</v>
      </c>
      <c r="I19" s="306">
        <v>143930</v>
      </c>
      <c r="J19" s="306">
        <v>116371</v>
      </c>
      <c r="K19" s="306">
        <v>86242</v>
      </c>
      <c r="L19" s="306">
        <v>77392</v>
      </c>
      <c r="M19" s="306">
        <v>68004</v>
      </c>
      <c r="N19" s="306">
        <v>61192</v>
      </c>
      <c r="O19" s="306">
        <v>51195</v>
      </c>
      <c r="P19" s="306">
        <v>48872</v>
      </c>
      <c r="Q19" s="306">
        <v>50473</v>
      </c>
      <c r="R19" s="306">
        <v>45942</v>
      </c>
      <c r="S19" s="306">
        <v>47444</v>
      </c>
      <c r="T19" s="306">
        <v>586907</v>
      </c>
      <c r="U19" s="306">
        <v>73550</v>
      </c>
      <c r="V19" s="306">
        <v>35262</v>
      </c>
      <c r="W19" s="306">
        <v>50566</v>
      </c>
      <c r="X19" s="308"/>
      <c r="Y19" s="305">
        <v>45410</v>
      </c>
      <c r="Z19" s="150"/>
    </row>
    <row r="20" spans="1:29" ht="13.5" customHeight="1" x14ac:dyDescent="0.25">
      <c r="A20" s="301">
        <v>18</v>
      </c>
      <c r="B20" s="306">
        <v>119318</v>
      </c>
      <c r="C20" s="307">
        <v>107432</v>
      </c>
      <c r="D20" s="306">
        <v>76298</v>
      </c>
      <c r="E20" s="306">
        <v>58532</v>
      </c>
      <c r="F20" s="306">
        <v>48907</v>
      </c>
      <c r="G20" s="306">
        <v>48004</v>
      </c>
      <c r="H20" s="306">
        <v>60648</v>
      </c>
      <c r="I20" s="306">
        <v>151522</v>
      </c>
      <c r="J20" s="306">
        <v>120999</v>
      </c>
      <c r="K20" s="306">
        <v>89910</v>
      </c>
      <c r="L20" s="306">
        <v>80377</v>
      </c>
      <c r="M20" s="306">
        <v>71645</v>
      </c>
      <c r="N20" s="306">
        <v>62261</v>
      </c>
      <c r="O20" s="306">
        <v>52622</v>
      </c>
      <c r="P20" s="306">
        <v>50006</v>
      </c>
      <c r="Q20" s="306">
        <v>49078</v>
      </c>
      <c r="R20" s="306">
        <v>44721</v>
      </c>
      <c r="S20" s="306">
        <v>46051</v>
      </c>
      <c r="T20" s="306">
        <v>721127</v>
      </c>
      <c r="U20" s="306">
        <v>70985</v>
      </c>
      <c r="V20" s="306">
        <v>34636</v>
      </c>
      <c r="W20" s="306">
        <v>50101</v>
      </c>
      <c r="X20" s="308"/>
      <c r="Y20" s="305">
        <v>45417</v>
      </c>
      <c r="Z20" s="150"/>
    </row>
    <row r="21" spans="1:29" ht="13.5" customHeight="1" x14ac:dyDescent="0.25">
      <c r="A21" s="301">
        <v>19</v>
      </c>
      <c r="B21" s="306">
        <v>115690</v>
      </c>
      <c r="C21" s="307">
        <v>103481</v>
      </c>
      <c r="D21" s="306">
        <v>73496</v>
      </c>
      <c r="E21" s="306">
        <v>56123</v>
      </c>
      <c r="F21" s="306">
        <v>47803</v>
      </c>
      <c r="G21" s="306">
        <v>44223</v>
      </c>
      <c r="H21" s="306">
        <v>57496</v>
      </c>
      <c r="I21" s="306">
        <v>146640</v>
      </c>
      <c r="J21" s="306">
        <v>112893</v>
      </c>
      <c r="K21" s="306">
        <v>84920</v>
      </c>
      <c r="L21" s="306">
        <v>73279</v>
      </c>
      <c r="M21" s="306">
        <v>65885</v>
      </c>
      <c r="N21" s="306">
        <v>58735</v>
      </c>
      <c r="O21" s="306">
        <v>49953</v>
      </c>
      <c r="P21" s="306">
        <v>46934</v>
      </c>
      <c r="Q21" s="306">
        <v>48438</v>
      </c>
      <c r="R21" s="306">
        <v>44224</v>
      </c>
      <c r="S21" s="306">
        <v>44909</v>
      </c>
      <c r="T21" s="306">
        <v>1026321</v>
      </c>
      <c r="U21" s="306">
        <v>91356</v>
      </c>
      <c r="V21" s="306">
        <v>33793</v>
      </c>
      <c r="W21" s="306">
        <v>49365</v>
      </c>
      <c r="X21" s="308"/>
      <c r="Y21" s="305">
        <v>45424</v>
      </c>
      <c r="Z21" s="150"/>
    </row>
    <row r="22" spans="1:29" ht="13.5" customHeight="1" x14ac:dyDescent="0.25">
      <c r="A22" s="301">
        <v>20</v>
      </c>
      <c r="B22" s="306">
        <v>112410</v>
      </c>
      <c r="C22" s="307">
        <v>101720</v>
      </c>
      <c r="D22" s="306">
        <v>71594</v>
      </c>
      <c r="E22" s="306">
        <v>54656</v>
      </c>
      <c r="F22" s="306">
        <v>46302</v>
      </c>
      <c r="G22" s="306">
        <v>43130</v>
      </c>
      <c r="H22" s="306">
        <v>56524</v>
      </c>
      <c r="I22" s="306">
        <v>143987</v>
      </c>
      <c r="J22" s="306">
        <v>108465</v>
      </c>
      <c r="K22" s="306">
        <v>82242</v>
      </c>
      <c r="L22" s="306">
        <v>71804</v>
      </c>
      <c r="M22" s="306">
        <v>64645</v>
      </c>
      <c r="N22" s="306">
        <v>57103</v>
      </c>
      <c r="O22" s="306">
        <v>49367</v>
      </c>
      <c r="P22" s="306">
        <v>46218</v>
      </c>
      <c r="Q22" s="306">
        <v>47105</v>
      </c>
      <c r="R22" s="306">
        <v>43065</v>
      </c>
      <c r="S22" s="306">
        <v>44906</v>
      </c>
      <c r="T22" s="306">
        <v>577096</v>
      </c>
      <c r="U22" s="306">
        <v>76371</v>
      </c>
      <c r="V22" s="306">
        <v>33721</v>
      </c>
      <c r="W22" s="306">
        <v>49562</v>
      </c>
      <c r="X22" s="308"/>
      <c r="Y22" s="305">
        <v>45431</v>
      </c>
      <c r="Z22" s="150"/>
    </row>
    <row r="23" spans="1:29" ht="13.5" customHeight="1" x14ac:dyDescent="0.25">
      <c r="A23" s="301">
        <v>21</v>
      </c>
      <c r="B23" s="306">
        <v>109273</v>
      </c>
      <c r="C23" s="307">
        <v>100124</v>
      </c>
      <c r="D23" s="306">
        <v>70503</v>
      </c>
      <c r="E23" s="306">
        <v>54605</v>
      </c>
      <c r="F23" s="306">
        <v>46192</v>
      </c>
      <c r="G23" s="306">
        <v>42574</v>
      </c>
      <c r="H23" s="306">
        <v>56307</v>
      </c>
      <c r="I23" s="306">
        <v>142088</v>
      </c>
      <c r="J23" s="306">
        <v>107510</v>
      </c>
      <c r="K23" s="306">
        <v>81565</v>
      </c>
      <c r="L23" s="306">
        <v>71368</v>
      </c>
      <c r="M23" s="306">
        <v>63781</v>
      </c>
      <c r="N23" s="306">
        <v>55784</v>
      </c>
      <c r="O23" s="306">
        <v>47603</v>
      </c>
      <c r="P23" s="306">
        <v>45380</v>
      </c>
      <c r="Q23" s="306">
        <v>46423</v>
      </c>
      <c r="R23" s="306">
        <v>42520</v>
      </c>
      <c r="S23" s="306">
        <v>44101</v>
      </c>
      <c r="T23" s="306">
        <v>465020</v>
      </c>
      <c r="U23" s="306">
        <v>64462</v>
      </c>
      <c r="V23" s="306">
        <v>32744</v>
      </c>
      <c r="W23" s="306">
        <v>48605</v>
      </c>
      <c r="X23" s="308"/>
      <c r="Y23" s="305">
        <v>45438</v>
      </c>
      <c r="Z23" s="150"/>
      <c r="AC23" s="113"/>
    </row>
    <row r="24" spans="1:29" ht="13.5" customHeight="1" x14ac:dyDescent="0.25">
      <c r="A24" s="301">
        <v>22</v>
      </c>
      <c r="B24" s="306">
        <v>111884</v>
      </c>
      <c r="C24" s="307">
        <v>101270</v>
      </c>
      <c r="D24" s="306">
        <v>70010</v>
      </c>
      <c r="E24" s="306">
        <v>52929</v>
      </c>
      <c r="F24" s="306">
        <v>47495</v>
      </c>
      <c r="G24" s="306">
        <v>44005</v>
      </c>
      <c r="H24" s="306">
        <v>57838</v>
      </c>
      <c r="I24" s="306">
        <v>142816</v>
      </c>
      <c r="J24" s="306">
        <v>104584</v>
      </c>
      <c r="K24" s="306">
        <v>81119</v>
      </c>
      <c r="L24" s="306">
        <v>74571</v>
      </c>
      <c r="M24" s="306">
        <v>66776</v>
      </c>
      <c r="N24" s="306">
        <v>57504</v>
      </c>
      <c r="O24" s="306">
        <v>48972</v>
      </c>
      <c r="P24" s="306">
        <v>44244</v>
      </c>
      <c r="Q24" s="306">
        <v>46637</v>
      </c>
      <c r="R24" s="306">
        <v>41873</v>
      </c>
      <c r="S24" s="306">
        <v>43718</v>
      </c>
      <c r="T24" s="306">
        <v>422214</v>
      </c>
      <c r="U24" s="306">
        <v>60137</v>
      </c>
      <c r="V24" s="306">
        <v>31677</v>
      </c>
      <c r="W24" s="306">
        <v>49661</v>
      </c>
      <c r="X24" s="308"/>
      <c r="Y24" s="305">
        <v>45445</v>
      </c>
      <c r="Z24" s="150"/>
    </row>
    <row r="25" spans="1:29" ht="13.5" customHeight="1" x14ac:dyDescent="0.25">
      <c r="A25" s="301">
        <v>23</v>
      </c>
      <c r="B25" s="306">
        <v>107100</v>
      </c>
      <c r="C25" s="307">
        <v>97745</v>
      </c>
      <c r="D25" s="306">
        <v>68708</v>
      </c>
      <c r="E25" s="306">
        <v>54971</v>
      </c>
      <c r="F25" s="306">
        <v>43704</v>
      </c>
      <c r="G25" s="306">
        <v>40700</v>
      </c>
      <c r="H25" s="306">
        <v>54943</v>
      </c>
      <c r="I25" s="306">
        <v>139467</v>
      </c>
      <c r="J25" s="306">
        <v>110211</v>
      </c>
      <c r="K25" s="306">
        <v>85167</v>
      </c>
      <c r="L25" s="306">
        <v>69266</v>
      </c>
      <c r="M25" s="306">
        <v>60392</v>
      </c>
      <c r="N25" s="306">
        <v>52261</v>
      </c>
      <c r="O25" s="306">
        <v>45278</v>
      </c>
      <c r="P25" s="306">
        <v>45398</v>
      </c>
      <c r="Q25" s="306">
        <v>45159</v>
      </c>
      <c r="R25" s="306">
        <v>41312</v>
      </c>
      <c r="S25" s="306">
        <v>42647</v>
      </c>
      <c r="T25" s="306">
        <v>396619</v>
      </c>
      <c r="U25" s="306">
        <v>59665</v>
      </c>
      <c r="V25" s="306">
        <v>32088</v>
      </c>
      <c r="W25" s="306">
        <v>48636</v>
      </c>
      <c r="X25" s="308"/>
      <c r="Y25" s="305">
        <v>45452</v>
      </c>
    </row>
    <row r="26" spans="1:29" ht="13.5" customHeight="1" x14ac:dyDescent="0.25">
      <c r="A26" s="301">
        <v>24</v>
      </c>
      <c r="B26" s="306">
        <v>104460</v>
      </c>
      <c r="C26" s="307">
        <v>94310</v>
      </c>
      <c r="D26" s="306">
        <v>66529</v>
      </c>
      <c r="E26" s="306">
        <v>51153</v>
      </c>
      <c r="F26" s="306">
        <v>42575</v>
      </c>
      <c r="G26" s="306">
        <v>39367</v>
      </c>
      <c r="H26" s="306">
        <v>54023</v>
      </c>
      <c r="I26" s="306">
        <v>137034</v>
      </c>
      <c r="J26" s="306">
        <v>99205</v>
      </c>
      <c r="K26" s="306">
        <v>77940</v>
      </c>
      <c r="L26" s="306">
        <v>66448</v>
      </c>
      <c r="M26" s="306">
        <v>59193</v>
      </c>
      <c r="N26" s="306">
        <v>50983</v>
      </c>
      <c r="O26" s="306">
        <v>44052</v>
      </c>
      <c r="P26" s="306">
        <v>42720</v>
      </c>
      <c r="Q26" s="306">
        <v>44473</v>
      </c>
      <c r="R26" s="306">
        <v>40893</v>
      </c>
      <c r="S26" s="306">
        <v>41656</v>
      </c>
      <c r="T26" s="306">
        <v>404060</v>
      </c>
      <c r="U26" s="306">
        <v>64526</v>
      </c>
      <c r="V26" s="306">
        <v>31673</v>
      </c>
      <c r="W26" s="306">
        <v>48232</v>
      </c>
      <c r="X26" s="308"/>
      <c r="Y26" s="305">
        <v>45459</v>
      </c>
    </row>
    <row r="27" spans="1:29" ht="13.5" customHeight="1" x14ac:dyDescent="0.25">
      <c r="A27" s="301">
        <v>25</v>
      </c>
      <c r="B27" s="306">
        <v>102692</v>
      </c>
      <c r="C27" s="307">
        <v>92572</v>
      </c>
      <c r="D27" s="306">
        <v>65684</v>
      </c>
      <c r="E27" s="306">
        <v>49831</v>
      </c>
      <c r="F27" s="306">
        <v>42287</v>
      </c>
      <c r="G27" s="306">
        <v>39458</v>
      </c>
      <c r="H27" s="306">
        <v>54175</v>
      </c>
      <c r="I27" s="306">
        <v>137070</v>
      </c>
      <c r="J27" s="306">
        <v>97697</v>
      </c>
      <c r="K27" s="306">
        <v>76888</v>
      </c>
      <c r="L27" s="306">
        <v>65757</v>
      </c>
      <c r="M27" s="306">
        <v>59162</v>
      </c>
      <c r="N27" s="306">
        <v>50387</v>
      </c>
      <c r="O27" s="306">
        <v>43902</v>
      </c>
      <c r="P27" s="306">
        <v>42324</v>
      </c>
      <c r="Q27" s="306">
        <v>44402</v>
      </c>
      <c r="R27" s="306">
        <v>41252</v>
      </c>
      <c r="S27" s="306">
        <v>41859</v>
      </c>
      <c r="T27" s="306">
        <v>402243</v>
      </c>
      <c r="U27" s="306">
        <v>71347</v>
      </c>
      <c r="V27" s="306">
        <v>30936</v>
      </c>
      <c r="W27" s="306">
        <v>48961</v>
      </c>
      <c r="X27" s="308"/>
      <c r="Y27" s="305">
        <v>45466</v>
      </c>
    </row>
    <row r="28" spans="1:29" ht="13.5" customHeight="1" x14ac:dyDescent="0.25">
      <c r="A28" s="301">
        <v>26</v>
      </c>
      <c r="B28" s="306">
        <v>101668</v>
      </c>
      <c r="C28" s="307">
        <v>90778</v>
      </c>
      <c r="D28" s="306">
        <v>64913</v>
      </c>
      <c r="E28" s="306">
        <v>49919</v>
      </c>
      <c r="F28" s="306">
        <v>43818</v>
      </c>
      <c r="G28" s="306">
        <v>41318</v>
      </c>
      <c r="H28" s="306">
        <v>52615</v>
      </c>
      <c r="I28" s="306">
        <v>131274</v>
      </c>
      <c r="J28" s="306">
        <v>94560</v>
      </c>
      <c r="K28" s="306">
        <v>75723</v>
      </c>
      <c r="L28" s="306">
        <v>68181</v>
      </c>
      <c r="M28" s="306">
        <v>61075</v>
      </c>
      <c r="N28" s="306">
        <v>48802</v>
      </c>
      <c r="O28" s="306">
        <v>42117</v>
      </c>
      <c r="P28" s="306">
        <v>42493</v>
      </c>
      <c r="Q28" s="306">
        <v>44227</v>
      </c>
      <c r="R28" s="306">
        <v>40971</v>
      </c>
      <c r="S28" s="306">
        <v>41474</v>
      </c>
      <c r="T28" s="306">
        <v>367007</v>
      </c>
      <c r="U28" s="306">
        <v>76247</v>
      </c>
      <c r="V28" s="306">
        <v>31747</v>
      </c>
      <c r="W28" s="306">
        <v>47919</v>
      </c>
      <c r="X28" s="308"/>
      <c r="Y28" s="305">
        <v>45473</v>
      </c>
    </row>
    <row r="29" spans="1:29" ht="13.5" customHeight="1" x14ac:dyDescent="0.25">
      <c r="A29" s="301">
        <v>27</v>
      </c>
      <c r="B29" s="306">
        <v>104473</v>
      </c>
      <c r="C29" s="307">
        <v>95976</v>
      </c>
      <c r="D29" s="306">
        <v>65717</v>
      </c>
      <c r="E29" s="306">
        <v>51520</v>
      </c>
      <c r="F29" s="306">
        <v>44688</v>
      </c>
      <c r="G29" s="306">
        <v>42738</v>
      </c>
      <c r="H29" s="306">
        <v>57901</v>
      </c>
      <c r="I29" s="306">
        <v>144171</v>
      </c>
      <c r="J29" s="306">
        <v>98265</v>
      </c>
      <c r="K29" s="306">
        <v>77327</v>
      </c>
      <c r="L29" s="306">
        <v>69876</v>
      </c>
      <c r="M29" s="306">
        <v>61992</v>
      </c>
      <c r="N29" s="306">
        <v>53896</v>
      </c>
      <c r="O29" s="306">
        <v>46677</v>
      </c>
      <c r="P29" s="306">
        <v>44388</v>
      </c>
      <c r="Q29" s="306">
        <v>47194</v>
      </c>
      <c r="R29" s="306">
        <v>43316</v>
      </c>
      <c r="S29" s="306">
        <v>43932</v>
      </c>
      <c r="T29" s="306">
        <v>358626</v>
      </c>
      <c r="U29" s="306">
        <v>72994</v>
      </c>
      <c r="V29" s="306">
        <v>30838</v>
      </c>
      <c r="W29" s="306">
        <v>52805</v>
      </c>
      <c r="X29" s="308"/>
      <c r="Y29" s="305">
        <v>45480</v>
      </c>
    </row>
    <row r="30" spans="1:29" ht="13.5" customHeight="1" x14ac:dyDescent="0.25">
      <c r="A30" s="301">
        <v>28</v>
      </c>
      <c r="B30" s="306">
        <v>100540</v>
      </c>
      <c r="C30" s="307">
        <v>93401</v>
      </c>
      <c r="D30" s="306">
        <v>65900</v>
      </c>
      <c r="E30" s="306">
        <v>51702</v>
      </c>
      <c r="F30" s="306">
        <v>42628</v>
      </c>
      <c r="G30" s="306">
        <v>40177</v>
      </c>
      <c r="H30" s="306">
        <v>54446</v>
      </c>
      <c r="I30" s="306">
        <v>136810</v>
      </c>
      <c r="J30" s="306">
        <v>93909</v>
      </c>
      <c r="K30" s="306">
        <v>77768</v>
      </c>
      <c r="L30" s="306">
        <v>65573</v>
      </c>
      <c r="M30" s="306">
        <v>58602</v>
      </c>
      <c r="N30" s="306">
        <v>49687</v>
      </c>
      <c r="O30" s="306">
        <v>45266</v>
      </c>
      <c r="P30" s="306">
        <v>44476</v>
      </c>
      <c r="Q30" s="306">
        <v>45850</v>
      </c>
      <c r="R30" s="306">
        <v>41943</v>
      </c>
      <c r="S30" s="306">
        <v>43220</v>
      </c>
      <c r="T30" s="306">
        <v>350585</v>
      </c>
      <c r="U30" s="306">
        <v>68161</v>
      </c>
      <c r="V30" s="306">
        <v>31603</v>
      </c>
      <c r="W30" s="306">
        <v>51187</v>
      </c>
      <c r="X30" s="308"/>
      <c r="Y30" s="305">
        <v>45487</v>
      </c>
    </row>
    <row r="31" spans="1:29" ht="13.5" customHeight="1" x14ac:dyDescent="0.25">
      <c r="A31" s="301">
        <v>29</v>
      </c>
      <c r="B31" s="306">
        <v>99220</v>
      </c>
      <c r="C31" s="307">
        <v>92175</v>
      </c>
      <c r="D31" s="306">
        <v>65013</v>
      </c>
      <c r="E31" s="306">
        <v>50181</v>
      </c>
      <c r="F31" s="306">
        <v>41930</v>
      </c>
      <c r="G31" s="306">
        <v>40208</v>
      </c>
      <c r="H31" s="306">
        <v>54540</v>
      </c>
      <c r="I31" s="306">
        <v>133897</v>
      </c>
      <c r="J31" s="306">
        <v>90551</v>
      </c>
      <c r="K31" s="306">
        <v>74348</v>
      </c>
      <c r="L31" s="306">
        <v>64560</v>
      </c>
      <c r="M31" s="306">
        <v>57827</v>
      </c>
      <c r="N31" s="306">
        <v>48797</v>
      </c>
      <c r="O31" s="306">
        <v>44998</v>
      </c>
      <c r="P31" s="306">
        <v>42824</v>
      </c>
      <c r="Q31" s="306">
        <v>45685</v>
      </c>
      <c r="R31" s="306">
        <v>41238</v>
      </c>
      <c r="S31" s="306">
        <v>42647</v>
      </c>
      <c r="T31" s="306">
        <v>332222</v>
      </c>
      <c r="U31" s="306">
        <v>66704</v>
      </c>
      <c r="V31" s="306">
        <v>32269</v>
      </c>
      <c r="W31" s="306">
        <v>50574</v>
      </c>
      <c r="X31" s="308"/>
      <c r="Y31" s="305">
        <v>45494</v>
      </c>
    </row>
    <row r="32" spans="1:29" ht="13.5" customHeight="1" x14ac:dyDescent="0.25">
      <c r="A32" s="301">
        <v>30</v>
      </c>
      <c r="B32" s="306">
        <v>97866</v>
      </c>
      <c r="C32" s="307">
        <v>91634</v>
      </c>
      <c r="D32" s="306">
        <v>65277</v>
      </c>
      <c r="E32" s="306">
        <v>49892</v>
      </c>
      <c r="F32" s="306">
        <v>42082</v>
      </c>
      <c r="G32" s="306">
        <v>39936</v>
      </c>
      <c r="H32" s="306">
        <v>55051</v>
      </c>
      <c r="I32" s="306">
        <v>132316</v>
      </c>
      <c r="J32" s="306">
        <v>89435</v>
      </c>
      <c r="K32" s="306">
        <v>73984</v>
      </c>
      <c r="L32" s="306">
        <v>64037</v>
      </c>
      <c r="M32" s="306">
        <v>58085</v>
      </c>
      <c r="N32" s="306">
        <v>48982</v>
      </c>
      <c r="O32" s="306">
        <v>45119</v>
      </c>
      <c r="P32" s="306">
        <v>43464</v>
      </c>
      <c r="Q32" s="306">
        <v>45963</v>
      </c>
      <c r="R32" s="306">
        <v>41033</v>
      </c>
      <c r="S32" s="306">
        <v>42863</v>
      </c>
      <c r="T32" s="306">
        <v>323187</v>
      </c>
      <c r="U32" s="306">
        <v>66006</v>
      </c>
      <c r="V32" s="306">
        <v>32461</v>
      </c>
      <c r="W32" s="306">
        <v>51187</v>
      </c>
      <c r="X32" s="308"/>
      <c r="Y32" s="305">
        <v>45501</v>
      </c>
    </row>
    <row r="33" spans="1:25" ht="13.5" customHeight="1" x14ac:dyDescent="0.25">
      <c r="A33" s="301">
        <v>31</v>
      </c>
      <c r="B33" s="306">
        <v>98486</v>
      </c>
      <c r="C33" s="307">
        <v>93762</v>
      </c>
      <c r="D33" s="306">
        <v>66524</v>
      </c>
      <c r="E33" s="306">
        <v>50128</v>
      </c>
      <c r="F33" s="306">
        <v>44744</v>
      </c>
      <c r="G33" s="306">
        <v>42461</v>
      </c>
      <c r="H33" s="306">
        <v>58168</v>
      </c>
      <c r="I33" s="306">
        <v>139959</v>
      </c>
      <c r="J33" s="306">
        <v>94312</v>
      </c>
      <c r="K33" s="306">
        <v>75462</v>
      </c>
      <c r="L33" s="306">
        <v>67065</v>
      </c>
      <c r="M33" s="306">
        <v>61699</v>
      </c>
      <c r="N33" s="306">
        <v>51199</v>
      </c>
      <c r="O33" s="306">
        <v>46953</v>
      </c>
      <c r="P33" s="306">
        <v>45505</v>
      </c>
      <c r="Q33" s="306">
        <v>46457</v>
      </c>
      <c r="R33" s="306">
        <v>41204</v>
      </c>
      <c r="S33" s="306">
        <v>43146</v>
      </c>
      <c r="T33" s="306">
        <v>293078</v>
      </c>
      <c r="U33" s="306">
        <v>65137</v>
      </c>
      <c r="V33" s="306">
        <v>32393</v>
      </c>
      <c r="W33" s="306">
        <v>51464</v>
      </c>
      <c r="X33" s="308"/>
      <c r="Y33" s="305">
        <v>45508</v>
      </c>
    </row>
    <row r="34" spans="1:25" ht="13.5" customHeight="1" x14ac:dyDescent="0.25">
      <c r="A34" s="301">
        <v>32</v>
      </c>
      <c r="B34" s="306">
        <v>96391</v>
      </c>
      <c r="C34" s="307">
        <v>91716</v>
      </c>
      <c r="D34" s="306">
        <v>64794</v>
      </c>
      <c r="E34" s="306">
        <v>50692</v>
      </c>
      <c r="F34" s="306">
        <v>43125</v>
      </c>
      <c r="G34" s="306">
        <v>40817</v>
      </c>
      <c r="H34" s="306">
        <v>57413</v>
      </c>
      <c r="I34" s="306">
        <v>133176</v>
      </c>
      <c r="J34" s="306">
        <v>89099</v>
      </c>
      <c r="K34" s="306">
        <v>72450</v>
      </c>
      <c r="L34" s="306">
        <v>63577</v>
      </c>
      <c r="M34" s="306">
        <v>58679</v>
      </c>
      <c r="N34" s="306">
        <v>49199</v>
      </c>
      <c r="O34" s="306">
        <v>45087</v>
      </c>
      <c r="P34" s="306">
        <v>43301</v>
      </c>
      <c r="Q34" s="306">
        <v>46819</v>
      </c>
      <c r="R34" s="306">
        <v>41276</v>
      </c>
      <c r="S34" s="306">
        <v>43430</v>
      </c>
      <c r="T34" s="306">
        <v>284299</v>
      </c>
      <c r="U34" s="306">
        <v>60644</v>
      </c>
      <c r="V34" s="306">
        <v>32876</v>
      </c>
      <c r="W34" s="306">
        <v>50931</v>
      </c>
      <c r="X34" s="308"/>
      <c r="Y34" s="305">
        <v>45515</v>
      </c>
    </row>
    <row r="35" spans="1:25" ht="13.5" customHeight="1" x14ac:dyDescent="0.25">
      <c r="A35" s="301">
        <v>33</v>
      </c>
      <c r="B35" s="307">
        <v>94762</v>
      </c>
      <c r="C35" s="306">
        <v>89003</v>
      </c>
      <c r="D35" s="306">
        <v>64125</v>
      </c>
      <c r="E35" s="306">
        <v>50039</v>
      </c>
      <c r="F35" s="306">
        <v>43624</v>
      </c>
      <c r="G35" s="306">
        <v>39743</v>
      </c>
      <c r="H35" s="306">
        <v>57625</v>
      </c>
      <c r="I35" s="306">
        <v>131710</v>
      </c>
      <c r="J35" s="306">
        <v>88723</v>
      </c>
      <c r="K35" s="306">
        <v>72155</v>
      </c>
      <c r="L35" s="306">
        <v>63252</v>
      </c>
      <c r="M35" s="306">
        <v>58091</v>
      </c>
      <c r="N35" s="306">
        <v>48277</v>
      </c>
      <c r="O35" s="306">
        <v>44575</v>
      </c>
      <c r="P35" s="306">
        <v>42501</v>
      </c>
      <c r="Q35" s="306">
        <v>46215</v>
      </c>
      <c r="R35" s="306">
        <v>40632</v>
      </c>
      <c r="S35" s="306">
        <v>43129</v>
      </c>
      <c r="T35" s="306">
        <v>269146</v>
      </c>
      <c r="U35" s="306">
        <v>57985</v>
      </c>
      <c r="V35" s="306">
        <v>32789</v>
      </c>
      <c r="W35" s="306">
        <v>50766</v>
      </c>
      <c r="X35" s="308"/>
      <c r="Y35" s="305">
        <v>45522</v>
      </c>
    </row>
    <row r="36" spans="1:25" ht="13.5" customHeight="1" x14ac:dyDescent="0.25">
      <c r="A36" s="301">
        <v>34</v>
      </c>
      <c r="B36" s="307">
        <v>92992</v>
      </c>
      <c r="C36" s="307">
        <v>87291</v>
      </c>
      <c r="D36" s="306">
        <v>62264</v>
      </c>
      <c r="E36" s="306">
        <v>48386</v>
      </c>
      <c r="F36" s="306">
        <v>42672</v>
      </c>
      <c r="G36" s="306">
        <v>39222</v>
      </c>
      <c r="H36" s="306">
        <v>57599</v>
      </c>
      <c r="I36" s="306">
        <v>128774</v>
      </c>
      <c r="J36" s="306">
        <v>86707</v>
      </c>
      <c r="K36" s="306">
        <v>70779</v>
      </c>
      <c r="L36" s="306">
        <v>62258</v>
      </c>
      <c r="M36" s="306">
        <v>56649</v>
      </c>
      <c r="N36" s="306">
        <v>46885</v>
      </c>
      <c r="O36" s="306">
        <v>43668</v>
      </c>
      <c r="P36" s="306">
        <v>42154</v>
      </c>
      <c r="Q36" s="306">
        <v>45561</v>
      </c>
      <c r="R36" s="306">
        <v>40863</v>
      </c>
      <c r="S36" s="306">
        <v>42401</v>
      </c>
      <c r="T36" s="306">
        <v>261915</v>
      </c>
      <c r="U36" s="306">
        <v>55184</v>
      </c>
      <c r="V36" s="306">
        <v>33204</v>
      </c>
      <c r="W36" s="306">
        <v>50749</v>
      </c>
      <c r="X36" s="308"/>
      <c r="Y36" s="305">
        <v>45529</v>
      </c>
    </row>
    <row r="37" spans="1:25" ht="13.5" customHeight="1" x14ac:dyDescent="0.25">
      <c r="A37" s="301">
        <v>35</v>
      </c>
      <c r="B37" s="307">
        <v>91561</v>
      </c>
      <c r="C37" s="306">
        <v>85900</v>
      </c>
      <c r="D37" s="306">
        <v>61460</v>
      </c>
      <c r="E37" s="306">
        <v>46969</v>
      </c>
      <c r="F37" s="306">
        <v>42395</v>
      </c>
      <c r="G37" s="306">
        <v>39069</v>
      </c>
      <c r="H37" s="306">
        <v>57699</v>
      </c>
      <c r="I37" s="306">
        <v>126508</v>
      </c>
      <c r="J37" s="306">
        <v>86445</v>
      </c>
      <c r="K37" s="306">
        <v>71014</v>
      </c>
      <c r="L37" s="306">
        <v>63312</v>
      </c>
      <c r="M37" s="306">
        <v>57192</v>
      </c>
      <c r="N37" s="306">
        <v>47958</v>
      </c>
      <c r="O37" s="306">
        <v>43207</v>
      </c>
      <c r="P37" s="306">
        <v>41068</v>
      </c>
      <c r="Q37" s="306">
        <v>44211</v>
      </c>
      <c r="R37" s="306">
        <v>40387</v>
      </c>
      <c r="S37" s="306">
        <v>40532</v>
      </c>
      <c r="T37" s="306">
        <v>255976</v>
      </c>
      <c r="U37" s="306">
        <v>54749</v>
      </c>
      <c r="V37" s="306">
        <v>32734</v>
      </c>
      <c r="W37" s="306">
        <v>49005</v>
      </c>
      <c r="X37" s="308"/>
      <c r="Y37" s="305">
        <v>45536</v>
      </c>
    </row>
    <row r="38" spans="1:25" ht="13.5" customHeight="1" x14ac:dyDescent="0.25">
      <c r="A38" s="301">
        <v>36</v>
      </c>
      <c r="B38" s="307">
        <v>90124</v>
      </c>
      <c r="C38" s="306">
        <v>85009</v>
      </c>
      <c r="D38" s="306">
        <v>60521</v>
      </c>
      <c r="E38" s="306">
        <v>46020</v>
      </c>
      <c r="F38" s="306">
        <v>40635</v>
      </c>
      <c r="G38" s="306">
        <v>37472</v>
      </c>
      <c r="H38" s="306">
        <v>55275</v>
      </c>
      <c r="I38" s="306">
        <v>131195</v>
      </c>
      <c r="J38" s="306">
        <v>88037</v>
      </c>
      <c r="K38" s="306">
        <v>72954</v>
      </c>
      <c r="L38" s="306">
        <v>60298</v>
      </c>
      <c r="M38" s="306">
        <v>54278</v>
      </c>
      <c r="N38" s="306">
        <v>45491</v>
      </c>
      <c r="O38" s="306">
        <v>46953</v>
      </c>
      <c r="P38" s="306">
        <v>42157</v>
      </c>
      <c r="Q38" s="306">
        <v>43968</v>
      </c>
      <c r="R38" s="306">
        <v>40366</v>
      </c>
      <c r="S38" s="306">
        <v>40733</v>
      </c>
      <c r="T38" s="306">
        <v>248428</v>
      </c>
      <c r="U38" s="306">
        <v>50784</v>
      </c>
      <c r="V38" s="306">
        <v>31488</v>
      </c>
      <c r="W38" s="306">
        <v>50145</v>
      </c>
      <c r="X38" s="308"/>
      <c r="Y38" s="305">
        <v>45543</v>
      </c>
    </row>
    <row r="39" spans="1:25" ht="13.5" customHeight="1" x14ac:dyDescent="0.25">
      <c r="A39" s="301">
        <v>37</v>
      </c>
      <c r="B39" s="307">
        <v>88324</v>
      </c>
      <c r="C39" s="306">
        <v>82581</v>
      </c>
      <c r="D39" s="306">
        <v>58035</v>
      </c>
      <c r="E39" s="306">
        <v>45559</v>
      </c>
      <c r="F39" s="306">
        <v>39219</v>
      </c>
      <c r="G39" s="306">
        <v>36612</v>
      </c>
      <c r="H39" s="306">
        <v>54972</v>
      </c>
      <c r="I39" s="306">
        <v>123278</v>
      </c>
      <c r="J39" s="306">
        <v>80453</v>
      </c>
      <c r="K39" s="306">
        <v>68610</v>
      </c>
      <c r="L39" s="306">
        <v>58916</v>
      </c>
      <c r="M39" s="306">
        <v>52091</v>
      </c>
      <c r="N39" s="306">
        <v>44021</v>
      </c>
      <c r="O39" s="306">
        <v>42338</v>
      </c>
      <c r="P39" s="306">
        <v>39716</v>
      </c>
      <c r="Q39" s="306">
        <v>43990</v>
      </c>
      <c r="R39" s="306">
        <v>38883</v>
      </c>
      <c r="S39" s="306">
        <v>40720</v>
      </c>
      <c r="T39" s="306">
        <v>235743</v>
      </c>
      <c r="U39" s="306">
        <v>75750</v>
      </c>
      <c r="V39" s="306">
        <v>32087</v>
      </c>
      <c r="W39" s="306">
        <v>49429</v>
      </c>
      <c r="X39" s="308"/>
      <c r="Y39" s="305">
        <v>45550</v>
      </c>
    </row>
    <row r="40" spans="1:25" ht="13.5" customHeight="1" x14ac:dyDescent="0.25">
      <c r="A40" s="301">
        <v>38</v>
      </c>
      <c r="B40" s="307">
        <v>87629</v>
      </c>
      <c r="C40" s="306">
        <v>81150</v>
      </c>
      <c r="D40" s="306">
        <v>57408</v>
      </c>
      <c r="E40" s="306">
        <v>44255</v>
      </c>
      <c r="F40" s="306">
        <v>38435</v>
      </c>
      <c r="G40" s="306">
        <v>36619</v>
      </c>
      <c r="H40" s="306">
        <v>57479</v>
      </c>
      <c r="I40" s="306">
        <v>120162</v>
      </c>
      <c r="J40" s="306">
        <v>81053</v>
      </c>
      <c r="K40" s="306">
        <v>74152</v>
      </c>
      <c r="L40" s="306">
        <v>58290</v>
      </c>
      <c r="M40" s="306">
        <v>51099</v>
      </c>
      <c r="N40" s="306">
        <v>44030</v>
      </c>
      <c r="O40" s="306">
        <v>41822</v>
      </c>
      <c r="P40" s="306">
        <v>38841</v>
      </c>
      <c r="Q40" s="306">
        <v>43035</v>
      </c>
      <c r="R40" s="306">
        <v>38347</v>
      </c>
      <c r="S40" s="306">
        <v>40621</v>
      </c>
      <c r="T40" s="306">
        <v>223349</v>
      </c>
      <c r="U40" s="306">
        <v>68391</v>
      </c>
      <c r="V40" s="306">
        <v>31959</v>
      </c>
      <c r="W40" s="306">
        <v>49481</v>
      </c>
      <c r="X40" s="308"/>
      <c r="Y40" s="305">
        <v>45557</v>
      </c>
    </row>
    <row r="41" spans="1:25" ht="13.5" customHeight="1" x14ac:dyDescent="0.25">
      <c r="A41" s="301">
        <v>39</v>
      </c>
      <c r="B41" s="307">
        <v>85913</v>
      </c>
      <c r="C41" s="306">
        <v>81049</v>
      </c>
      <c r="D41" s="306">
        <v>56275</v>
      </c>
      <c r="E41" s="306">
        <v>43788</v>
      </c>
      <c r="F41" s="306">
        <v>39243</v>
      </c>
      <c r="G41" s="306">
        <v>38194</v>
      </c>
      <c r="H41" s="306">
        <v>58057</v>
      </c>
      <c r="I41" s="306">
        <v>118788</v>
      </c>
      <c r="J41" s="306">
        <v>79950</v>
      </c>
      <c r="K41" s="306">
        <v>66599</v>
      </c>
      <c r="L41" s="306">
        <v>60871</v>
      </c>
      <c r="M41" s="306">
        <v>52848</v>
      </c>
      <c r="N41" s="306">
        <v>44142</v>
      </c>
      <c r="O41" s="306">
        <v>41601</v>
      </c>
      <c r="P41" s="306">
        <v>38436</v>
      </c>
      <c r="Q41" s="306">
        <v>42499</v>
      </c>
      <c r="R41" s="306">
        <v>38099</v>
      </c>
      <c r="S41" s="306">
        <v>40705</v>
      </c>
      <c r="T41" s="306">
        <v>195644</v>
      </c>
      <c r="U41" s="306">
        <v>61120</v>
      </c>
      <c r="V41" s="306">
        <v>31477</v>
      </c>
      <c r="W41" s="306">
        <v>49396</v>
      </c>
      <c r="X41" s="308"/>
      <c r="Y41" s="305">
        <v>45564</v>
      </c>
    </row>
    <row r="42" spans="1:25" ht="13.5" customHeight="1" x14ac:dyDescent="0.25">
      <c r="A42" s="301">
        <v>40</v>
      </c>
      <c r="B42" s="307">
        <v>87143</v>
      </c>
      <c r="C42" s="306">
        <v>81716</v>
      </c>
      <c r="D42" s="306">
        <v>56768</v>
      </c>
      <c r="E42" s="306">
        <v>45661</v>
      </c>
      <c r="F42" s="306">
        <v>39267</v>
      </c>
      <c r="G42" s="306">
        <v>38349</v>
      </c>
      <c r="H42" s="306">
        <v>62147</v>
      </c>
      <c r="I42" s="306">
        <v>126091</v>
      </c>
      <c r="J42" s="306">
        <v>83513</v>
      </c>
      <c r="K42" s="306">
        <v>70166</v>
      </c>
      <c r="L42" s="306">
        <v>58489</v>
      </c>
      <c r="M42" s="306">
        <v>55286</v>
      </c>
      <c r="N42" s="306">
        <v>46613</v>
      </c>
      <c r="O42" s="306">
        <v>42968</v>
      </c>
      <c r="P42" s="306">
        <v>39875</v>
      </c>
      <c r="Q42" s="306">
        <v>43716</v>
      </c>
      <c r="R42" s="306">
        <v>38723</v>
      </c>
      <c r="S42" s="306">
        <v>40878</v>
      </c>
      <c r="T42" s="306">
        <v>177965</v>
      </c>
      <c r="U42" s="306">
        <v>55693</v>
      </c>
      <c r="V42" s="306">
        <v>31733</v>
      </c>
      <c r="W42" s="306">
        <v>50245</v>
      </c>
      <c r="X42" s="308"/>
      <c r="Y42" s="305">
        <v>45571</v>
      </c>
    </row>
    <row r="43" spans="1:25" ht="13.5" customHeight="1" x14ac:dyDescent="0.25">
      <c r="A43" s="301">
        <v>41</v>
      </c>
      <c r="B43" s="307">
        <v>87717</v>
      </c>
      <c r="C43" s="306">
        <v>81757</v>
      </c>
      <c r="D43" s="306">
        <v>57208</v>
      </c>
      <c r="E43" s="306">
        <v>45278</v>
      </c>
      <c r="F43" s="306">
        <v>39485</v>
      </c>
      <c r="G43" s="306">
        <v>38122</v>
      </c>
      <c r="H43" s="306">
        <v>63766</v>
      </c>
      <c r="I43" s="306">
        <v>121359</v>
      </c>
      <c r="J43" s="306">
        <v>80598</v>
      </c>
      <c r="K43" s="306">
        <v>70900</v>
      </c>
      <c r="L43" s="306">
        <v>59491</v>
      </c>
      <c r="M43" s="306">
        <v>55232</v>
      </c>
      <c r="N43" s="306">
        <v>44883</v>
      </c>
      <c r="O43" s="306">
        <v>42974</v>
      </c>
      <c r="P43" s="306">
        <v>39434</v>
      </c>
      <c r="Q43" s="306">
        <v>44203</v>
      </c>
      <c r="R43" s="306">
        <v>39731</v>
      </c>
      <c r="S43" s="306">
        <v>41958</v>
      </c>
      <c r="T43" s="306">
        <v>166202</v>
      </c>
      <c r="U43" s="306">
        <v>51644</v>
      </c>
      <c r="V43" s="306">
        <v>32793</v>
      </c>
      <c r="W43" s="306">
        <v>51074</v>
      </c>
      <c r="X43" s="308"/>
      <c r="Y43" s="305">
        <v>45578</v>
      </c>
    </row>
    <row r="44" spans="1:25" ht="13.5" customHeight="1" x14ac:dyDescent="0.25">
      <c r="A44" s="301">
        <v>42</v>
      </c>
      <c r="B44" s="307">
        <v>88581</v>
      </c>
      <c r="C44" s="306">
        <v>84787</v>
      </c>
      <c r="D44" s="306">
        <v>57713</v>
      </c>
      <c r="E44" s="306">
        <v>45856</v>
      </c>
      <c r="F44" s="306">
        <v>41711</v>
      </c>
      <c r="G44" s="306">
        <v>41218</v>
      </c>
      <c r="H44" s="306">
        <v>66653</v>
      </c>
      <c r="I44" s="306">
        <v>122370</v>
      </c>
      <c r="J44" s="306">
        <v>81590</v>
      </c>
      <c r="K44" s="306">
        <v>72064</v>
      </c>
      <c r="L44" s="306">
        <v>61160</v>
      </c>
      <c r="M44" s="306">
        <v>55775</v>
      </c>
      <c r="N44" s="306">
        <v>47024</v>
      </c>
      <c r="O44" s="306">
        <v>43652</v>
      </c>
      <c r="P44" s="306">
        <v>40327</v>
      </c>
      <c r="Q44" s="306">
        <v>45339</v>
      </c>
      <c r="R44" s="306">
        <v>40757</v>
      </c>
      <c r="S44" s="306">
        <v>43232</v>
      </c>
      <c r="T44" s="306">
        <v>154206</v>
      </c>
      <c r="U44" s="306">
        <v>48084</v>
      </c>
      <c r="V44" s="306">
        <v>33427</v>
      </c>
      <c r="W44" s="306">
        <v>52138</v>
      </c>
      <c r="X44" s="308"/>
      <c r="Y44" s="305">
        <v>45585</v>
      </c>
    </row>
    <row r="45" spans="1:25" ht="13.5" customHeight="1" x14ac:dyDescent="0.25">
      <c r="A45" s="301">
        <v>43</v>
      </c>
      <c r="B45" s="307">
        <v>92595</v>
      </c>
      <c r="C45" s="306">
        <v>87222</v>
      </c>
      <c r="D45" s="306">
        <v>60142</v>
      </c>
      <c r="E45" s="306">
        <v>47699</v>
      </c>
      <c r="F45" s="306">
        <v>42827</v>
      </c>
      <c r="G45" s="306">
        <v>42402</v>
      </c>
      <c r="H45" s="306">
        <v>69542</v>
      </c>
      <c r="I45" s="306">
        <v>124202</v>
      </c>
      <c r="J45" s="306">
        <v>85042</v>
      </c>
      <c r="K45" s="306">
        <v>73332</v>
      </c>
      <c r="L45" s="306">
        <v>63295</v>
      </c>
      <c r="M45" s="306">
        <v>57194</v>
      </c>
      <c r="N45" s="306">
        <v>49051</v>
      </c>
      <c r="O45" s="306">
        <v>45730</v>
      </c>
      <c r="P45" s="306">
        <v>42139</v>
      </c>
      <c r="Q45" s="306">
        <v>46059</v>
      </c>
      <c r="R45" s="306">
        <v>42100</v>
      </c>
      <c r="S45" s="306">
        <v>44325</v>
      </c>
      <c r="T45" s="306">
        <v>149702</v>
      </c>
      <c r="U45" s="306">
        <v>47969</v>
      </c>
      <c r="V45" s="306">
        <v>34136</v>
      </c>
      <c r="W45" s="306">
        <v>53013</v>
      </c>
      <c r="X45" s="308"/>
      <c r="Y45" s="305">
        <v>45592</v>
      </c>
    </row>
    <row r="46" spans="1:25" ht="13.5" customHeight="1" x14ac:dyDescent="0.25">
      <c r="A46" s="301">
        <v>44</v>
      </c>
      <c r="B46" s="307">
        <v>99607</v>
      </c>
      <c r="C46" s="306">
        <v>89921</v>
      </c>
      <c r="D46" s="306">
        <v>61825</v>
      </c>
      <c r="E46" s="306">
        <v>49044</v>
      </c>
      <c r="F46" s="306">
        <v>46892</v>
      </c>
      <c r="G46" s="306">
        <v>45953</v>
      </c>
      <c r="H46" s="306">
        <v>75757</v>
      </c>
      <c r="I46" s="306">
        <v>133478</v>
      </c>
      <c r="J46" s="306">
        <v>89559</v>
      </c>
      <c r="K46" s="306">
        <v>74442</v>
      </c>
      <c r="L46" s="306">
        <v>69420</v>
      </c>
      <c r="M46" s="306">
        <v>62033</v>
      </c>
      <c r="N46" s="306">
        <v>52266</v>
      </c>
      <c r="O46" s="306">
        <v>49350</v>
      </c>
      <c r="P46" s="306">
        <v>43832</v>
      </c>
      <c r="Q46" s="306">
        <v>47241</v>
      </c>
      <c r="R46" s="306">
        <v>44524</v>
      </c>
      <c r="S46" s="306">
        <v>46159</v>
      </c>
      <c r="T46" s="306">
        <v>144967</v>
      </c>
      <c r="U46" s="306">
        <v>48241</v>
      </c>
      <c r="V46" s="306">
        <v>36274</v>
      </c>
      <c r="W46" s="306">
        <v>51532</v>
      </c>
      <c r="X46" s="308"/>
      <c r="Y46" s="305">
        <v>45599</v>
      </c>
    </row>
    <row r="47" spans="1:25" ht="13.5" customHeight="1" x14ac:dyDescent="0.25">
      <c r="A47" s="301">
        <v>45</v>
      </c>
      <c r="B47" s="307">
        <v>102167</v>
      </c>
      <c r="C47" s="306">
        <v>92990</v>
      </c>
      <c r="D47" s="306">
        <v>63688</v>
      </c>
      <c r="E47" s="306">
        <v>54522</v>
      </c>
      <c r="F47" s="306">
        <v>50239</v>
      </c>
      <c r="G47" s="306">
        <v>47440</v>
      </c>
      <c r="H47" s="306">
        <v>80481</v>
      </c>
      <c r="I47" s="306">
        <v>129586</v>
      </c>
      <c r="J47" s="306">
        <v>87877</v>
      </c>
      <c r="K47" s="306">
        <v>79705</v>
      </c>
      <c r="L47" s="306">
        <v>67306</v>
      </c>
      <c r="M47" s="306">
        <v>61701</v>
      </c>
      <c r="N47" s="306">
        <v>52002</v>
      </c>
      <c r="O47" s="306">
        <v>49366</v>
      </c>
      <c r="P47" s="306">
        <v>45559</v>
      </c>
      <c r="Q47" s="306">
        <v>50002</v>
      </c>
      <c r="R47" s="306">
        <v>46365</v>
      </c>
      <c r="S47" s="306">
        <v>48226</v>
      </c>
      <c r="T47" s="306">
        <v>143910</v>
      </c>
      <c r="U47" s="306">
        <v>44679</v>
      </c>
      <c r="V47" s="306">
        <v>35757</v>
      </c>
      <c r="W47" s="306">
        <v>57171</v>
      </c>
      <c r="X47" s="308"/>
      <c r="Y47" s="305">
        <v>45606</v>
      </c>
    </row>
    <row r="48" spans="1:25" ht="13.5" customHeight="1" x14ac:dyDescent="0.25">
      <c r="A48" s="301">
        <v>46</v>
      </c>
      <c r="B48" s="307">
        <v>106360</v>
      </c>
      <c r="C48" s="306">
        <v>94612</v>
      </c>
      <c r="D48" s="306">
        <v>66174</v>
      </c>
      <c r="E48" s="306">
        <v>54613</v>
      </c>
      <c r="F48" s="306">
        <v>51072</v>
      </c>
      <c r="G48" s="306">
        <v>49173</v>
      </c>
      <c r="H48" s="306">
        <v>85588</v>
      </c>
      <c r="I48" s="306">
        <v>131941</v>
      </c>
      <c r="J48" s="306">
        <v>91600</v>
      </c>
      <c r="K48" s="306">
        <v>80353</v>
      </c>
      <c r="L48" s="306">
        <v>68308</v>
      </c>
      <c r="M48" s="306">
        <v>64029</v>
      </c>
      <c r="N48" s="306">
        <v>54842</v>
      </c>
      <c r="O48" s="306">
        <v>51311</v>
      </c>
      <c r="P48" s="306">
        <v>46951</v>
      </c>
      <c r="Q48" s="306">
        <v>51589</v>
      </c>
      <c r="R48" s="306">
        <v>47888</v>
      </c>
      <c r="S48" s="306">
        <v>51048</v>
      </c>
      <c r="T48" s="306">
        <v>151308</v>
      </c>
      <c r="U48" s="306">
        <v>47581</v>
      </c>
      <c r="V48" s="306">
        <v>40696</v>
      </c>
      <c r="W48" s="306">
        <v>49481</v>
      </c>
      <c r="X48" s="308"/>
      <c r="Y48" s="305">
        <v>45613</v>
      </c>
    </row>
    <row r="49" spans="1:25" ht="13.5" customHeight="1" x14ac:dyDescent="0.25">
      <c r="A49" s="301">
        <v>47</v>
      </c>
      <c r="B49" s="307">
        <v>104560</v>
      </c>
      <c r="C49" s="306">
        <v>96750</v>
      </c>
      <c r="D49" s="306">
        <v>66515</v>
      </c>
      <c r="E49" s="306">
        <v>55241</v>
      </c>
      <c r="F49" s="306">
        <v>57032</v>
      </c>
      <c r="G49" s="306">
        <v>55936</v>
      </c>
      <c r="H49" s="306">
        <v>87769</v>
      </c>
      <c r="I49" s="306">
        <v>134960</v>
      </c>
      <c r="J49" s="306">
        <v>88143</v>
      </c>
      <c r="K49" s="306">
        <v>82288</v>
      </c>
      <c r="L49" s="306">
        <v>80065</v>
      </c>
      <c r="M49" s="306">
        <v>62682</v>
      </c>
      <c r="N49" s="306">
        <v>55231</v>
      </c>
      <c r="O49" s="306">
        <v>51528</v>
      </c>
      <c r="P49" s="306">
        <v>47692</v>
      </c>
      <c r="Q49" s="306">
        <v>57671</v>
      </c>
      <c r="R49" s="306">
        <v>54141</v>
      </c>
      <c r="S49" s="306">
        <v>52680</v>
      </c>
      <c r="T49" s="306">
        <v>154366</v>
      </c>
      <c r="U49" s="306">
        <v>40145</v>
      </c>
      <c r="V49" s="306">
        <v>36455</v>
      </c>
      <c r="W49" s="306">
        <v>63457</v>
      </c>
      <c r="X49" s="308"/>
      <c r="Y49" s="305">
        <v>45620</v>
      </c>
    </row>
    <row r="50" spans="1:25" ht="13.5" customHeight="1" x14ac:dyDescent="0.25">
      <c r="A50" s="301">
        <v>48</v>
      </c>
      <c r="B50" s="307">
        <v>115581</v>
      </c>
      <c r="C50" s="306">
        <v>105887</v>
      </c>
      <c r="D50" s="306">
        <v>72701</v>
      </c>
      <c r="E50" s="306">
        <v>60041</v>
      </c>
      <c r="F50" s="306">
        <v>65286</v>
      </c>
      <c r="G50" s="306">
        <v>57505</v>
      </c>
      <c r="H50" s="306">
        <v>104133</v>
      </c>
      <c r="I50" s="306">
        <v>147724</v>
      </c>
      <c r="J50" s="306">
        <v>106518</v>
      </c>
      <c r="K50" s="306">
        <v>93769</v>
      </c>
      <c r="L50" s="306">
        <v>79808</v>
      </c>
      <c r="M50" s="306">
        <v>73397</v>
      </c>
      <c r="N50" s="306">
        <v>64999</v>
      </c>
      <c r="O50" s="306">
        <v>59258</v>
      </c>
      <c r="P50" s="306">
        <v>53880</v>
      </c>
      <c r="Q50" s="306">
        <v>57303</v>
      </c>
      <c r="R50" s="306">
        <v>54704</v>
      </c>
      <c r="S50" s="306">
        <v>59607</v>
      </c>
      <c r="T50" s="306">
        <v>165872</v>
      </c>
      <c r="U50" s="306">
        <v>52133</v>
      </c>
      <c r="V50" s="306">
        <v>48176</v>
      </c>
      <c r="W50" s="306">
        <v>63137</v>
      </c>
      <c r="X50" s="308"/>
      <c r="Y50" s="305">
        <v>45627</v>
      </c>
    </row>
    <row r="51" spans="1:25" ht="13.5" customHeight="1" x14ac:dyDescent="0.25">
      <c r="A51" s="301">
        <v>49</v>
      </c>
      <c r="B51" s="307">
        <v>112158</v>
      </c>
      <c r="C51" s="306">
        <v>104025</v>
      </c>
      <c r="D51" s="306">
        <v>74227</v>
      </c>
      <c r="E51" s="306">
        <v>63281</v>
      </c>
      <c r="F51" s="306">
        <v>57665</v>
      </c>
      <c r="G51" s="306">
        <v>59319</v>
      </c>
      <c r="H51" s="306">
        <v>101134</v>
      </c>
      <c r="I51" s="306">
        <v>146697</v>
      </c>
      <c r="J51" s="306">
        <v>105337</v>
      </c>
      <c r="K51" s="306">
        <v>93391</v>
      </c>
      <c r="L51" s="306">
        <v>78364</v>
      </c>
      <c r="M51" s="306">
        <v>72792</v>
      </c>
      <c r="N51" s="306">
        <v>63542</v>
      </c>
      <c r="O51" s="306">
        <v>61713</v>
      </c>
      <c r="P51" s="306">
        <v>54853</v>
      </c>
      <c r="Q51" s="306">
        <v>58289</v>
      </c>
      <c r="R51" s="306">
        <v>55449</v>
      </c>
      <c r="S51" s="306">
        <v>59125</v>
      </c>
      <c r="T51" s="306">
        <v>163359</v>
      </c>
      <c r="U51" s="306">
        <v>48849</v>
      </c>
      <c r="V51" s="306">
        <v>49569</v>
      </c>
      <c r="W51" s="306">
        <v>64944</v>
      </c>
      <c r="X51" s="308"/>
      <c r="Y51" s="305">
        <v>45634</v>
      </c>
    </row>
    <row r="52" spans="1:25" ht="13.5" customHeight="1" x14ac:dyDescent="0.25">
      <c r="A52" s="301">
        <v>50</v>
      </c>
      <c r="B52" s="307">
        <v>113298</v>
      </c>
      <c r="C52" s="306">
        <v>102761</v>
      </c>
      <c r="D52" s="306">
        <v>74697</v>
      </c>
      <c r="E52" s="306">
        <v>61235</v>
      </c>
      <c r="F52" s="306">
        <v>60251</v>
      </c>
      <c r="G52" s="306">
        <v>58977</v>
      </c>
      <c r="H52" s="306">
        <v>104058</v>
      </c>
      <c r="I52" s="306">
        <v>143091</v>
      </c>
      <c r="J52" s="306">
        <v>100703</v>
      </c>
      <c r="K52" s="306">
        <v>90587</v>
      </c>
      <c r="L52" s="306">
        <v>78718</v>
      </c>
      <c r="M52" s="306">
        <v>72356</v>
      </c>
      <c r="N52" s="306">
        <v>63507</v>
      </c>
      <c r="O52" s="306">
        <v>60972</v>
      </c>
      <c r="P52" s="306">
        <v>55837</v>
      </c>
      <c r="Q52" s="306">
        <v>59705</v>
      </c>
      <c r="R52" s="306">
        <v>57778</v>
      </c>
      <c r="S52" s="306">
        <v>60185</v>
      </c>
      <c r="T52" s="306">
        <v>159473</v>
      </c>
      <c r="U52" s="306">
        <v>49879</v>
      </c>
      <c r="V52" s="306">
        <v>51322</v>
      </c>
      <c r="W52" s="306">
        <v>64837</v>
      </c>
      <c r="X52" s="308"/>
      <c r="Y52" s="305">
        <v>45641</v>
      </c>
    </row>
    <row r="53" spans="1:25" ht="13.5" customHeight="1" x14ac:dyDescent="0.25">
      <c r="A53" s="301">
        <v>51</v>
      </c>
      <c r="B53" s="307">
        <v>113071</v>
      </c>
      <c r="C53" s="306">
        <v>102116</v>
      </c>
      <c r="D53" s="306">
        <v>74234</v>
      </c>
      <c r="E53" s="306">
        <v>62354</v>
      </c>
      <c r="F53" s="306">
        <v>60997</v>
      </c>
      <c r="G53" s="306">
        <v>61452</v>
      </c>
      <c r="H53" s="306">
        <v>119718</v>
      </c>
      <c r="I53" s="306">
        <v>142392</v>
      </c>
      <c r="J53" s="306">
        <v>98879</v>
      </c>
      <c r="K53" s="306">
        <v>92806</v>
      </c>
      <c r="L53" s="306">
        <v>82182</v>
      </c>
      <c r="M53" s="306">
        <v>72850</v>
      </c>
      <c r="N53" s="306">
        <v>62638</v>
      </c>
      <c r="O53" s="306">
        <v>59480</v>
      </c>
      <c r="P53" s="306">
        <v>58000</v>
      </c>
      <c r="Q53" s="306">
        <v>61779</v>
      </c>
      <c r="R53" s="306">
        <v>59388</v>
      </c>
      <c r="S53" s="306">
        <v>61118</v>
      </c>
      <c r="T53" s="306">
        <v>166088</v>
      </c>
      <c r="U53" s="306">
        <v>47569</v>
      </c>
      <c r="V53" s="306">
        <v>52787</v>
      </c>
      <c r="W53" s="306">
        <v>64196</v>
      </c>
      <c r="X53" s="308"/>
      <c r="Y53" s="305">
        <v>45648</v>
      </c>
    </row>
    <row r="54" spans="1:25" ht="13.5" customHeight="1" x14ac:dyDescent="0.25">
      <c r="A54" s="301">
        <v>52</v>
      </c>
      <c r="B54" s="307">
        <v>129641</v>
      </c>
      <c r="C54" s="306">
        <v>115064</v>
      </c>
      <c r="D54" s="306">
        <v>81159</v>
      </c>
      <c r="E54" s="306">
        <v>66684</v>
      </c>
      <c r="F54" s="306">
        <v>70951</v>
      </c>
      <c r="G54" s="306">
        <v>72910</v>
      </c>
      <c r="H54" s="306">
        <v>136579</v>
      </c>
      <c r="I54" s="306">
        <v>152712</v>
      </c>
      <c r="J54" s="306">
        <v>106692</v>
      </c>
      <c r="K54" s="306">
        <v>96878</v>
      </c>
      <c r="L54" s="306">
        <v>91594</v>
      </c>
      <c r="M54" s="306">
        <v>82850</v>
      </c>
      <c r="N54" s="306">
        <v>71850</v>
      </c>
      <c r="O54" s="306">
        <v>66711</v>
      </c>
      <c r="P54" s="306">
        <v>60528</v>
      </c>
      <c r="Q54" s="306">
        <v>67245</v>
      </c>
      <c r="R54" s="306">
        <v>66843</v>
      </c>
      <c r="S54" s="306">
        <v>69967</v>
      </c>
      <c r="T54" s="306">
        <v>179733</v>
      </c>
      <c r="U54" s="306">
        <v>53094</v>
      </c>
      <c r="V54" s="306">
        <v>57096</v>
      </c>
      <c r="W54" s="306">
        <v>71365</v>
      </c>
      <c r="X54" s="308"/>
      <c r="Y54" s="305">
        <v>45655</v>
      </c>
    </row>
    <row r="55" spans="1:25" ht="13.5" customHeight="1" thickBot="1" x14ac:dyDescent="0.3">
      <c r="A55" s="311">
        <v>53</v>
      </c>
      <c r="B55" s="312"/>
      <c r="C55" s="313"/>
      <c r="D55" s="313"/>
      <c r="E55" s="313">
        <v>71855</v>
      </c>
      <c r="F55" s="313"/>
      <c r="G55" s="314"/>
      <c r="H55" s="314"/>
      <c r="I55" s="314"/>
      <c r="J55" s="314"/>
      <c r="K55" s="315">
        <v>107596</v>
      </c>
      <c r="L55" s="315"/>
      <c r="M55" s="315"/>
      <c r="N55" s="315"/>
      <c r="O55" s="315"/>
      <c r="P55" s="315">
        <v>62129</v>
      </c>
      <c r="Q55" s="315"/>
      <c r="R55" s="315"/>
      <c r="S55" s="315"/>
      <c r="T55" s="315"/>
      <c r="U55" s="315"/>
      <c r="V55" s="315">
        <v>59766</v>
      </c>
      <c r="W55" s="315"/>
      <c r="X55" s="316"/>
      <c r="Y55" s="317"/>
    </row>
  </sheetData>
  <mergeCells count="1">
    <mergeCell ref="S1:Y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U18" sqref="U18"/>
    </sheetView>
  </sheetViews>
  <sheetFormatPr defaultRowHeight="15" x14ac:dyDescent="0.25"/>
  <sheetData>
    <row r="7" spans="19:19" x14ac:dyDescent="0.25">
      <c r="S7" t="s">
        <v>250</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CC66FF"/>
  </sheetPr>
  <dimension ref="A1:AA117"/>
  <sheetViews>
    <sheetView zoomScaleNormal="100" workbookViewId="0">
      <pane xSplit="1" ySplit="2" topLeftCell="O13" activePane="bottomRight" state="frozen"/>
      <selection activeCell="ZM5" sqref="ZM5"/>
      <selection pane="topRight" activeCell="ZM5" sqref="ZM5"/>
      <selection pane="bottomLeft" activeCell="ZM5" sqref="ZM5"/>
      <selection pane="bottomRight" activeCell="AA32" sqref="AA32"/>
    </sheetView>
  </sheetViews>
  <sheetFormatPr defaultRowHeight="15" x14ac:dyDescent="0.25"/>
  <cols>
    <col min="1" max="1" width="22.85546875" style="181" customWidth="1"/>
    <col min="2" max="13" width="11.7109375" style="115" hidden="1" customWidth="1"/>
    <col min="14" max="14" width="8.5703125" style="115" hidden="1" customWidth="1"/>
    <col min="15" max="17" width="8.5703125" style="115" bestFit="1" customWidth="1"/>
    <col min="18" max="18" width="7.5703125" style="115" bestFit="1" customWidth="1"/>
    <col min="19" max="23" width="11.7109375" style="115" customWidth="1"/>
    <col min="24" max="24" width="14.42578125" style="115" customWidth="1"/>
    <col min="25" max="25" width="16.28515625" style="115" customWidth="1"/>
    <col min="26" max="26" width="9.140625" style="153" customWidth="1"/>
    <col min="27" max="27" width="10.5703125" style="115" bestFit="1" customWidth="1"/>
    <col min="28" max="16384" width="9.140625" style="115"/>
  </cols>
  <sheetData>
    <row r="1" spans="1:27" ht="60" x14ac:dyDescent="0.25">
      <c r="A1" s="338" t="s">
        <v>262</v>
      </c>
      <c r="B1" s="152"/>
      <c r="C1" s="152"/>
      <c r="D1" s="152"/>
      <c r="E1" s="152"/>
      <c r="F1" s="152"/>
      <c r="G1" s="152"/>
      <c r="H1" s="152"/>
      <c r="I1" s="152"/>
      <c r="J1" s="152"/>
      <c r="K1" s="152"/>
      <c r="L1" s="152"/>
      <c r="M1" s="152"/>
      <c r="N1" s="152"/>
      <c r="O1" s="152"/>
      <c r="P1" s="152"/>
      <c r="Q1" s="152"/>
      <c r="R1" s="152"/>
      <c r="S1" s="152"/>
      <c r="T1" s="152"/>
      <c r="U1" s="152"/>
      <c r="V1" s="152"/>
      <c r="W1" s="152"/>
      <c r="X1" s="152"/>
      <c r="Y1" s="412"/>
    </row>
    <row r="2" spans="1:27" ht="15" customHeight="1" thickBot="1" x14ac:dyDescent="0.3">
      <c r="A2" s="331" t="s">
        <v>257</v>
      </c>
      <c r="B2" s="332" t="s">
        <v>202</v>
      </c>
      <c r="C2" s="332" t="s">
        <v>203</v>
      </c>
      <c r="D2" s="332" t="s">
        <v>204</v>
      </c>
      <c r="E2" s="332" t="s">
        <v>205</v>
      </c>
      <c r="F2" s="332" t="s">
        <v>206</v>
      </c>
      <c r="G2" s="332" t="s">
        <v>207</v>
      </c>
      <c r="H2" s="332" t="s">
        <v>208</v>
      </c>
      <c r="I2" s="332" t="s">
        <v>209</v>
      </c>
      <c r="J2" s="332" t="s">
        <v>210</v>
      </c>
      <c r="K2" s="332" t="s">
        <v>232</v>
      </c>
      <c r="L2" s="332" t="s">
        <v>235</v>
      </c>
      <c r="M2" s="332" t="s">
        <v>237</v>
      </c>
      <c r="N2" s="332" t="s">
        <v>238</v>
      </c>
      <c r="O2" s="332" t="s">
        <v>240</v>
      </c>
      <c r="P2" s="332" t="s">
        <v>241</v>
      </c>
      <c r="Q2" s="332" t="s">
        <v>242</v>
      </c>
      <c r="R2" s="333" t="s">
        <v>244</v>
      </c>
      <c r="S2" s="333" t="s">
        <v>245</v>
      </c>
      <c r="T2" s="333" t="s">
        <v>247</v>
      </c>
      <c r="U2" s="333" t="s">
        <v>251</v>
      </c>
      <c r="V2" s="333" t="s">
        <v>252</v>
      </c>
      <c r="W2" s="333" t="s">
        <v>255</v>
      </c>
      <c r="X2" s="334" t="s">
        <v>258</v>
      </c>
      <c r="Y2" s="335" t="s">
        <v>12</v>
      </c>
      <c r="AA2" s="148"/>
    </row>
    <row r="3" spans="1:27" ht="15" customHeight="1" x14ac:dyDescent="0.25">
      <c r="A3" s="325">
        <v>1</v>
      </c>
      <c r="B3" s="157"/>
      <c r="C3" s="157">
        <f>AVERAGE('Table Initial Claims'!B52:B54,'Table Initial Claims'!C3)</f>
        <v>16695.5</v>
      </c>
      <c r="D3" s="157">
        <f>AVERAGE('Table Initial Claims'!C52:C54,'Table Initial Claims'!D3)</f>
        <v>15828</v>
      </c>
      <c r="E3" s="157">
        <f>AVERAGE('Table Initial Claims'!D52:D54,'Table Initial Claims'!E3)</f>
        <v>12928</v>
      </c>
      <c r="F3" s="158">
        <f>AVERAGE('Table Initial Claims'!E52:E54,'Table Initial Claims'!F3)</f>
        <v>10728</v>
      </c>
      <c r="G3" s="157">
        <f>AVERAGE('Table Initial Claims'!F52:F54,'Table Initial Claims'!G3)</f>
        <v>11372.75</v>
      </c>
      <c r="H3" s="157">
        <f>AVERAGE('Table Initial Claims'!G52:G54,'Table Initial Claims'!H3)</f>
        <v>12187.25</v>
      </c>
      <c r="I3" s="157">
        <f>AVERAGE('Table Initial Claims'!H52:H54,'Table Initial Claims'!I3)</f>
        <v>21040</v>
      </c>
      <c r="J3" s="157">
        <f>AVERAGE('Table Initial Claims'!I52:I54,'Table Initial Claims'!J3)</f>
        <v>17026</v>
      </c>
      <c r="K3" s="157">
        <f>AVERAGE('Table Initial Claims'!J52:J54,'Table Initial Claims'!K3)</f>
        <v>15650.75</v>
      </c>
      <c r="L3" s="157">
        <f>AVERAGE('Table Initial Claims'!K53:K55,'Table Initial Claims'!L3)</f>
        <v>13738.5</v>
      </c>
      <c r="M3" s="157">
        <f>AVERAGE('Table Initial Claims'!L52:L54,'Table Initial Claims'!M3)</f>
        <v>12694.5</v>
      </c>
      <c r="N3" s="157">
        <f>AVERAGE('Table Initial Claims'!M52:M54,'Table Initial Claims'!N3)</f>
        <v>11445</v>
      </c>
      <c r="O3" s="157">
        <f>AVERAGE('Table Initial Claims'!N52:N54,'Table Initial Claims'!O3)</f>
        <v>10291.75</v>
      </c>
      <c r="P3" s="157">
        <f>AVERAGE('Table Initial Claims'!O52:O54,'Table Initial Claims'!P3)</f>
        <v>10199</v>
      </c>
      <c r="Q3" s="157">
        <f>AVERAGE('Table Initial Claims'!P53:P55,'Table Initial Claims'!Q3)</f>
        <v>8382.25</v>
      </c>
      <c r="R3" s="168">
        <f>AVERAGE('Table Initial Claims'!Q52:Q54,'Table Initial Claims'!R3)</f>
        <v>8834.5</v>
      </c>
      <c r="S3" s="168">
        <f>AVERAGE('Table Initial Claims'!R52:R54,'Table Initial Claims'!S3)</f>
        <v>9269.75</v>
      </c>
      <c r="T3" s="168">
        <f>AVERAGE('Table Initial Claims'!S52:S54,'Table Initial Claims'!T3)</f>
        <v>9407.75</v>
      </c>
      <c r="U3" s="168">
        <f>AVERAGE('Table Initial Claims'!T52:T54,'Table Initial Claims'!U3)</f>
        <v>23396.5</v>
      </c>
      <c r="V3" s="168">
        <f>AVERAGE('Table Initial Claims'!U52:U54,'Table Initial Claims'!V3)</f>
        <v>9005.25</v>
      </c>
      <c r="W3" s="168">
        <f>AVERAGE('Table Initial Claims'!V53:V55,'Table Initial Claims'!W3)</f>
        <v>7071</v>
      </c>
      <c r="X3" s="251">
        <f>AVERAGE('Table Initial Claims'!W52:W54,'Table Initial Claims'!X3)</f>
        <v>7207</v>
      </c>
      <c r="Y3" s="159">
        <v>45298</v>
      </c>
    </row>
    <row r="4" spans="1:27" ht="15" customHeight="1" x14ac:dyDescent="0.25">
      <c r="A4" s="325">
        <v>2</v>
      </c>
      <c r="B4" s="157"/>
      <c r="C4" s="157">
        <f>AVERAGE('Table Initial Claims'!B53:B54,'Table Initial Claims'!C3:C4)</f>
        <v>16495</v>
      </c>
      <c r="D4" s="157">
        <f>AVERAGE('Table Initial Claims'!C53:C54,'Table Initial Claims'!D3:D4)</f>
        <v>16285.5</v>
      </c>
      <c r="E4" s="157">
        <f>AVERAGE('Table Initial Claims'!D53:D54,'Table Initial Claims'!E3:E4)</f>
        <v>13258</v>
      </c>
      <c r="F4" s="158">
        <f>AVERAGE('Table Initial Claims'!E53:E54,'Table Initial Claims'!F3:F4)</f>
        <v>10534.5</v>
      </c>
      <c r="G4" s="157">
        <f>AVERAGE('Table Initial Claims'!F53:F54,'Table Initial Claims'!G3:G4)</f>
        <v>11270</v>
      </c>
      <c r="H4" s="157">
        <f>AVERAGE('Table Initial Claims'!G53:G54,'Table Initial Claims'!H3:H4)</f>
        <v>11920</v>
      </c>
      <c r="I4" s="157">
        <f>AVERAGE('Table Initial Claims'!H53:H54,'Table Initial Claims'!I3:I4)</f>
        <v>20421.5</v>
      </c>
      <c r="J4" s="157">
        <f>AVERAGE('Table Initial Claims'!I53:I54,'Table Initial Claims'!J3:J4)</f>
        <v>16501.75</v>
      </c>
      <c r="K4" s="157">
        <f>AVERAGE('Table Initial Claims'!J53:J54,'Table Initial Claims'!K3:K4)</f>
        <v>15568</v>
      </c>
      <c r="L4" s="157">
        <f>AVERAGE('Table Initial Claims'!K54:K55,'Table Initial Claims'!L3:L4)</f>
        <v>13674.25</v>
      </c>
      <c r="M4" s="157">
        <f>AVERAGE('Table Initial Claims'!L53:L54,'Table Initial Claims'!M3:M4)</f>
        <v>12108.5</v>
      </c>
      <c r="N4" s="157">
        <f>AVERAGE('Table Initial Claims'!M53:M54,'Table Initial Claims'!N3:N4)</f>
        <v>11685</v>
      </c>
      <c r="O4" s="157">
        <f>AVERAGE('Table Initial Claims'!N53:N54,'Table Initial Claims'!O3:O4)</f>
        <v>10136.5</v>
      </c>
      <c r="P4" s="157">
        <f>AVERAGE('Table Initial Claims'!O53:O54,'Table Initial Claims'!P3:P4)</f>
        <v>10179.25</v>
      </c>
      <c r="Q4" s="157">
        <f>AVERAGE('Table Initial Claims'!P54:P55,'Table Initial Claims'!Q3:Q4)</f>
        <v>7847</v>
      </c>
      <c r="R4" s="168">
        <f>AVERAGE('Table Initial Claims'!Q53:Q54,'Table Initial Claims'!R3:R4)</f>
        <v>8331.25</v>
      </c>
      <c r="S4" s="168">
        <f>AVERAGE('Table Initial Claims'!R53:R54,'Table Initial Claims'!S3:S4)</f>
        <v>8816.75</v>
      </c>
      <c r="T4" s="168">
        <f>AVERAGE('Table Initial Claims'!S53:S54,'Table Initial Claims'!T3:T4)</f>
        <v>9444</v>
      </c>
      <c r="U4" s="168">
        <f>AVERAGE('Table Initial Claims'!T53:T54,'Table Initial Claims'!U3:U4)</f>
        <v>23800.5</v>
      </c>
      <c r="V4" s="168">
        <f>AVERAGE('Table Initial Claims'!U53:U54,'Table Initial Claims'!V3:V4)</f>
        <v>8837.75</v>
      </c>
      <c r="W4" s="168">
        <f>AVERAGE('Table Initial Claims'!V54:V55,'Table Initial Claims'!W3:W4)</f>
        <v>6336.75</v>
      </c>
      <c r="X4" s="251">
        <f>AVERAGE('Table Initial Claims'!W53:W54,'Table Initial Claims'!X3:X4)</f>
        <v>7110.25</v>
      </c>
      <c r="Y4" s="159">
        <v>45305</v>
      </c>
    </row>
    <row r="5" spans="1:27" ht="15" customHeight="1" x14ac:dyDescent="0.25">
      <c r="A5" s="325">
        <v>3</v>
      </c>
      <c r="B5" s="157"/>
      <c r="C5" s="157">
        <f>AVERAGE('Table Initial Claims'!B54,'Table Initial Claims'!C3:C5)</f>
        <v>15228.5</v>
      </c>
      <c r="D5" s="157">
        <f>AVERAGE('Table Initial Claims'!C54,'Table Initial Claims'!D3:D5)</f>
        <v>14712</v>
      </c>
      <c r="E5" s="157">
        <f>AVERAGE('Table Initial Claims'!D54,'Table Initial Claims'!E3:E5)</f>
        <v>13027</v>
      </c>
      <c r="F5" s="158">
        <f>AVERAGE('Table Initial Claims'!E54,'Table Initial Claims'!F3:F5)</f>
        <v>9778.25</v>
      </c>
      <c r="G5" s="157">
        <f>AVERAGE('Table Initial Claims'!F54,'Table Initial Claims'!G3:G5)</f>
        <v>10527.5</v>
      </c>
      <c r="H5" s="157">
        <f>AVERAGE('Table Initial Claims'!G54,'Table Initial Claims'!H3:H5)</f>
        <v>10871.5</v>
      </c>
      <c r="I5" s="157">
        <f>AVERAGE('Table Initial Claims'!H54,'Table Initial Claims'!I3:I5)</f>
        <v>17527.25</v>
      </c>
      <c r="J5" s="157">
        <f>AVERAGE('Table Initial Claims'!I54,'Table Initial Claims'!J3:J5)</f>
        <v>15485.25</v>
      </c>
      <c r="K5" s="157">
        <f>AVERAGE('Table Initial Claims'!J54,'Table Initial Claims'!K3:K5)</f>
        <v>14787.25</v>
      </c>
      <c r="L5" s="157">
        <f>AVERAGE('Table Initial Claims'!K55,'Table Initial Claims'!L3:L5)</f>
        <v>14275.25</v>
      </c>
      <c r="M5" s="157">
        <f>AVERAGE('Table Initial Claims'!L54,'Table Initial Claims'!M3:M5)</f>
        <v>11145.75</v>
      </c>
      <c r="N5" s="157">
        <f>AVERAGE('Table Initial Claims'!M54,'Table Initial Claims'!N3:N5)</f>
        <v>10731.25</v>
      </c>
      <c r="O5" s="157">
        <f>AVERAGE('Table Initial Claims'!N54,'Table Initial Claims'!O3:O5)</f>
        <v>9358.25</v>
      </c>
      <c r="P5" s="157">
        <f>AVERAGE('Table Initial Claims'!O54,'Table Initial Claims'!P3:P5)</f>
        <v>9374.5</v>
      </c>
      <c r="Q5" s="157">
        <f>AVERAGE('Table Initial Claims'!P55,'Table Initial Claims'!Q3:Q5)</f>
        <v>7527.5</v>
      </c>
      <c r="R5" s="168">
        <f>AVERAGE('Table Initial Claims'!Q54,'Table Initial Claims'!R3:R5)</f>
        <v>7785</v>
      </c>
      <c r="S5" s="168">
        <f>AVERAGE('Table Initial Claims'!R54,'Table Initial Claims'!S3:S5)</f>
        <v>8074.25</v>
      </c>
      <c r="T5" s="168">
        <f>AVERAGE('Table Initial Claims'!S54,'Table Initial Claims'!T3:T5)</f>
        <v>8924</v>
      </c>
      <c r="U5" s="168">
        <f>AVERAGE('Table Initial Claims'!T54,'Table Initial Claims'!U3:U5)</f>
        <v>23117.75</v>
      </c>
      <c r="V5" s="168">
        <f>AVERAGE('Table Initial Claims'!U54,'Table Initial Claims'!V3:V5)</f>
        <v>8258.75</v>
      </c>
      <c r="W5" s="168">
        <f>AVERAGE('Table Initial Claims'!V55,'Table Initial Claims'!W3:W5)</f>
        <v>5620.75</v>
      </c>
      <c r="X5" s="251">
        <f>AVERAGE('Table Initial Claims'!W54,'Table Initial Claims'!X3:X5)</f>
        <v>7065.25</v>
      </c>
      <c r="Y5" s="159">
        <v>45312</v>
      </c>
    </row>
    <row r="6" spans="1:27" ht="15" customHeight="1" x14ac:dyDescent="0.25">
      <c r="A6" s="325">
        <v>4</v>
      </c>
      <c r="B6" s="157">
        <f>AVERAGE('Table Initial Claims'!B3:B6)</f>
        <v>15895.75</v>
      </c>
      <c r="C6" s="157">
        <f>AVERAGE('Table Initial Claims'!C3:C6)</f>
        <v>14635</v>
      </c>
      <c r="D6" s="157">
        <f>AVERAGE('Table Initial Claims'!D3:D6)</f>
        <v>13575.5</v>
      </c>
      <c r="E6" s="157">
        <f>AVERAGE('Table Initial Claims'!E3:E6)</f>
        <v>12319.25</v>
      </c>
      <c r="F6" s="157">
        <f>AVERAGE('Table Initial Claims'!F3:F6)</f>
        <v>8992.75</v>
      </c>
      <c r="G6" s="157">
        <f>AVERAGE('Table Initial Claims'!G3:G6)</f>
        <v>9514</v>
      </c>
      <c r="H6" s="157">
        <f>AVERAGE('Table Initial Claims'!H3:H6)</f>
        <v>10544</v>
      </c>
      <c r="I6" s="157">
        <f>AVERAGE('Table Initial Claims'!I3:I6)</f>
        <v>17275</v>
      </c>
      <c r="J6" s="157">
        <f>AVERAGE('Table Initial Claims'!J3:J6)</f>
        <v>14427.5</v>
      </c>
      <c r="K6" s="157">
        <f>AVERAGE('Table Initial Claims'!K3:K6)</f>
        <v>13737.25</v>
      </c>
      <c r="L6" s="157">
        <f>AVERAGE('Table Initial Claims'!L3:L6)</f>
        <v>12776.75</v>
      </c>
      <c r="M6" s="157">
        <f>AVERAGE('Table Initial Claims'!M3:M6)</f>
        <v>10354.25</v>
      </c>
      <c r="N6" s="157">
        <f>AVERAGE('Table Initial Claims'!N3:N6)</f>
        <v>9904.5</v>
      </c>
      <c r="O6" s="157">
        <f>AVERAGE('Table Initial Claims'!O3:O6)</f>
        <v>8706.5</v>
      </c>
      <c r="P6" s="157">
        <f>AVERAGE('Table Initial Claims'!P3:P6)</f>
        <v>8664</v>
      </c>
      <c r="Q6" s="157">
        <f>AVERAGE('Table Initial Claims'!Q3:Q6)</f>
        <v>7371.5</v>
      </c>
      <c r="R6" s="168">
        <f>AVERAGE('Table Initial Claims'!R3:R6)</f>
        <v>7230.25</v>
      </c>
      <c r="S6" s="168">
        <f>AVERAGE('Table Initial Claims'!S3:S6)</f>
        <v>7254</v>
      </c>
      <c r="T6" s="168">
        <f>AVERAGE('Table Initial Claims'!T3:T6)</f>
        <v>8094.75</v>
      </c>
      <c r="U6" s="168">
        <f>AVERAGE('Table Initial Claims'!U3:U6)</f>
        <v>19730.5</v>
      </c>
      <c r="V6" s="168">
        <f>AVERAGE('Table Initial Claims'!V3:V6)</f>
        <v>6564.5</v>
      </c>
      <c r="W6" s="168">
        <f>AVERAGE('Table Initial Claims'!W3:W6)</f>
        <v>5195</v>
      </c>
      <c r="X6" s="251">
        <f>AVERAGE('Table Initial Claims'!X3:X6)</f>
        <v>6351.25</v>
      </c>
      <c r="Y6" s="159">
        <v>45319</v>
      </c>
    </row>
    <row r="7" spans="1:27" ht="15" customHeight="1" x14ac:dyDescent="0.25">
      <c r="A7" s="325">
        <v>5</v>
      </c>
      <c r="B7" s="157">
        <f>AVERAGE('Table Initial Claims'!B4:B7)</f>
        <v>14566.5</v>
      </c>
      <c r="C7" s="157">
        <f>AVERAGE('Table Initial Claims'!C4:C7)</f>
        <v>13784</v>
      </c>
      <c r="D7" s="157">
        <f>AVERAGE('Table Initial Claims'!D4:D7)</f>
        <v>12135.5</v>
      </c>
      <c r="E7" s="157">
        <f>AVERAGE('Table Initial Claims'!E4:E7)</f>
        <v>10802</v>
      </c>
      <c r="F7" s="157">
        <f>AVERAGE('Table Initial Claims'!F4:F7)</f>
        <v>8415.25</v>
      </c>
      <c r="G7" s="157">
        <f>AVERAGE('Table Initial Claims'!G4:G7)</f>
        <v>8861.75</v>
      </c>
      <c r="H7" s="157">
        <f>AVERAGE('Table Initial Claims'!H4:H7)</f>
        <v>10409.75</v>
      </c>
      <c r="I7" s="157">
        <f>AVERAGE('Table Initial Claims'!I4:I7)</f>
        <v>16807</v>
      </c>
      <c r="J7" s="157">
        <f>AVERAGE('Table Initial Claims'!J4:J7)</f>
        <v>13220.5</v>
      </c>
      <c r="K7" s="157">
        <f>AVERAGE('Table Initial Claims'!K4:K7)</f>
        <v>11724.25</v>
      </c>
      <c r="L7" s="157">
        <f>AVERAGE('Table Initial Claims'!L4:L7)</f>
        <v>12213.25</v>
      </c>
      <c r="M7" s="157">
        <f>AVERAGE('Table Initial Claims'!M4:M7)</f>
        <v>9605.75</v>
      </c>
      <c r="N7" s="157">
        <f>AVERAGE('Table Initial Claims'!N4:N7)</f>
        <v>9313.75</v>
      </c>
      <c r="O7" s="157">
        <f>AVERAGE('Table Initial Claims'!O4:O7)</f>
        <v>7986.5</v>
      </c>
      <c r="P7" s="157">
        <f>AVERAGE('Table Initial Claims'!P4:P7)</f>
        <v>7807.5</v>
      </c>
      <c r="Q7" s="157">
        <f>AVERAGE('Table Initial Claims'!Q4:Q7)</f>
        <v>7337.25</v>
      </c>
      <c r="R7" s="168">
        <f>AVERAGE('Table Initial Claims'!R4:R7)</f>
        <v>6850.5</v>
      </c>
      <c r="S7" s="168">
        <f>AVERAGE('Table Initial Claims'!S4:S7)</f>
        <v>7763.25</v>
      </c>
      <c r="T7" s="168">
        <f>AVERAGE('Table Initial Claims'!T4:T7)</f>
        <v>7622.75</v>
      </c>
      <c r="U7" s="168">
        <f>AVERAGE('Table Initial Claims'!U4:U7)</f>
        <v>16854.75</v>
      </c>
      <c r="V7" s="168">
        <f>AVERAGE('Table Initial Claims'!V4:V7)</f>
        <v>4954.75</v>
      </c>
      <c r="W7" s="168">
        <f>AVERAGE('Table Initial Claims'!W4:W7)</f>
        <v>5231.5</v>
      </c>
      <c r="X7" s="251">
        <f>AVERAGE('Table Initial Claims'!X4:X7)</f>
        <v>6147.25</v>
      </c>
      <c r="Y7" s="159">
        <v>45326</v>
      </c>
    </row>
    <row r="8" spans="1:27" ht="15" customHeight="1" x14ac:dyDescent="0.25">
      <c r="A8" s="325">
        <v>6</v>
      </c>
      <c r="B8" s="157">
        <f>AVERAGE('Table Initial Claims'!B5:B8)</f>
        <v>13667.5</v>
      </c>
      <c r="C8" s="157">
        <f>AVERAGE('Table Initial Claims'!C5:C8)</f>
        <v>13029.25</v>
      </c>
      <c r="D8" s="157">
        <f>AVERAGE('Table Initial Claims'!D5:D8)</f>
        <v>10989.75</v>
      </c>
      <c r="E8" s="157">
        <f>AVERAGE('Table Initial Claims'!E5:E8)</f>
        <v>9885.5</v>
      </c>
      <c r="F8" s="157">
        <f>AVERAGE('Table Initial Claims'!F5:F8)</f>
        <v>8080.25</v>
      </c>
      <c r="G8" s="157">
        <f>AVERAGE('Table Initial Claims'!G5:G8)</f>
        <v>7967.5</v>
      </c>
      <c r="H8" s="157">
        <f>AVERAGE('Table Initial Claims'!H5:H8)</f>
        <v>10073.25</v>
      </c>
      <c r="I8" s="157">
        <f>AVERAGE('Table Initial Claims'!I5:I8)</f>
        <v>16328.25</v>
      </c>
      <c r="J8" s="157">
        <f>AVERAGE('Table Initial Claims'!J5:J8)</f>
        <v>12660</v>
      </c>
      <c r="K8" s="157">
        <f>AVERAGE('Table Initial Claims'!K5:K8)</f>
        <v>11148.75</v>
      </c>
      <c r="L8" s="157">
        <f>AVERAGE('Table Initial Claims'!L5:L8)</f>
        <v>11235.5</v>
      </c>
      <c r="M8" s="157">
        <f>AVERAGE('Table Initial Claims'!M5:M8)</f>
        <v>9241.5</v>
      </c>
      <c r="N8" s="157">
        <f>AVERAGE('Table Initial Claims'!N5:N8)</f>
        <v>9269.25</v>
      </c>
      <c r="O8" s="157">
        <f>AVERAGE('Table Initial Claims'!O5:O8)</f>
        <v>7942</v>
      </c>
      <c r="P8" s="157">
        <f>AVERAGE('Table Initial Claims'!P5:P8)</f>
        <v>7382.25</v>
      </c>
      <c r="Q8" s="157">
        <f>AVERAGE('Table Initial Claims'!Q5:Q8)</f>
        <v>7364.75</v>
      </c>
      <c r="R8" s="168">
        <f>AVERAGE('Table Initial Claims'!R5:R8)</f>
        <v>6625</v>
      </c>
      <c r="S8" s="168">
        <f>AVERAGE('Table Initial Claims'!S5:S8)</f>
        <v>9099.25</v>
      </c>
      <c r="T8" s="168">
        <f>AVERAGE('Table Initial Claims'!T5:T8)</f>
        <v>6930</v>
      </c>
      <c r="U8" s="168">
        <f>AVERAGE('Table Initial Claims'!U5:U8)</f>
        <v>15453.5</v>
      </c>
      <c r="V8" s="168">
        <f>AVERAGE('Table Initial Claims'!V5:V8)</f>
        <v>4769</v>
      </c>
      <c r="W8" s="168">
        <f>AVERAGE('Table Initial Claims'!W5:W8)</f>
        <v>5139</v>
      </c>
      <c r="X8" s="251">
        <f>AVERAGE('Table Initial Claims'!X5:X8)</f>
        <v>5744.25</v>
      </c>
      <c r="Y8" s="159">
        <v>45333</v>
      </c>
    </row>
    <row r="9" spans="1:27" ht="15" customHeight="1" x14ac:dyDescent="0.25">
      <c r="A9" s="325">
        <v>7</v>
      </c>
      <c r="B9" s="157">
        <f>AVERAGE('Table Initial Claims'!B6:B9)</f>
        <v>13111.5</v>
      </c>
      <c r="C9" s="157">
        <f>AVERAGE('Table Initial Claims'!C6:C9)</f>
        <v>12435.75</v>
      </c>
      <c r="D9" s="157">
        <f>AVERAGE('Table Initial Claims'!D6:D9)</f>
        <v>10880.75</v>
      </c>
      <c r="E9" s="157">
        <f>AVERAGE('Table Initial Claims'!E6:E9)</f>
        <v>9260</v>
      </c>
      <c r="F9" s="157">
        <f>AVERAGE('Table Initial Claims'!F6:F9)</f>
        <v>7794.75</v>
      </c>
      <c r="G9" s="157">
        <f>AVERAGE('Table Initial Claims'!G6:G9)</f>
        <v>7543</v>
      </c>
      <c r="H9" s="157">
        <f>AVERAGE('Table Initial Claims'!H6:H9)</f>
        <v>9706.5</v>
      </c>
      <c r="I9" s="157">
        <f>AVERAGE('Table Initial Claims'!I6:I9)</f>
        <v>16683.75</v>
      </c>
      <c r="J9" s="157">
        <f>AVERAGE('Table Initial Claims'!J6:J9)</f>
        <v>12356.5</v>
      </c>
      <c r="K9" s="157">
        <f>AVERAGE('Table Initial Claims'!K6:K9)</f>
        <v>10822.25</v>
      </c>
      <c r="L9" s="157">
        <f>AVERAGE('Table Initial Claims'!L6:L9)</f>
        <v>9674.5</v>
      </c>
      <c r="M9" s="157">
        <f>AVERAGE('Table Initial Claims'!M6:M9)</f>
        <v>8921.5</v>
      </c>
      <c r="N9" s="157">
        <f>AVERAGE('Table Initial Claims'!N6:N9)</f>
        <v>9126.5</v>
      </c>
      <c r="O9" s="157">
        <f>AVERAGE('Table Initial Claims'!O6:O9)</f>
        <v>7666.75</v>
      </c>
      <c r="P9" s="157">
        <f>AVERAGE('Table Initial Claims'!P6:P9)</f>
        <v>7109</v>
      </c>
      <c r="Q9" s="157">
        <f>AVERAGE('Table Initial Claims'!Q6:Q9)</f>
        <v>6985.25</v>
      </c>
      <c r="R9" s="168">
        <f>AVERAGE('Table Initial Claims'!R6:R9)</f>
        <v>6367</v>
      </c>
      <c r="S9" s="168">
        <f>AVERAGE('Table Initial Claims'!S6:S9)</f>
        <v>9304.25</v>
      </c>
      <c r="T9" s="168">
        <f>AVERAGE('Table Initial Claims'!T6:T9)</f>
        <v>6324.75</v>
      </c>
      <c r="U9" s="168">
        <f>AVERAGE('Table Initial Claims'!U6:U9)</f>
        <v>14849</v>
      </c>
      <c r="V9" s="168">
        <f>AVERAGE('Table Initial Claims'!V6:V9)</f>
        <v>4673</v>
      </c>
      <c r="W9" s="168">
        <f>AVERAGE('Table Initial Claims'!W6:W9)</f>
        <v>5025.75</v>
      </c>
      <c r="X9" s="251">
        <f>AVERAGE('Table Initial Claims'!X6:X9)</f>
        <v>5263</v>
      </c>
      <c r="Y9" s="159">
        <v>45340</v>
      </c>
    </row>
    <row r="10" spans="1:27" ht="15" customHeight="1" x14ac:dyDescent="0.25">
      <c r="A10" s="325">
        <v>8</v>
      </c>
      <c r="B10" s="157">
        <f>AVERAGE('Table Initial Claims'!B7:B10)</f>
        <v>12330</v>
      </c>
      <c r="C10" s="157">
        <f>AVERAGE('Table Initial Claims'!C7:C10)</f>
        <v>11851</v>
      </c>
      <c r="D10" s="157">
        <f>AVERAGE('Table Initial Claims'!D7:D10)</f>
        <v>10619</v>
      </c>
      <c r="E10" s="157">
        <f>AVERAGE('Table Initial Claims'!E7:E10)</f>
        <v>8715.25</v>
      </c>
      <c r="F10" s="157">
        <f>AVERAGE('Table Initial Claims'!F7:F10)</f>
        <v>7683.5</v>
      </c>
      <c r="G10" s="157">
        <f>AVERAGE('Table Initial Claims'!G7:G10)</f>
        <v>7600.75</v>
      </c>
      <c r="H10" s="157">
        <f>AVERAGE('Table Initial Claims'!H7:H10)</f>
        <v>8791.25</v>
      </c>
      <c r="I10" s="157">
        <f>AVERAGE('Table Initial Claims'!I7:I10)</f>
        <v>16423.75</v>
      </c>
      <c r="J10" s="157">
        <f>AVERAGE('Table Initial Claims'!J7:J10)</f>
        <v>12146.25</v>
      </c>
      <c r="K10" s="157">
        <f>AVERAGE('Table Initial Claims'!K7:K10)</f>
        <v>10894.25</v>
      </c>
      <c r="L10" s="157">
        <f>AVERAGE('Table Initial Claims'!L7:L10)</f>
        <v>9667.5</v>
      </c>
      <c r="M10" s="157">
        <f>AVERAGE('Table Initial Claims'!M7:M10)</f>
        <v>8734</v>
      </c>
      <c r="N10" s="157">
        <f>AVERAGE('Table Initial Claims'!N7:N10)</f>
        <v>8875.25</v>
      </c>
      <c r="O10" s="157">
        <f>AVERAGE('Table Initial Claims'!O7:O10)</f>
        <v>7369.5</v>
      </c>
      <c r="P10" s="157">
        <f>AVERAGE('Table Initial Claims'!P7:P10)</f>
        <v>6909</v>
      </c>
      <c r="Q10" s="157">
        <f>AVERAGE('Table Initial Claims'!Q7:Q10)</f>
        <v>6825.5</v>
      </c>
      <c r="R10" s="168">
        <f>AVERAGE('Table Initial Claims'!R7:R10)</f>
        <v>6408.5</v>
      </c>
      <c r="S10" s="168">
        <f>AVERAGE('Table Initial Claims'!S7:S10)</f>
        <v>9191.5</v>
      </c>
      <c r="T10" s="168">
        <f>AVERAGE('Table Initial Claims'!T7:T10)</f>
        <v>6114.75</v>
      </c>
      <c r="U10" s="168">
        <f>AVERAGE('Table Initial Claims'!U7:U10)</f>
        <v>14063</v>
      </c>
      <c r="V10" s="168">
        <f>AVERAGE('Table Initial Claims'!V7:V10)</f>
        <v>4545.5</v>
      </c>
      <c r="W10" s="168">
        <f>AVERAGE('Table Initial Claims'!W7:W10)</f>
        <v>5164</v>
      </c>
      <c r="X10" s="251">
        <f>AVERAGE('Table Initial Claims'!X7:X10)</f>
        <v>5204.75</v>
      </c>
      <c r="Y10" s="159">
        <v>45347</v>
      </c>
    </row>
    <row r="11" spans="1:27" ht="15" customHeight="1" x14ac:dyDescent="0.25">
      <c r="A11" s="325">
        <v>9</v>
      </c>
      <c r="B11" s="157">
        <f>AVERAGE('Table Initial Claims'!B8:B11)</f>
        <v>12140</v>
      </c>
      <c r="C11" s="157">
        <f>AVERAGE('Table Initial Claims'!C8:C11)</f>
        <v>11416.25</v>
      </c>
      <c r="D11" s="157">
        <f>AVERAGE('Table Initial Claims'!D8:D11)</f>
        <v>10332</v>
      </c>
      <c r="E11" s="157">
        <f>AVERAGE('Table Initial Claims'!E8:E11)</f>
        <v>8501.5</v>
      </c>
      <c r="F11" s="157">
        <f>AVERAGE('Table Initial Claims'!F8:F11)</f>
        <v>7586.75</v>
      </c>
      <c r="G11" s="157">
        <f>AVERAGE('Table Initial Claims'!G8:G11)</f>
        <v>7536</v>
      </c>
      <c r="H11" s="157">
        <f>AVERAGE('Table Initial Claims'!H8:H11)</f>
        <v>8269</v>
      </c>
      <c r="I11" s="157">
        <f>AVERAGE('Table Initial Claims'!I8:I11)</f>
        <v>16048</v>
      </c>
      <c r="J11" s="157">
        <f>AVERAGE('Table Initial Claims'!J8:J11)</f>
        <v>11840</v>
      </c>
      <c r="K11" s="157">
        <f>AVERAGE('Table Initial Claims'!K8:K11)</f>
        <v>11095</v>
      </c>
      <c r="L11" s="157">
        <f>AVERAGE('Table Initial Claims'!L8:L11)</f>
        <v>9563.5</v>
      </c>
      <c r="M11" s="157">
        <f>AVERAGE('Table Initial Claims'!M8:M11)</f>
        <v>8508.5</v>
      </c>
      <c r="N11" s="157">
        <f>AVERAGE('Table Initial Claims'!N8:N11)</f>
        <v>8622.25</v>
      </c>
      <c r="O11" s="157">
        <f>AVERAGE('Table Initial Claims'!O8:O11)</f>
        <v>7091.25</v>
      </c>
      <c r="P11" s="157">
        <f>AVERAGE('Table Initial Claims'!P8:P11)</f>
        <v>6697.75</v>
      </c>
      <c r="Q11" s="157">
        <f>AVERAGE('Table Initial Claims'!Q8:Q11)</f>
        <v>6339.5</v>
      </c>
      <c r="R11" s="168">
        <f>AVERAGE('Table Initial Claims'!R8:R11)</f>
        <v>6143.75</v>
      </c>
      <c r="S11" s="168">
        <f>AVERAGE('Table Initial Claims'!S8:S11)</f>
        <v>8159.75</v>
      </c>
      <c r="T11" s="168">
        <f>AVERAGE('Table Initial Claims'!T8:T11)</f>
        <v>5986.25</v>
      </c>
      <c r="U11" s="168">
        <f>AVERAGE('Table Initial Claims'!U8:U11)</f>
        <v>13092</v>
      </c>
      <c r="V11" s="168">
        <f>AVERAGE('Table Initial Claims'!V8:V11)</f>
        <v>4623.25</v>
      </c>
      <c r="W11" s="168">
        <f>AVERAGE('Table Initial Claims'!W8:W11)</f>
        <v>5057.5</v>
      </c>
      <c r="X11" s="251">
        <f>AVERAGE('Table Initial Claims'!X8:X11)</f>
        <v>5186.75</v>
      </c>
      <c r="Y11" s="159">
        <v>45354</v>
      </c>
    </row>
    <row r="12" spans="1:27" ht="15" customHeight="1" x14ac:dyDescent="0.25">
      <c r="A12" s="325">
        <v>10</v>
      </c>
      <c r="B12" s="157">
        <f>AVERAGE('Table Initial Claims'!B9:B12)</f>
        <v>12429.75</v>
      </c>
      <c r="C12" s="157">
        <f>AVERAGE('Table Initial Claims'!C9:C12)</f>
        <v>11625.25</v>
      </c>
      <c r="D12" s="157">
        <f>AVERAGE('Table Initial Claims'!D9:D12)</f>
        <v>10190</v>
      </c>
      <c r="E12" s="157">
        <f>AVERAGE('Table Initial Claims'!E9:E12)</f>
        <v>8277.5</v>
      </c>
      <c r="F12" s="157">
        <f>AVERAGE('Table Initial Claims'!F9:F12)</f>
        <v>7528.75</v>
      </c>
      <c r="G12" s="157">
        <f>AVERAGE('Table Initial Claims'!G9:G12)</f>
        <v>7377</v>
      </c>
      <c r="H12" s="157">
        <f>AVERAGE('Table Initial Claims'!H9:H12)</f>
        <v>8241.5</v>
      </c>
      <c r="I12" s="157">
        <f>AVERAGE('Table Initial Claims'!I9:I12)</f>
        <v>15630.25</v>
      </c>
      <c r="J12" s="157">
        <f>AVERAGE('Table Initial Claims'!J9:J12)</f>
        <v>11527.25</v>
      </c>
      <c r="K12" s="157">
        <f>AVERAGE('Table Initial Claims'!K9:K12)</f>
        <v>11007.25</v>
      </c>
      <c r="L12" s="157">
        <f>AVERAGE('Table Initial Claims'!L9:L12)</f>
        <v>9397.75</v>
      </c>
      <c r="M12" s="157">
        <f>AVERAGE('Table Initial Claims'!M9:M12)</f>
        <v>8490.5</v>
      </c>
      <c r="N12" s="157">
        <f>AVERAGE('Table Initial Claims'!N9:N12)</f>
        <v>8204.25</v>
      </c>
      <c r="O12" s="157">
        <f>AVERAGE('Table Initial Claims'!O9:O12)</f>
        <v>6653.75</v>
      </c>
      <c r="P12" s="157">
        <f>AVERAGE('Table Initial Claims'!P9:P12)</f>
        <v>6786.25</v>
      </c>
      <c r="Q12" s="157">
        <f>AVERAGE('Table Initial Claims'!Q9:Q12)</f>
        <v>5958.75</v>
      </c>
      <c r="R12" s="168">
        <f>AVERAGE('Table Initial Claims'!R9:R12)</f>
        <v>6010</v>
      </c>
      <c r="S12" s="168">
        <f>AVERAGE('Table Initial Claims'!S9:S12)</f>
        <v>6514.5</v>
      </c>
      <c r="T12" s="168">
        <f>AVERAGE('Table Initial Claims'!T9:T12)</f>
        <v>7974</v>
      </c>
      <c r="U12" s="168">
        <f>AVERAGE('Table Initial Claims'!U9:U12)</f>
        <v>12615</v>
      </c>
      <c r="V12" s="168">
        <f>AVERAGE('Table Initial Claims'!V9:V12)</f>
        <v>4510</v>
      </c>
      <c r="W12" s="168">
        <f>AVERAGE('Table Initial Claims'!W9:W12)</f>
        <v>4998.5</v>
      </c>
      <c r="X12" s="251">
        <f>AVERAGE('Table Initial Claims'!X9:X12)</f>
        <v>5112.75</v>
      </c>
      <c r="Y12" s="159">
        <v>45361</v>
      </c>
    </row>
    <row r="13" spans="1:27" ht="15" customHeight="1" x14ac:dyDescent="0.25">
      <c r="A13" s="325">
        <v>11</v>
      </c>
      <c r="B13" s="157">
        <f>AVERAGE('Table Initial Claims'!B10:B13)</f>
        <v>12650.5</v>
      </c>
      <c r="C13" s="157">
        <f>AVERAGE('Table Initial Claims'!C10:C13)</f>
        <v>11519.25</v>
      </c>
      <c r="D13" s="157">
        <f>AVERAGE('Table Initial Claims'!D10:D13)</f>
        <v>9939.5</v>
      </c>
      <c r="E13" s="157">
        <f>AVERAGE('Table Initial Claims'!E10:E13)</f>
        <v>8136.5</v>
      </c>
      <c r="F13" s="157">
        <f>AVERAGE('Table Initial Claims'!F10:F13)</f>
        <v>7457.75</v>
      </c>
      <c r="G13" s="157">
        <f>AVERAGE('Table Initial Claims'!G10:G13)</f>
        <v>7251.5</v>
      </c>
      <c r="H13" s="157">
        <f>AVERAGE('Table Initial Claims'!H10:H13)</f>
        <v>8393</v>
      </c>
      <c r="I13" s="157">
        <f>AVERAGE('Table Initial Claims'!I10:I13)</f>
        <v>15240.25</v>
      </c>
      <c r="J13" s="157">
        <f>AVERAGE('Table Initial Claims'!J10:J13)</f>
        <v>11429.5</v>
      </c>
      <c r="K13" s="157">
        <f>AVERAGE('Table Initial Claims'!K10:K13)</f>
        <v>10804.75</v>
      </c>
      <c r="L13" s="157">
        <f>AVERAGE('Table Initial Claims'!L10:L13)</f>
        <v>9441</v>
      </c>
      <c r="M13" s="157">
        <f>AVERAGE('Table Initial Claims'!M10:M13)</f>
        <v>8581.5</v>
      </c>
      <c r="N13" s="157">
        <f>AVERAGE('Table Initial Claims'!N10:N13)</f>
        <v>8045.75</v>
      </c>
      <c r="O13" s="157">
        <f>AVERAGE('Table Initial Claims'!O10:O13)</f>
        <v>6720.5</v>
      </c>
      <c r="P13" s="157">
        <f>AVERAGE('Table Initial Claims'!P10:P13)</f>
        <v>6804</v>
      </c>
      <c r="Q13" s="157">
        <f>AVERAGE('Table Initial Claims'!Q10:Q13)</f>
        <v>6079.25</v>
      </c>
      <c r="R13" s="168">
        <f>AVERAGE('Table Initial Claims'!R10:R13)</f>
        <v>5902</v>
      </c>
      <c r="S13" s="168">
        <f>AVERAGE('Table Initial Claims'!S10:S13)</f>
        <v>6039.75</v>
      </c>
      <c r="T13" s="168">
        <f>AVERAGE('Table Initial Claims'!T10:T13)</f>
        <v>38837.75</v>
      </c>
      <c r="U13" s="168">
        <f>AVERAGE('Table Initial Claims'!U10:U13)</f>
        <v>11953.75</v>
      </c>
      <c r="V13" s="168">
        <f>AVERAGE('Table Initial Claims'!V10:V13)</f>
        <v>4384</v>
      </c>
      <c r="W13" s="168">
        <f>AVERAGE('Table Initial Claims'!W10:W13)</f>
        <v>5012</v>
      </c>
      <c r="X13" s="251">
        <f>AVERAGE('Table Initial Claims'!X10:X13)</f>
        <v>5109.5</v>
      </c>
      <c r="Y13" s="159">
        <v>45368</v>
      </c>
    </row>
    <row r="14" spans="1:27" ht="15" customHeight="1" x14ac:dyDescent="0.25">
      <c r="A14" s="326">
        <v>12</v>
      </c>
      <c r="B14" s="157">
        <f>AVERAGE('Table Initial Claims'!B11:B14)</f>
        <v>12486.5</v>
      </c>
      <c r="C14" s="157">
        <f>AVERAGE('Table Initial Claims'!C11:C14)</f>
        <v>11343.5</v>
      </c>
      <c r="D14" s="157">
        <f>AVERAGE('Table Initial Claims'!D11:D14)</f>
        <v>9626</v>
      </c>
      <c r="E14" s="157">
        <f>AVERAGE('Table Initial Claims'!E11:E14)</f>
        <v>8098.5</v>
      </c>
      <c r="F14" s="157">
        <f>AVERAGE('Table Initial Claims'!F11:F14)</f>
        <v>7161</v>
      </c>
      <c r="G14" s="157">
        <f>AVERAGE('Table Initial Claims'!G11:G14)</f>
        <v>7004.5</v>
      </c>
      <c r="H14" s="157">
        <f>AVERAGE('Table Initial Claims'!H11:H14)</f>
        <v>8376.75</v>
      </c>
      <c r="I14" s="157">
        <f>AVERAGE('Table Initial Claims'!I11:I14)</f>
        <v>14983.25</v>
      </c>
      <c r="J14" s="157">
        <f>AVERAGE('Table Initial Claims'!J11:J14)</f>
        <v>11227.5</v>
      </c>
      <c r="K14" s="157">
        <f>AVERAGE('Table Initial Claims'!K11:K14)</f>
        <v>10389.5</v>
      </c>
      <c r="L14" s="157">
        <f>AVERAGE('Table Initial Claims'!L11:L14)</f>
        <v>9266.5</v>
      </c>
      <c r="M14" s="157">
        <f>AVERAGE('Table Initial Claims'!M11:M14)</f>
        <v>8492.25</v>
      </c>
      <c r="N14" s="157">
        <f>AVERAGE('Table Initial Claims'!N11:N14)</f>
        <v>7915.5</v>
      </c>
      <c r="O14" s="157">
        <f>AVERAGE('Table Initial Claims'!O11:O14)</f>
        <v>6667.75</v>
      </c>
      <c r="P14" s="157">
        <f>AVERAGE('Table Initial Claims'!P11:P14)</f>
        <v>6761.5</v>
      </c>
      <c r="Q14" s="157">
        <f>AVERAGE('Table Initial Claims'!Q11:Q14)</f>
        <v>6088</v>
      </c>
      <c r="R14" s="168">
        <f>AVERAGE('Table Initial Claims'!R11:R14)</f>
        <v>5468</v>
      </c>
      <c r="S14" s="168">
        <f>AVERAGE('Table Initial Claims'!S11:S14)</f>
        <v>5866.25</v>
      </c>
      <c r="T14" s="168">
        <f>AVERAGE('Table Initial Claims'!T11:T14)</f>
        <v>82909.75</v>
      </c>
      <c r="U14" s="168">
        <f>AVERAGE('Table Initial Claims'!U11:U14)</f>
        <v>11578</v>
      </c>
      <c r="V14" s="168">
        <f>AVERAGE('Table Initial Claims'!V11:V14)</f>
        <v>4337.25</v>
      </c>
      <c r="W14" s="168">
        <f>AVERAGE('Table Initial Claims'!W11:W14)</f>
        <v>4789.75</v>
      </c>
      <c r="X14" s="251">
        <f>AVERAGE('Table Initial Claims'!X11:X14)</f>
        <v>5043.75</v>
      </c>
      <c r="Y14" s="159">
        <v>45375</v>
      </c>
    </row>
    <row r="15" spans="1:27" ht="15" customHeight="1" x14ac:dyDescent="0.25">
      <c r="A15" s="325">
        <v>13</v>
      </c>
      <c r="B15" s="157">
        <f>AVERAGE('Table Initial Claims'!B12:B15)</f>
        <v>12472.25</v>
      </c>
      <c r="C15" s="157">
        <f>AVERAGE('Table Initial Claims'!C12:C15)</f>
        <v>11510.75</v>
      </c>
      <c r="D15" s="157">
        <f>AVERAGE('Table Initial Claims'!D12:D15)</f>
        <v>9528.5</v>
      </c>
      <c r="E15" s="157">
        <f>AVERAGE('Table Initial Claims'!E12:E15)</f>
        <v>8206.75</v>
      </c>
      <c r="F15" s="157">
        <f>AVERAGE('Table Initial Claims'!F12:F15)</f>
        <v>7517</v>
      </c>
      <c r="G15" s="157">
        <f>AVERAGE('Table Initial Claims'!G12:G15)</f>
        <v>7534.25</v>
      </c>
      <c r="H15" s="157">
        <f>AVERAGE('Table Initial Claims'!H12:H15)</f>
        <v>8740.75</v>
      </c>
      <c r="I15" s="157">
        <f>AVERAGE('Table Initial Claims'!I12:I15)</f>
        <v>15025</v>
      </c>
      <c r="J15" s="157">
        <f>AVERAGE('Table Initial Claims'!J12:J15)</f>
        <v>11465</v>
      </c>
      <c r="K15" s="157">
        <f>AVERAGE('Table Initial Claims'!K12:K15)</f>
        <v>9920</v>
      </c>
      <c r="L15" s="157">
        <f>AVERAGE('Table Initial Claims'!L12:L15)</f>
        <v>10754.5</v>
      </c>
      <c r="M15" s="157">
        <f>AVERAGE('Table Initial Claims'!M12:M15)</f>
        <v>8724.75</v>
      </c>
      <c r="N15" s="157">
        <f>AVERAGE('Table Initial Claims'!N12:N15)</f>
        <v>7800.5</v>
      </c>
      <c r="O15" s="157">
        <f>AVERAGE('Table Initial Claims'!O12:O15)</f>
        <v>6698.25</v>
      </c>
      <c r="P15" s="157">
        <f>AVERAGE('Table Initial Claims'!P12:P15)</f>
        <v>6724.25</v>
      </c>
      <c r="Q15" s="157">
        <f>AVERAGE('Table Initial Claims'!Q12:Q15)</f>
        <v>6334</v>
      </c>
      <c r="R15" s="168">
        <f>AVERAGE('Table Initial Claims'!R12:R15)</f>
        <v>5655.25</v>
      </c>
      <c r="S15" s="168">
        <f>AVERAGE('Table Initial Claims'!S12:S15)</f>
        <v>5681</v>
      </c>
      <c r="T15" s="168">
        <f>AVERAGE('Table Initial Claims'!T12:T15)</f>
        <v>123788.5</v>
      </c>
      <c r="U15" s="168">
        <f>AVERAGE('Table Initial Claims'!U12:U15)</f>
        <v>11603.75</v>
      </c>
      <c r="V15" s="168">
        <f>AVERAGE('Table Initial Claims'!V12:V15)</f>
        <v>4095.5</v>
      </c>
      <c r="W15" s="168">
        <f>AVERAGE('Table Initial Claims'!W12:W15)</f>
        <v>5035.75</v>
      </c>
      <c r="X15" s="251">
        <f>AVERAGE('Table Initial Claims'!X12:X15)</f>
        <v>5109.25</v>
      </c>
      <c r="Y15" s="159">
        <v>45382</v>
      </c>
    </row>
    <row r="16" spans="1:27" ht="15" customHeight="1" x14ac:dyDescent="0.25">
      <c r="A16" s="325">
        <v>14</v>
      </c>
      <c r="B16" s="157">
        <f>AVERAGE('Table Initial Claims'!B13:B16)</f>
        <v>12664</v>
      </c>
      <c r="C16" s="157">
        <f>AVERAGE('Table Initial Claims'!C13:C16)</f>
        <v>11922.25</v>
      </c>
      <c r="D16" s="157">
        <f>AVERAGE('Table Initial Claims'!D13:D16)</f>
        <v>10233.75</v>
      </c>
      <c r="E16" s="157">
        <f>AVERAGE('Table Initial Claims'!E13:E16)</f>
        <v>8839.5</v>
      </c>
      <c r="F16" s="157">
        <f>AVERAGE('Table Initial Claims'!F13:F16)</f>
        <v>7659</v>
      </c>
      <c r="G16" s="157">
        <f>AVERAGE('Table Initial Claims'!G13:G16)</f>
        <v>7695.25</v>
      </c>
      <c r="H16" s="157">
        <f>AVERAGE('Table Initial Claims'!H13:H16)</f>
        <v>8902</v>
      </c>
      <c r="I16" s="157">
        <f>AVERAGE('Table Initial Claims'!I13:I16)</f>
        <v>15314.25</v>
      </c>
      <c r="J16" s="157">
        <f>AVERAGE('Table Initial Claims'!J13:J16)</f>
        <v>11981.75</v>
      </c>
      <c r="K16" s="157">
        <f>AVERAGE('Table Initial Claims'!K13:K16)</f>
        <v>10470</v>
      </c>
      <c r="L16" s="157">
        <f>AVERAGE('Table Initial Claims'!L13:L16)</f>
        <v>10883.5</v>
      </c>
      <c r="M16" s="157">
        <f>AVERAGE('Table Initial Claims'!M13:M16)</f>
        <v>9084.5</v>
      </c>
      <c r="N16" s="157">
        <f>AVERAGE('Table Initial Claims'!N13:N16)</f>
        <v>8010.75</v>
      </c>
      <c r="O16" s="157">
        <f>AVERAGE('Table Initial Claims'!O13:O16)</f>
        <v>7169</v>
      </c>
      <c r="P16" s="157">
        <f>AVERAGE('Table Initial Claims'!P13:P16)</f>
        <v>6897</v>
      </c>
      <c r="Q16" s="157">
        <f>AVERAGE('Table Initial Claims'!Q13:Q16)</f>
        <v>6372.5</v>
      </c>
      <c r="R16" s="168">
        <f>AVERAGE('Table Initial Claims'!R13:R16)</f>
        <v>5824</v>
      </c>
      <c r="S16" s="168">
        <f>AVERAGE('Table Initial Claims'!S13:S16)</f>
        <v>5971.75</v>
      </c>
      <c r="T16" s="168">
        <f>AVERAGE('Table Initial Claims'!T13:T16)</f>
        <v>156060.25</v>
      </c>
      <c r="U16" s="168">
        <f>AVERAGE('Table Initial Claims'!U13:U16)</f>
        <v>12999.25</v>
      </c>
      <c r="V16" s="168">
        <f>AVERAGE('Table Initial Claims'!V13:V16)</f>
        <v>4201.75</v>
      </c>
      <c r="W16" s="168">
        <f>AVERAGE('Table Initial Claims'!W13:W16)</f>
        <v>5198.25</v>
      </c>
      <c r="X16" s="251">
        <f>AVERAGE('Table Initial Claims'!X13:X16)</f>
        <v>5234.75</v>
      </c>
      <c r="Y16" s="159">
        <v>45389</v>
      </c>
    </row>
    <row r="17" spans="1:27" ht="15" customHeight="1" x14ac:dyDescent="0.25">
      <c r="A17" s="325">
        <v>15</v>
      </c>
      <c r="B17" s="157">
        <f>AVERAGE('Table Initial Claims'!B14:B17)</f>
        <v>12593.5</v>
      </c>
      <c r="C17" s="157">
        <f>AVERAGE('Table Initial Claims'!C14:C17)</f>
        <v>12171.25</v>
      </c>
      <c r="D17" s="157">
        <f>AVERAGE('Table Initial Claims'!D14:D17)</f>
        <v>10476.25</v>
      </c>
      <c r="E17" s="157">
        <f>AVERAGE('Table Initial Claims'!E14:E17)</f>
        <v>9058.75</v>
      </c>
      <c r="F17" s="157">
        <f>AVERAGE('Table Initial Claims'!F14:F17)</f>
        <v>7705.5</v>
      </c>
      <c r="G17" s="157">
        <f>AVERAGE('Table Initial Claims'!G14:G17)</f>
        <v>7738.75</v>
      </c>
      <c r="H17" s="157">
        <f>AVERAGE('Table Initial Claims'!H14:H17)</f>
        <v>9063.5</v>
      </c>
      <c r="I17" s="157">
        <f>AVERAGE('Table Initial Claims'!I14:I17)</f>
        <v>15063.25</v>
      </c>
      <c r="J17" s="157">
        <f>AVERAGE('Table Initial Claims'!J14:J17)</f>
        <v>11958</v>
      </c>
      <c r="K17" s="157">
        <f>AVERAGE('Table Initial Claims'!K14:K17)</f>
        <v>10693.75</v>
      </c>
      <c r="L17" s="157">
        <f>AVERAGE('Table Initial Claims'!L14:L17)</f>
        <v>10803.25</v>
      </c>
      <c r="M17" s="157">
        <f>AVERAGE('Table Initial Claims'!M14:M17)</f>
        <v>9318</v>
      </c>
      <c r="N17" s="157">
        <f>AVERAGE('Table Initial Claims'!N14:N17)</f>
        <v>8173.25</v>
      </c>
      <c r="O17" s="157">
        <f>AVERAGE('Table Initial Claims'!O14:O17)</f>
        <v>7199.75</v>
      </c>
      <c r="P17" s="157">
        <f>AVERAGE('Table Initial Claims'!P14:P17)</f>
        <v>6957.75</v>
      </c>
      <c r="Q17" s="157">
        <f>AVERAGE('Table Initial Claims'!Q14:Q17)</f>
        <v>6327.5</v>
      </c>
      <c r="R17" s="168">
        <f>AVERAGE('Table Initial Claims'!R14:R17)</f>
        <v>5849.5</v>
      </c>
      <c r="S17" s="168">
        <f>AVERAGE('Table Initial Claims'!S14:S17)</f>
        <v>6064.25</v>
      </c>
      <c r="T17" s="168">
        <f>AVERAGE('Table Initial Claims'!T14:T17)</f>
        <v>144428.5</v>
      </c>
      <c r="U17" s="168">
        <f>AVERAGE('Table Initial Claims'!U14:U17)</f>
        <v>13453.75</v>
      </c>
      <c r="V17" s="168">
        <f>AVERAGE('Table Initial Claims'!V14:V17)</f>
        <v>4346.75</v>
      </c>
      <c r="W17" s="168">
        <f>AVERAGE('Table Initial Claims'!W14:W17)</f>
        <v>5199.25</v>
      </c>
      <c r="X17" s="251">
        <f>AVERAGE('Table Initial Claims'!X14:X17)</f>
        <v>5243</v>
      </c>
      <c r="Y17" s="159">
        <v>45396</v>
      </c>
    </row>
    <row r="18" spans="1:27" ht="15" customHeight="1" x14ac:dyDescent="0.25">
      <c r="A18" s="325">
        <v>16</v>
      </c>
      <c r="B18" s="157">
        <f>AVERAGE('Table Initial Claims'!B15:B18)</f>
        <v>12333.75</v>
      </c>
      <c r="C18" s="157">
        <f>AVERAGE('Table Initial Claims'!C15:C18)</f>
        <v>12114.25</v>
      </c>
      <c r="D18" s="157">
        <f>AVERAGE('Table Initial Claims'!D15:D18)</f>
        <v>10308.75</v>
      </c>
      <c r="E18" s="157">
        <f>AVERAGE('Table Initial Claims'!E15:E18)</f>
        <v>9154.5</v>
      </c>
      <c r="F18" s="157">
        <f>AVERAGE('Table Initial Claims'!F15:F18)</f>
        <v>7711.25</v>
      </c>
      <c r="G18" s="157">
        <f>AVERAGE('Table Initial Claims'!G15:G18)</f>
        <v>7711.75</v>
      </c>
      <c r="H18" s="157">
        <f>AVERAGE('Table Initial Claims'!H15:H18)</f>
        <v>9092.25</v>
      </c>
      <c r="I18" s="157">
        <f>AVERAGE('Table Initial Claims'!I15:I18)</f>
        <v>14582</v>
      </c>
      <c r="J18" s="157">
        <f>AVERAGE('Table Initial Claims'!J15:J18)</f>
        <v>11873.5</v>
      </c>
      <c r="K18" s="157">
        <f>AVERAGE('Table Initial Claims'!K15:K18)</f>
        <v>10806.75</v>
      </c>
      <c r="L18" s="157">
        <f>AVERAGE('Table Initial Claims'!L15:L18)</f>
        <v>10716</v>
      </c>
      <c r="M18" s="157">
        <f>AVERAGE('Table Initial Claims'!M15:M18)</f>
        <v>9138.5</v>
      </c>
      <c r="N18" s="157">
        <f>AVERAGE('Table Initial Claims'!N15:N18)</f>
        <v>8406.5</v>
      </c>
      <c r="O18" s="157">
        <f>AVERAGE('Table Initial Claims'!O15:O18)</f>
        <v>7149</v>
      </c>
      <c r="P18" s="157">
        <f>AVERAGE('Table Initial Claims'!P15:P18)</f>
        <v>6884</v>
      </c>
      <c r="Q18" s="157">
        <f>AVERAGE('Table Initial Claims'!Q15:Q18)</f>
        <v>6249.25</v>
      </c>
      <c r="R18" s="168">
        <f>AVERAGE('Table Initial Claims'!R15:R18)</f>
        <v>5805.5</v>
      </c>
      <c r="S18" s="168">
        <f>AVERAGE('Table Initial Claims'!S15:S18)</f>
        <v>6031.25</v>
      </c>
      <c r="T18" s="168">
        <f>AVERAGE('Table Initial Claims'!T15:T18)</f>
        <v>133335.75</v>
      </c>
      <c r="U18" s="168">
        <f>AVERAGE('Table Initial Claims'!U15:U18)</f>
        <v>13497.25</v>
      </c>
      <c r="V18" s="168">
        <f>AVERAGE('Table Initial Claims'!V15:V18)</f>
        <v>4306</v>
      </c>
      <c r="W18" s="168">
        <f>AVERAGE('Table Initial Claims'!W15:W18)</f>
        <v>5087.75</v>
      </c>
      <c r="X18" s="251"/>
      <c r="Y18" s="159">
        <v>45403</v>
      </c>
      <c r="AA18" s="154"/>
    </row>
    <row r="19" spans="1:27" ht="15" customHeight="1" x14ac:dyDescent="0.25">
      <c r="A19" s="325">
        <v>17</v>
      </c>
      <c r="B19" s="157">
        <f>AVERAGE('Table Initial Claims'!B16:B19)</f>
        <v>12045</v>
      </c>
      <c r="C19" s="157">
        <f>AVERAGE('Table Initial Claims'!C16:C19)</f>
        <v>11880.5</v>
      </c>
      <c r="D19" s="157">
        <f>AVERAGE('Table Initial Claims'!D16:D19)</f>
        <v>9963</v>
      </c>
      <c r="E19" s="157">
        <f>AVERAGE('Table Initial Claims'!E16:E19)</f>
        <v>8731</v>
      </c>
      <c r="F19" s="157">
        <f>AVERAGE('Table Initial Claims'!F16:F19)</f>
        <v>7102.25</v>
      </c>
      <c r="G19" s="157">
        <f>AVERAGE('Table Initial Claims'!G16:G19)</f>
        <v>7015.25</v>
      </c>
      <c r="H19" s="157">
        <f>AVERAGE('Table Initial Claims'!H16:H19)</f>
        <v>8662.25</v>
      </c>
      <c r="I19" s="157">
        <f>AVERAGE('Table Initial Claims'!I16:I19)</f>
        <v>13833.5</v>
      </c>
      <c r="J19" s="157">
        <f>AVERAGE('Table Initial Claims'!J16:J19)</f>
        <v>11445</v>
      </c>
      <c r="K19" s="157">
        <f>AVERAGE('Table Initial Claims'!K16:K19)</f>
        <v>10739.5</v>
      </c>
      <c r="L19" s="157">
        <f>AVERAGE('Table Initial Claims'!L16:L19)</f>
        <v>9354</v>
      </c>
      <c r="M19" s="157">
        <f>AVERAGE('Table Initial Claims'!M16:M19)</f>
        <v>8849.25</v>
      </c>
      <c r="N19" s="157">
        <f>AVERAGE('Table Initial Claims'!N16:N19)</f>
        <v>8213.75</v>
      </c>
      <c r="O19" s="157">
        <f>AVERAGE('Table Initial Claims'!O16:O19)</f>
        <v>6902.25</v>
      </c>
      <c r="P19" s="157">
        <f>AVERAGE('Table Initial Claims'!P16:P19)</f>
        <v>6778.25</v>
      </c>
      <c r="Q19" s="157">
        <f>AVERAGE('Table Initial Claims'!Q16:Q19)</f>
        <v>5875</v>
      </c>
      <c r="R19" s="168">
        <f>AVERAGE('Table Initial Claims'!R16:R19)</f>
        <v>5455.75</v>
      </c>
      <c r="S19" s="168">
        <f>AVERAGE('Table Initial Claims'!S16:S19)</f>
        <v>5775.25</v>
      </c>
      <c r="T19" s="168">
        <f>AVERAGE('Table Initial Claims'!T16:T19)</f>
        <v>116010.5</v>
      </c>
      <c r="U19" s="168">
        <f>AVERAGE('Table Initial Claims'!U16:U19)</f>
        <v>13158.25</v>
      </c>
      <c r="V19" s="168">
        <f>AVERAGE('Table Initial Claims'!V16:V19)</f>
        <v>4174.75</v>
      </c>
      <c r="W19" s="168">
        <f>AVERAGE('Table Initial Claims'!W16:W19)</f>
        <v>4855.25</v>
      </c>
      <c r="X19" s="251"/>
      <c r="Y19" s="159">
        <v>45410</v>
      </c>
      <c r="AA19" s="154"/>
    </row>
    <row r="20" spans="1:27" ht="15" customHeight="1" x14ac:dyDescent="0.25">
      <c r="A20" s="325">
        <v>18</v>
      </c>
      <c r="B20" s="157">
        <f>AVERAGE('Table Initial Claims'!B17:B20)</f>
        <v>11426.75</v>
      </c>
      <c r="C20" s="157">
        <f>AVERAGE('Table Initial Claims'!C17:C20)</f>
        <v>11046.5</v>
      </c>
      <c r="D20" s="157">
        <f>AVERAGE('Table Initial Claims'!D17:D20)</f>
        <v>9094.75</v>
      </c>
      <c r="E20" s="157">
        <f>AVERAGE('Table Initial Claims'!E17:E20)</f>
        <v>7996</v>
      </c>
      <c r="F20" s="157">
        <f>AVERAGE('Table Initial Claims'!F17:F20)</f>
        <v>6853.75</v>
      </c>
      <c r="G20" s="157">
        <f>AVERAGE('Table Initial Claims'!G17:G20)</f>
        <v>6748.5</v>
      </c>
      <c r="H20" s="157">
        <f>AVERAGE('Table Initial Claims'!H17:H20)</f>
        <v>8400.25</v>
      </c>
      <c r="I20" s="157">
        <f>AVERAGE('Table Initial Claims'!I17:I20)</f>
        <v>13170.5</v>
      </c>
      <c r="J20" s="157">
        <f>AVERAGE('Table Initial Claims'!J17:J20)</f>
        <v>11036</v>
      </c>
      <c r="K20" s="157">
        <f>AVERAGE('Table Initial Claims'!K17:K20)</f>
        <v>10289.25</v>
      </c>
      <c r="L20" s="157">
        <f>AVERAGE('Table Initial Claims'!L17:L20)</f>
        <v>9093.25</v>
      </c>
      <c r="M20" s="157">
        <f>AVERAGE('Table Initial Claims'!M17:M20)</f>
        <v>8369</v>
      </c>
      <c r="N20" s="157">
        <f>AVERAGE('Table Initial Claims'!N17:N20)</f>
        <v>7874.75</v>
      </c>
      <c r="O20" s="157">
        <f>AVERAGE('Table Initial Claims'!O17:O20)</f>
        <v>6477.25</v>
      </c>
      <c r="P20" s="157">
        <f>AVERAGE('Table Initial Claims'!P17:P20)</f>
        <v>6395.25</v>
      </c>
      <c r="Q20" s="157">
        <f>AVERAGE('Table Initial Claims'!Q17:Q20)</f>
        <v>5732.25</v>
      </c>
      <c r="R20" s="168">
        <f>AVERAGE('Table Initial Claims'!R17:R20)</f>
        <v>5283.5</v>
      </c>
      <c r="S20" s="168">
        <f>AVERAGE('Table Initial Claims'!S17:S20)</f>
        <v>5322.25</v>
      </c>
      <c r="T20" s="168">
        <f>AVERAGE('Table Initial Claims'!T17:T20)</f>
        <v>107556.5</v>
      </c>
      <c r="U20" s="168">
        <f>AVERAGE('Table Initial Claims'!U17:U20)</f>
        <v>12989.25</v>
      </c>
      <c r="V20" s="168">
        <f>AVERAGE('Table Initial Claims'!V17:V20)</f>
        <v>4020.5</v>
      </c>
      <c r="W20" s="168">
        <f>AVERAGE('Table Initial Claims'!W17:W20)</f>
        <v>4739</v>
      </c>
      <c r="X20" s="251"/>
      <c r="Y20" s="159">
        <v>45417</v>
      </c>
    </row>
    <row r="21" spans="1:27" ht="15" customHeight="1" x14ac:dyDescent="0.25">
      <c r="A21" s="325">
        <v>19</v>
      </c>
      <c r="B21" s="157">
        <f>AVERAGE('Table Initial Claims'!B18:B21)</f>
        <v>10969</v>
      </c>
      <c r="C21" s="157">
        <f>AVERAGE('Table Initial Claims'!C18:C21)</f>
        <v>10618</v>
      </c>
      <c r="D21" s="157">
        <f>AVERAGE('Table Initial Claims'!D18:D21)</f>
        <v>8714.25</v>
      </c>
      <c r="E21" s="157">
        <f>AVERAGE('Table Initial Claims'!E18:E21)</f>
        <v>7742</v>
      </c>
      <c r="F21" s="157">
        <f>AVERAGE('Table Initial Claims'!F18:F21)</f>
        <v>6563.25</v>
      </c>
      <c r="G21" s="157">
        <f>AVERAGE('Table Initial Claims'!G18:G21)</f>
        <v>6571</v>
      </c>
      <c r="H21" s="157">
        <f>AVERAGE('Table Initial Claims'!H18:H21)</f>
        <v>8126</v>
      </c>
      <c r="I21" s="157">
        <f>AVERAGE('Table Initial Claims'!I18:I21)</f>
        <v>13297.75</v>
      </c>
      <c r="J21" s="157">
        <f>AVERAGE('Table Initial Claims'!J18:J21)</f>
        <v>10845</v>
      </c>
      <c r="K21" s="157">
        <f>AVERAGE('Table Initial Claims'!K18:K21)</f>
        <v>10069.5</v>
      </c>
      <c r="L21" s="157">
        <f>AVERAGE('Table Initial Claims'!L18:L21)</f>
        <v>8767.75</v>
      </c>
      <c r="M21" s="157">
        <f>AVERAGE('Table Initial Claims'!M18:M21)</f>
        <v>7905.75</v>
      </c>
      <c r="N21" s="157">
        <f>AVERAGE('Table Initial Claims'!N18:N21)</f>
        <v>7702.75</v>
      </c>
      <c r="O21" s="157">
        <f>AVERAGE('Table Initial Claims'!O18:O21)</f>
        <v>6382.5</v>
      </c>
      <c r="P21" s="157">
        <f>AVERAGE('Table Initial Claims'!P18:P21)</f>
        <v>6164.25</v>
      </c>
      <c r="Q21" s="157">
        <f>AVERAGE('Table Initial Claims'!Q18:Q21)</f>
        <v>5616.25</v>
      </c>
      <c r="R21" s="168">
        <f>AVERAGE('Table Initial Claims'!R18:R21)</f>
        <v>5135.5</v>
      </c>
      <c r="S21" s="168">
        <f>AVERAGE('Table Initial Claims'!S18:S21)</f>
        <v>5259.75</v>
      </c>
      <c r="T21" s="168">
        <f>AVERAGE('Table Initial Claims'!T18:T21)</f>
        <v>121631</v>
      </c>
      <c r="U21" s="168">
        <f>AVERAGE('Table Initial Claims'!U18:U21)</f>
        <v>14590</v>
      </c>
      <c r="V21" s="168">
        <f>AVERAGE('Table Initial Claims'!V18:V21)</f>
        <v>3868</v>
      </c>
      <c r="W21" s="168">
        <f>AVERAGE('Table Initial Claims'!W18:W21)</f>
        <v>4718.5</v>
      </c>
      <c r="X21" s="251"/>
      <c r="Y21" s="159">
        <v>45424</v>
      </c>
    </row>
    <row r="22" spans="1:27" ht="15" customHeight="1" x14ac:dyDescent="0.25">
      <c r="A22" s="325">
        <v>20</v>
      </c>
      <c r="B22" s="157">
        <f>AVERAGE('Table Initial Claims'!B19:B22)</f>
        <v>10551.75</v>
      </c>
      <c r="C22" s="157">
        <f>AVERAGE('Table Initial Claims'!C19:C22)</f>
        <v>10537</v>
      </c>
      <c r="D22" s="157">
        <f>AVERAGE('Table Initial Claims'!D19:D22)</f>
        <v>8572</v>
      </c>
      <c r="E22" s="157">
        <f>AVERAGE('Table Initial Claims'!E19:E22)</f>
        <v>7640.75</v>
      </c>
      <c r="F22" s="157">
        <f>AVERAGE('Table Initial Claims'!F19:F22)</f>
        <v>6574.75</v>
      </c>
      <c r="G22" s="157">
        <f>AVERAGE('Table Initial Claims'!G19:G22)</f>
        <v>6490.75</v>
      </c>
      <c r="H22" s="157">
        <f>AVERAGE('Table Initial Claims'!H19:H22)</f>
        <v>8024.75</v>
      </c>
      <c r="I22" s="157">
        <f>AVERAGE('Table Initial Claims'!I19:I22)</f>
        <v>13064.5</v>
      </c>
      <c r="J22" s="157">
        <f>AVERAGE('Table Initial Claims'!J19:J22)</f>
        <v>10751.75</v>
      </c>
      <c r="K22" s="157">
        <f>AVERAGE('Table Initial Claims'!K19:K22)</f>
        <v>9860</v>
      </c>
      <c r="L22" s="157">
        <f>AVERAGE('Table Initial Claims'!L19:L22)</f>
        <v>8713.75</v>
      </c>
      <c r="M22" s="157">
        <f>AVERAGE('Table Initial Claims'!M19:M22)</f>
        <v>7831</v>
      </c>
      <c r="N22" s="157">
        <f>AVERAGE('Table Initial Claims'!N19:N22)</f>
        <v>7179</v>
      </c>
      <c r="O22" s="157">
        <f>AVERAGE('Table Initial Claims'!O19:O22)</f>
        <v>6339.5</v>
      </c>
      <c r="P22" s="157">
        <f>AVERAGE('Table Initial Claims'!P19:P22)</f>
        <v>6094.5</v>
      </c>
      <c r="Q22" s="157">
        <f>AVERAGE('Table Initial Claims'!Q19:Q22)</f>
        <v>5476.25</v>
      </c>
      <c r="R22" s="168">
        <f>AVERAGE('Table Initial Claims'!R19:R22)</f>
        <v>5135.25</v>
      </c>
      <c r="S22" s="168">
        <f>AVERAGE('Table Initial Claims'!S19:S22)</f>
        <v>5301.75</v>
      </c>
      <c r="T22" s="168">
        <f>AVERAGE('Table Initial Claims'!T19:T22)</f>
        <v>99341.25</v>
      </c>
      <c r="U22" s="168">
        <f>AVERAGE('Table Initial Claims'!U19:U22)</f>
        <v>14599.25</v>
      </c>
      <c r="V22" s="168">
        <f>AVERAGE('Table Initial Claims'!V19:V22)</f>
        <v>3750.75</v>
      </c>
      <c r="W22" s="168">
        <f>AVERAGE('Table Initial Claims'!W19:W22)</f>
        <v>4792.5</v>
      </c>
      <c r="X22" s="251"/>
      <c r="Y22" s="159">
        <v>45431</v>
      </c>
    </row>
    <row r="23" spans="1:27" ht="15" customHeight="1" x14ac:dyDescent="0.25">
      <c r="A23" s="325">
        <v>21</v>
      </c>
      <c r="B23" s="157">
        <f>AVERAGE('Table Initial Claims'!B20:B23)</f>
        <v>10413</v>
      </c>
      <c r="C23" s="157">
        <f>AVERAGE('Table Initial Claims'!C20:C23)</f>
        <v>10202.25</v>
      </c>
      <c r="D23" s="157">
        <f>AVERAGE('Table Initial Claims'!D20:D23)</f>
        <v>8580.25</v>
      </c>
      <c r="E23" s="157">
        <f>AVERAGE('Table Initial Claims'!E20:E23)</f>
        <v>7715.75</v>
      </c>
      <c r="F23" s="157">
        <f>AVERAGE('Table Initial Claims'!F20:F23)</f>
        <v>6518.25</v>
      </c>
      <c r="G23" s="157">
        <f>AVERAGE('Table Initial Claims'!G20:G23)</f>
        <v>6155.25</v>
      </c>
      <c r="H23" s="157">
        <f>AVERAGE('Table Initial Claims'!H20:H23)</f>
        <v>7690.5</v>
      </c>
      <c r="I23" s="157">
        <f>AVERAGE('Table Initial Claims'!I20:I23)</f>
        <v>12725.25</v>
      </c>
      <c r="J23" s="157">
        <f>AVERAGE('Table Initial Claims'!J20:J23)</f>
        <v>10721</v>
      </c>
      <c r="K23" s="157">
        <f>AVERAGE('Table Initial Claims'!K20:K23)</f>
        <v>9895.5</v>
      </c>
      <c r="L23" s="157">
        <f>AVERAGE('Table Initial Claims'!L20:L23)</f>
        <v>8444</v>
      </c>
      <c r="M23" s="157">
        <f>AVERAGE('Table Initial Claims'!M20:M23)</f>
        <v>7692.75</v>
      </c>
      <c r="N23" s="157">
        <f>AVERAGE('Table Initial Claims'!N20:N23)</f>
        <v>6935.25</v>
      </c>
      <c r="O23" s="157">
        <f>AVERAGE('Table Initial Claims'!O20:O23)</f>
        <v>6127.25</v>
      </c>
      <c r="P23" s="157">
        <f>AVERAGE('Table Initial Claims'!P20:P23)</f>
        <v>6009.5</v>
      </c>
      <c r="Q23" s="157">
        <f>AVERAGE('Table Initial Claims'!Q20:Q23)</f>
        <v>5292</v>
      </c>
      <c r="R23" s="168">
        <f>AVERAGE('Table Initial Claims'!R20:R23)</f>
        <v>5038.75</v>
      </c>
      <c r="S23" s="168">
        <f>AVERAGE('Table Initial Claims'!S20:S23)</f>
        <v>5215</v>
      </c>
      <c r="T23" s="168">
        <f>AVERAGE('Table Initial Claims'!T20:T23)</f>
        <v>81956.75</v>
      </c>
      <c r="U23" s="168">
        <f>AVERAGE('Table Initial Claims'!U20:U23)</f>
        <v>14493.75</v>
      </c>
      <c r="V23" s="168">
        <f>AVERAGE('Table Initial Claims'!V20:V23)</f>
        <v>3801</v>
      </c>
      <c r="W23" s="168">
        <f>AVERAGE('Table Initial Claims'!W20:W23)</f>
        <v>4679.25</v>
      </c>
      <c r="X23" s="251"/>
      <c r="Y23" s="159">
        <v>45438</v>
      </c>
    </row>
    <row r="24" spans="1:27" ht="15" customHeight="1" x14ac:dyDescent="0.25">
      <c r="A24" s="325">
        <v>22</v>
      </c>
      <c r="B24" s="157">
        <f>AVERAGE('Table Initial Claims'!B21:B24)</f>
        <v>10354</v>
      </c>
      <c r="C24" s="157">
        <f>AVERAGE('Table Initial Claims'!C21:C24)</f>
        <v>10344.25</v>
      </c>
      <c r="D24" s="157">
        <f>AVERAGE('Table Initial Claims'!D21:D24)</f>
        <v>8614.75</v>
      </c>
      <c r="E24" s="157">
        <f>AVERAGE('Table Initial Claims'!E21:E24)</f>
        <v>7612</v>
      </c>
      <c r="F24" s="157">
        <f>AVERAGE('Table Initial Claims'!F21:F24)</f>
        <v>6480.25</v>
      </c>
      <c r="G24" s="157">
        <f>AVERAGE('Table Initial Claims'!G21:G24)</f>
        <v>6161.25</v>
      </c>
      <c r="H24" s="157">
        <f>AVERAGE('Table Initial Claims'!H21:H24)</f>
        <v>7701.75</v>
      </c>
      <c r="I24" s="157">
        <f>AVERAGE('Table Initial Claims'!I21:I24)</f>
        <v>12846.5</v>
      </c>
      <c r="J24" s="157">
        <f>AVERAGE('Table Initial Claims'!J21:J24)</f>
        <v>10421.75</v>
      </c>
      <c r="K24" s="157">
        <f>AVERAGE('Table Initial Claims'!K21:K24)</f>
        <v>9549</v>
      </c>
      <c r="L24" s="157">
        <f>AVERAGE('Table Initial Claims'!L21:L24)</f>
        <v>8605.5</v>
      </c>
      <c r="M24" s="157">
        <f>AVERAGE('Table Initial Claims'!M21:M24)</f>
        <v>7633.5</v>
      </c>
      <c r="N24" s="157">
        <f>AVERAGE('Table Initial Claims'!N21:N24)</f>
        <v>6766.75</v>
      </c>
      <c r="O24" s="157">
        <f>AVERAGE('Table Initial Claims'!O21:O24)</f>
        <v>5942.75</v>
      </c>
      <c r="P24" s="157">
        <f>AVERAGE('Table Initial Claims'!P21:P24)</f>
        <v>5791</v>
      </c>
      <c r="Q24" s="157">
        <f>AVERAGE('Table Initial Claims'!Q21:Q24)</f>
        <v>5286.75</v>
      </c>
      <c r="R24" s="168">
        <f>AVERAGE('Table Initial Claims'!R21:R24)</f>
        <v>5077.75</v>
      </c>
      <c r="S24" s="168">
        <f>AVERAGE('Table Initial Claims'!S21:S24)</f>
        <v>5284</v>
      </c>
      <c r="T24" s="168">
        <f>AVERAGE('Table Initial Claims'!T21:T24)</f>
        <v>62028.75</v>
      </c>
      <c r="U24" s="168">
        <f>AVERAGE('Table Initial Claims'!U21:U24)</f>
        <v>12559.5</v>
      </c>
      <c r="V24" s="168">
        <f>AVERAGE('Table Initial Claims'!V21:V24)</f>
        <v>3713.25</v>
      </c>
      <c r="W24" s="168">
        <f>AVERAGE('Table Initial Claims'!W21:W24)</f>
        <v>4662.25</v>
      </c>
      <c r="X24" s="251"/>
      <c r="Y24" s="159">
        <v>45445</v>
      </c>
    </row>
    <row r="25" spans="1:27" ht="15" customHeight="1" x14ac:dyDescent="0.25">
      <c r="A25" s="325">
        <v>23</v>
      </c>
      <c r="B25" s="157">
        <f>AVERAGE('Table Initial Claims'!B22:B25)</f>
        <v>10210.75</v>
      </c>
      <c r="C25" s="157">
        <f>AVERAGE('Table Initial Claims'!C22:C25)</f>
        <v>10198.25</v>
      </c>
      <c r="D25" s="157">
        <f>AVERAGE('Table Initial Claims'!D22:D25)</f>
        <v>8655.75</v>
      </c>
      <c r="E25" s="157">
        <f>AVERAGE('Table Initial Claims'!E22:E25)</f>
        <v>7655.25</v>
      </c>
      <c r="F25" s="157">
        <f>AVERAGE('Table Initial Claims'!F22:F25)</f>
        <v>6570.75</v>
      </c>
      <c r="G25" s="157">
        <f>AVERAGE('Table Initial Claims'!G22:G25)</f>
        <v>6069.75</v>
      </c>
      <c r="H25" s="157">
        <f>AVERAGE('Table Initial Claims'!H22:H25)</f>
        <v>7787.5</v>
      </c>
      <c r="I25" s="157">
        <f>AVERAGE('Table Initial Claims'!I22:I25)</f>
        <v>12415.75</v>
      </c>
      <c r="J25" s="157">
        <f>AVERAGE('Table Initial Claims'!J22:J25)</f>
        <v>10766</v>
      </c>
      <c r="K25" s="157">
        <f>AVERAGE('Table Initial Claims'!K22:K25)</f>
        <v>9708.25</v>
      </c>
      <c r="L25" s="157">
        <f>AVERAGE('Table Initial Claims'!L22:L25)</f>
        <v>8657.5</v>
      </c>
      <c r="M25" s="157">
        <f>AVERAGE('Table Initial Claims'!M22:M25)</f>
        <v>7648</v>
      </c>
      <c r="N25" s="157">
        <f>AVERAGE('Table Initial Claims'!N22:N25)</f>
        <v>6655.75</v>
      </c>
      <c r="O25" s="157">
        <f>AVERAGE('Table Initial Claims'!O22:O25)</f>
        <v>5775.25</v>
      </c>
      <c r="P25" s="157">
        <f>AVERAGE('Table Initial Claims'!P22:P25)</f>
        <v>5754.25</v>
      </c>
      <c r="Q25" s="157">
        <f>AVERAGE('Table Initial Claims'!Q22:Q25)</f>
        <v>5311.5</v>
      </c>
      <c r="R25" s="168">
        <f>AVERAGE('Table Initial Claims'!R22:R25)</f>
        <v>5058</v>
      </c>
      <c r="S25" s="168">
        <f>AVERAGE('Table Initial Claims'!S22:S25)</f>
        <v>5130.75</v>
      </c>
      <c r="T25" s="168">
        <f>AVERAGE('Table Initial Claims'!T22:T25)</f>
        <v>34602.5</v>
      </c>
      <c r="U25" s="168">
        <f>AVERAGE('Table Initial Claims'!U22:U25)</f>
        <v>9377.75</v>
      </c>
      <c r="V25" s="168">
        <f>AVERAGE('Table Initial Claims'!V22:V25)</f>
        <v>3721.75</v>
      </c>
      <c r="W25" s="168">
        <f>AVERAGE('Table Initial Claims'!W22:W25)</f>
        <v>4696</v>
      </c>
      <c r="X25" s="251"/>
      <c r="Y25" s="159">
        <v>45452</v>
      </c>
    </row>
    <row r="26" spans="1:27" ht="15" customHeight="1" x14ac:dyDescent="0.25">
      <c r="A26" s="325">
        <v>24</v>
      </c>
      <c r="B26" s="157">
        <f>AVERAGE('Table Initial Claims'!B23:B26)</f>
        <v>10371.25</v>
      </c>
      <c r="C26" s="157">
        <f>AVERAGE('Table Initial Claims'!C23:C26)</f>
        <v>10227</v>
      </c>
      <c r="D26" s="157">
        <f>AVERAGE('Table Initial Claims'!D23:D26)</f>
        <v>8639.5</v>
      </c>
      <c r="E26" s="157">
        <f>AVERAGE('Table Initial Claims'!E23:E26)</f>
        <v>7485.25</v>
      </c>
      <c r="F26" s="157">
        <f>AVERAGE('Table Initial Claims'!F23:F26)</f>
        <v>6660</v>
      </c>
      <c r="G26" s="157">
        <f>AVERAGE('Table Initial Claims'!G23:G26)</f>
        <v>6144</v>
      </c>
      <c r="H26" s="157">
        <f>AVERAGE('Table Initial Claims'!H23:H26)</f>
        <v>7973.75</v>
      </c>
      <c r="I26" s="157">
        <f>AVERAGE('Table Initial Claims'!I23:I26)</f>
        <v>12457.25</v>
      </c>
      <c r="J26" s="157">
        <f>AVERAGE('Table Initial Claims'!J23:J26)</f>
        <v>10758.75</v>
      </c>
      <c r="K26" s="157">
        <f>AVERAGE('Table Initial Claims'!K23:K26)</f>
        <v>9666.25</v>
      </c>
      <c r="L26" s="157">
        <f>AVERAGE('Table Initial Claims'!L23:L26)</f>
        <v>8675</v>
      </c>
      <c r="M26" s="157">
        <f>AVERAGE('Table Initial Claims'!M23:M26)</f>
        <v>7819</v>
      </c>
      <c r="N26" s="157">
        <f>AVERAGE('Table Initial Claims'!N23:N26)</f>
        <v>6933.5</v>
      </c>
      <c r="O26" s="157">
        <f>AVERAGE('Table Initial Claims'!O23:O26)</f>
        <v>5914.75</v>
      </c>
      <c r="P26" s="157">
        <f>AVERAGE('Table Initial Claims'!P23:P26)</f>
        <v>5756</v>
      </c>
      <c r="Q26" s="157">
        <f>AVERAGE('Table Initial Claims'!Q23:Q26)</f>
        <v>5375.5</v>
      </c>
      <c r="R26" s="168">
        <f>AVERAGE('Table Initial Claims'!R23:R26)</f>
        <v>5109.5</v>
      </c>
      <c r="S26" s="168">
        <f>AVERAGE('Table Initial Claims'!S23:S26)</f>
        <v>5110.5</v>
      </c>
      <c r="T26" s="168">
        <f>AVERAGE('Table Initial Claims'!T23:T26)</f>
        <v>29894.25</v>
      </c>
      <c r="U26" s="168">
        <f>AVERAGE('Table Initial Claims'!U23:U26)</f>
        <v>8347.25</v>
      </c>
      <c r="V26" s="168">
        <f>AVERAGE('Table Initial Claims'!V23:V26)</f>
        <v>3796.5</v>
      </c>
      <c r="W26" s="168">
        <f>AVERAGE('Table Initial Claims'!W23:W26)</f>
        <v>4838.25</v>
      </c>
      <c r="X26" s="251"/>
      <c r="Y26" s="159">
        <v>45459</v>
      </c>
    </row>
    <row r="27" spans="1:27" ht="15" customHeight="1" x14ac:dyDescent="0.25">
      <c r="A27" s="325">
        <v>25</v>
      </c>
      <c r="B27" s="157">
        <f>AVERAGE('Table Initial Claims'!B24:B27)</f>
        <v>10508</v>
      </c>
      <c r="C27" s="157">
        <f>AVERAGE('Table Initial Claims'!C24:C27)</f>
        <v>10534.75</v>
      </c>
      <c r="D27" s="157">
        <f>AVERAGE('Table Initial Claims'!D24:D27)</f>
        <v>8571.5</v>
      </c>
      <c r="E27" s="157">
        <f>AVERAGE('Table Initial Claims'!E24:E27)</f>
        <v>7561</v>
      </c>
      <c r="F27" s="157">
        <f>AVERAGE('Table Initial Claims'!F24:F27)</f>
        <v>6737.25</v>
      </c>
      <c r="G27" s="157">
        <f>AVERAGE('Table Initial Claims'!G24:G27)</f>
        <v>6552.5</v>
      </c>
      <c r="H27" s="157">
        <f>AVERAGE('Table Initial Claims'!H24:H27)</f>
        <v>8264.25</v>
      </c>
      <c r="I27" s="157">
        <f>AVERAGE('Table Initial Claims'!I24:I27)</f>
        <v>12686</v>
      </c>
      <c r="J27" s="157">
        <f>AVERAGE('Table Initial Claims'!J24:J27)</f>
        <v>10806.75</v>
      </c>
      <c r="K27" s="157">
        <f>AVERAGE('Table Initial Claims'!K24:K27)</f>
        <v>9493.5</v>
      </c>
      <c r="L27" s="157">
        <f>AVERAGE('Table Initial Claims'!L24:L27)</f>
        <v>8760.5</v>
      </c>
      <c r="M27" s="157">
        <f>AVERAGE('Table Initial Claims'!M24:M27)</f>
        <v>8342.5</v>
      </c>
      <c r="N27" s="157">
        <f>AVERAGE('Table Initial Claims'!N24:N27)</f>
        <v>7022.5</v>
      </c>
      <c r="O27" s="157">
        <f>AVERAGE('Table Initial Claims'!O24:O27)</f>
        <v>6156</v>
      </c>
      <c r="P27" s="157">
        <f>AVERAGE('Table Initial Claims'!P24:P27)</f>
        <v>5841.75</v>
      </c>
      <c r="Q27" s="157">
        <f>AVERAGE('Table Initial Claims'!Q24:Q27)</f>
        <v>5554.25</v>
      </c>
      <c r="R27" s="168">
        <f>AVERAGE('Table Initial Claims'!R24:R27)</f>
        <v>5277</v>
      </c>
      <c r="S27" s="168">
        <f>AVERAGE('Table Initial Claims'!S24:S27)</f>
        <v>5287.5</v>
      </c>
      <c r="T27" s="168">
        <f>AVERAGE('Table Initial Claims'!T24:T27)</f>
        <v>30066</v>
      </c>
      <c r="U27" s="168">
        <f>AVERAGE('Table Initial Claims'!U24:U27)</f>
        <v>7702.25</v>
      </c>
      <c r="V27" s="168">
        <f>AVERAGE('Table Initial Claims'!V24:V27)</f>
        <v>3910.5</v>
      </c>
      <c r="W27" s="168">
        <f>AVERAGE('Table Initial Claims'!W24:W27)</f>
        <v>5037.75</v>
      </c>
      <c r="X27" s="251"/>
      <c r="Y27" s="159">
        <v>45466</v>
      </c>
    </row>
    <row r="28" spans="1:27" ht="15" customHeight="1" x14ac:dyDescent="0.25">
      <c r="A28" s="325">
        <v>26</v>
      </c>
      <c r="B28" s="157">
        <f>AVERAGE('Table Initial Claims'!B25:B28)</f>
        <v>10426</v>
      </c>
      <c r="C28" s="157">
        <f>AVERAGE('Table Initial Claims'!C25:C28)</f>
        <v>10418</v>
      </c>
      <c r="D28" s="157">
        <f>AVERAGE('Table Initial Claims'!D25:D28)</f>
        <v>8594</v>
      </c>
      <c r="E28" s="157">
        <f>AVERAGE('Table Initial Claims'!E25:E28)</f>
        <v>7735</v>
      </c>
      <c r="F28" s="157">
        <f>AVERAGE('Table Initial Claims'!F25:F28)</f>
        <v>7086.75</v>
      </c>
      <c r="G28" s="157">
        <f>AVERAGE('Table Initial Claims'!G25:G28)</f>
        <v>7046.25</v>
      </c>
      <c r="H28" s="157">
        <f>AVERAGE('Table Initial Claims'!H25:H28)</f>
        <v>8117.5</v>
      </c>
      <c r="I28" s="157">
        <f>AVERAGE('Table Initial Claims'!I25:I28)</f>
        <v>12327.25</v>
      </c>
      <c r="J28" s="157">
        <f>AVERAGE('Table Initial Claims'!J25:J28)</f>
        <v>10862.75</v>
      </c>
      <c r="K28" s="157">
        <f>AVERAGE('Table Initial Claims'!K25:K28)</f>
        <v>9600.75</v>
      </c>
      <c r="L28" s="157">
        <f>AVERAGE('Table Initial Claims'!L25:L28)</f>
        <v>9117.25</v>
      </c>
      <c r="M28" s="157">
        <f>AVERAGE('Table Initial Claims'!M25:M28)</f>
        <v>8556.5</v>
      </c>
      <c r="N28" s="157">
        <f>AVERAGE('Table Initial Claims'!N25:N28)</f>
        <v>7058.25</v>
      </c>
      <c r="O28" s="157">
        <f>AVERAGE('Table Initial Claims'!O25:O28)</f>
        <v>6162.25</v>
      </c>
      <c r="P28" s="157">
        <f>AVERAGE('Table Initial Claims'!P25:P28)</f>
        <v>5968.75</v>
      </c>
      <c r="Q28" s="157">
        <f>AVERAGE('Table Initial Claims'!Q25:Q28)</f>
        <v>5739</v>
      </c>
      <c r="R28" s="168">
        <f>AVERAGE('Table Initial Claims'!R25:R28)</f>
        <v>5416.5</v>
      </c>
      <c r="S28" s="168">
        <f>AVERAGE('Table Initial Claims'!S25:S28)</f>
        <v>5323</v>
      </c>
      <c r="T28" s="168">
        <f>AVERAGE('Table Initial Claims'!T25:T28)</f>
        <v>29736</v>
      </c>
      <c r="U28" s="168">
        <f>AVERAGE('Table Initial Claims'!U25:U28)</f>
        <v>6966.25</v>
      </c>
      <c r="V28" s="168">
        <f>AVERAGE('Table Initial Claims'!V25:V28)</f>
        <v>4065.75</v>
      </c>
      <c r="W28" s="168">
        <f>AVERAGE('Table Initial Claims'!W25:W28)</f>
        <v>5238.5</v>
      </c>
      <c r="X28" s="251"/>
      <c r="Y28" s="159">
        <v>45473</v>
      </c>
    </row>
    <row r="29" spans="1:27" ht="15" customHeight="1" x14ac:dyDescent="0.25">
      <c r="A29" s="325">
        <v>27</v>
      </c>
      <c r="B29" s="157">
        <f>AVERAGE('Table Initial Claims'!B26:B29)</f>
        <v>11056.5</v>
      </c>
      <c r="C29" s="157">
        <f>AVERAGE('Table Initial Claims'!C26:C29)</f>
        <v>11130.5</v>
      </c>
      <c r="D29" s="157">
        <f>AVERAGE('Table Initial Claims'!D26:D29)</f>
        <v>8723.5</v>
      </c>
      <c r="E29" s="157">
        <f>AVERAGE('Table Initial Claims'!E26:E29)</f>
        <v>7991.25</v>
      </c>
      <c r="F29" s="157">
        <f>AVERAGE('Table Initial Claims'!F26:F29)</f>
        <v>7155.75</v>
      </c>
      <c r="G29" s="157">
        <f>AVERAGE('Table Initial Claims'!G26:G29)</f>
        <v>7237.5</v>
      </c>
      <c r="H29" s="157">
        <f>AVERAGE('Table Initial Claims'!H26:H29)</f>
        <v>8394</v>
      </c>
      <c r="I29" s="157">
        <f>AVERAGE('Table Initial Claims'!I26:I29)</f>
        <v>13154.25</v>
      </c>
      <c r="J29" s="157">
        <f>AVERAGE('Table Initial Claims'!J26:J29)</f>
        <v>10848.75</v>
      </c>
      <c r="K29" s="157">
        <f>AVERAGE('Table Initial Claims'!K26:K29)</f>
        <v>9656</v>
      </c>
      <c r="L29" s="157">
        <f>AVERAGE('Table Initial Claims'!L26:L29)</f>
        <v>9325</v>
      </c>
      <c r="M29" s="157">
        <f>AVERAGE('Table Initial Claims'!M26:M29)</f>
        <v>8883</v>
      </c>
      <c r="N29" s="157">
        <f>AVERAGE('Table Initial Claims'!N26:N29)</f>
        <v>7231.75</v>
      </c>
      <c r="O29" s="157">
        <f>AVERAGE('Table Initial Claims'!O26:O29)</f>
        <v>6642.75</v>
      </c>
      <c r="P29" s="157">
        <f>AVERAGE('Table Initial Claims'!P26:P29)</f>
        <v>6313.75</v>
      </c>
      <c r="Q29" s="157">
        <f>AVERAGE('Table Initial Claims'!Q26:Q29)</f>
        <v>5907.5</v>
      </c>
      <c r="R29" s="168">
        <f>AVERAGE('Table Initial Claims'!R26:R29)</f>
        <v>5619.5</v>
      </c>
      <c r="S29" s="168">
        <f>AVERAGE('Table Initial Claims'!S26:S29)</f>
        <v>5668.5</v>
      </c>
      <c r="T29" s="168">
        <f>AVERAGE('Table Initial Claims'!T26:T29)</f>
        <v>32595.5</v>
      </c>
      <c r="U29" s="168">
        <f>AVERAGE('Table Initial Claims'!U26:U29)</f>
        <v>6615.25</v>
      </c>
      <c r="V29" s="168">
        <f>AVERAGE('Table Initial Claims'!V26:V29)</f>
        <v>4130.25</v>
      </c>
      <c r="W29" s="168">
        <f>AVERAGE('Table Initial Claims'!W26:W29)</f>
        <v>5363.75</v>
      </c>
      <c r="X29" s="251"/>
      <c r="Y29" s="159">
        <v>45480</v>
      </c>
    </row>
    <row r="30" spans="1:27" ht="15" customHeight="1" x14ac:dyDescent="0.25">
      <c r="A30" s="325">
        <v>28</v>
      </c>
      <c r="B30" s="157">
        <f>AVERAGE('Table Initial Claims'!B27:B30)</f>
        <v>10722</v>
      </c>
      <c r="C30" s="157">
        <f>AVERAGE('Table Initial Claims'!C27:C30)</f>
        <v>10847.75</v>
      </c>
      <c r="D30" s="157">
        <f>AVERAGE('Table Initial Claims'!D27:D30)</f>
        <v>8810.5</v>
      </c>
      <c r="E30" s="157">
        <f>AVERAGE('Table Initial Claims'!E27:E30)</f>
        <v>8018</v>
      </c>
      <c r="F30" s="157">
        <f>AVERAGE('Table Initial Claims'!F27:F30)</f>
        <v>6774.5</v>
      </c>
      <c r="G30" s="157">
        <f>AVERAGE('Table Initial Claims'!G27:G30)</f>
        <v>6993</v>
      </c>
      <c r="H30" s="157">
        <f>AVERAGE('Table Initial Claims'!H27:H30)</f>
        <v>8073.5</v>
      </c>
      <c r="I30" s="157">
        <f>AVERAGE('Table Initial Claims'!I27:I30)</f>
        <v>13072.75</v>
      </c>
      <c r="J30" s="157">
        <f>AVERAGE('Table Initial Claims'!J27:J30)</f>
        <v>10928</v>
      </c>
      <c r="K30" s="157">
        <f>AVERAGE('Table Initial Claims'!K27:K30)</f>
        <v>9779.5</v>
      </c>
      <c r="L30" s="157">
        <f>AVERAGE('Table Initial Claims'!L27:L30)</f>
        <v>8909</v>
      </c>
      <c r="M30" s="157">
        <f>AVERAGE('Table Initial Claims'!M27:M30)</f>
        <v>8609.5</v>
      </c>
      <c r="N30" s="157">
        <f>AVERAGE('Table Initial Claims'!N27:N30)</f>
        <v>6945</v>
      </c>
      <c r="O30" s="157">
        <f>AVERAGE('Table Initial Claims'!O27:O30)</f>
        <v>6626.5</v>
      </c>
      <c r="P30" s="157">
        <f>AVERAGE('Table Initial Claims'!P27:P30)</f>
        <v>6387</v>
      </c>
      <c r="Q30" s="157">
        <f>AVERAGE('Table Initial Claims'!Q27:Q30)</f>
        <v>5742</v>
      </c>
      <c r="R30" s="168">
        <f>AVERAGE('Table Initial Claims'!R27:R30)</f>
        <v>5495.75</v>
      </c>
      <c r="S30" s="168">
        <f>AVERAGE('Table Initial Claims'!S27:S30)</f>
        <v>5480.5</v>
      </c>
      <c r="T30" s="168">
        <f>AVERAGE('Table Initial Claims'!T27:T30)</f>
        <v>32529.5</v>
      </c>
      <c r="U30" s="168">
        <f>AVERAGE('Table Initial Claims'!U27:U30)</f>
        <v>5994.5</v>
      </c>
      <c r="V30" s="168">
        <f>AVERAGE('Table Initial Claims'!V27:V30)</f>
        <v>4122.5</v>
      </c>
      <c r="W30" s="168">
        <f>AVERAGE('Table Initial Claims'!W27:W30)</f>
        <v>5048</v>
      </c>
      <c r="X30" s="251"/>
      <c r="Y30" s="159">
        <v>45487</v>
      </c>
    </row>
    <row r="31" spans="1:27" ht="15" customHeight="1" x14ac:dyDescent="0.25">
      <c r="A31" s="325">
        <v>29</v>
      </c>
      <c r="B31" s="157">
        <f>AVERAGE('Table Initial Claims'!B28:B31)</f>
        <v>10426.5</v>
      </c>
      <c r="C31" s="157">
        <f>AVERAGE('Table Initial Claims'!C28:C31)</f>
        <v>10388.5</v>
      </c>
      <c r="D31" s="157">
        <f>AVERAGE('Table Initial Claims'!D28:D31)</f>
        <v>8677.75</v>
      </c>
      <c r="E31" s="157">
        <f>AVERAGE('Table Initial Claims'!E28:E31)</f>
        <v>7745.5</v>
      </c>
      <c r="F31" s="157">
        <f>AVERAGE('Table Initial Claims'!F28:F31)</f>
        <v>6605</v>
      </c>
      <c r="G31" s="157">
        <f>AVERAGE('Table Initial Claims'!G28:G31)</f>
        <v>6646.75</v>
      </c>
      <c r="H31" s="157">
        <f>AVERAGE('Table Initial Claims'!H28:H31)</f>
        <v>7964.5</v>
      </c>
      <c r="I31" s="157">
        <f>AVERAGE('Table Initial Claims'!I28:I31)</f>
        <v>12554.75</v>
      </c>
      <c r="J31" s="157">
        <f>AVERAGE('Table Initial Claims'!J28:J31)</f>
        <v>10601.25</v>
      </c>
      <c r="K31" s="157">
        <f>AVERAGE('Table Initial Claims'!K28:K31)</f>
        <v>9629</v>
      </c>
      <c r="L31" s="157">
        <f>AVERAGE('Table Initial Claims'!L28:L31)</f>
        <v>8521.25</v>
      </c>
      <c r="M31" s="157">
        <f>AVERAGE('Table Initial Claims'!M28:M31)</f>
        <v>7965</v>
      </c>
      <c r="N31" s="157">
        <f>AVERAGE('Table Initial Claims'!N28:N31)</f>
        <v>6842</v>
      </c>
      <c r="O31" s="157">
        <f>AVERAGE('Table Initial Claims'!O28:O31)</f>
        <v>6497</v>
      </c>
      <c r="P31" s="157">
        <f>AVERAGE('Table Initial Claims'!P28:P31)</f>
        <v>6281.5</v>
      </c>
      <c r="Q31" s="157">
        <f>AVERAGE('Table Initial Claims'!Q28:Q31)</f>
        <v>5564.25</v>
      </c>
      <c r="R31" s="168">
        <f>AVERAGE('Table Initial Claims'!R28:R31)</f>
        <v>5325</v>
      </c>
      <c r="S31" s="168">
        <f>AVERAGE('Table Initial Claims'!S28:S31)</f>
        <v>5241.5</v>
      </c>
      <c r="T31" s="168">
        <f>AVERAGE('Table Initial Claims'!T28:T31)</f>
        <v>31761.75</v>
      </c>
      <c r="U31" s="168">
        <f>AVERAGE('Table Initial Claims'!U28:U31)</f>
        <v>5256.75</v>
      </c>
      <c r="V31" s="168">
        <f>AVERAGE('Table Initial Claims'!V28:V31)</f>
        <v>3871.25</v>
      </c>
      <c r="W31" s="168">
        <f>AVERAGE('Table Initial Claims'!W28:W31)</f>
        <v>4707.5</v>
      </c>
      <c r="X31" s="251"/>
      <c r="Y31" s="159">
        <v>45494</v>
      </c>
    </row>
    <row r="32" spans="1:27" ht="15" customHeight="1" x14ac:dyDescent="0.25">
      <c r="A32" s="325">
        <v>30</v>
      </c>
      <c r="B32" s="157">
        <f>AVERAGE('Table Initial Claims'!B29:B32)</f>
        <v>10268.75</v>
      </c>
      <c r="C32" s="157">
        <f>AVERAGE('Table Initial Claims'!C29:C32)</f>
        <v>10329.75</v>
      </c>
      <c r="D32" s="157">
        <f>AVERAGE('Table Initial Claims'!D29:D32)</f>
        <v>8542.75</v>
      </c>
      <c r="E32" s="157">
        <f>AVERAGE('Table Initial Claims'!E29:E32)</f>
        <v>7547.5</v>
      </c>
      <c r="F32" s="157">
        <f>AVERAGE('Table Initial Claims'!F29:F32)</f>
        <v>6481.25</v>
      </c>
      <c r="G32" s="157">
        <f>AVERAGE('Table Initial Claims'!G29:G32)</f>
        <v>6272</v>
      </c>
      <c r="H32" s="157">
        <f>AVERAGE('Table Initial Claims'!H29:H32)</f>
        <v>8135.5</v>
      </c>
      <c r="I32" s="157">
        <f>AVERAGE('Table Initial Claims'!I29:I32)</f>
        <v>12552.5</v>
      </c>
      <c r="J32" s="157">
        <f>AVERAGE('Table Initial Claims'!J29:J32)</f>
        <v>10420</v>
      </c>
      <c r="K32" s="157">
        <f>AVERAGE('Table Initial Claims'!K29:K32)</f>
        <v>9197.75</v>
      </c>
      <c r="L32" s="157">
        <f>AVERAGE('Table Initial Claims'!L29:L32)</f>
        <v>7881.5</v>
      </c>
      <c r="M32" s="157">
        <f>AVERAGE('Table Initial Claims'!M29:M32)</f>
        <v>7683.75</v>
      </c>
      <c r="N32" s="157">
        <f>AVERAGE('Table Initial Claims'!N29:N32)</f>
        <v>6732.25</v>
      </c>
      <c r="O32" s="157">
        <f>AVERAGE('Table Initial Claims'!O29:O32)</f>
        <v>6476.5</v>
      </c>
      <c r="P32" s="157">
        <f>AVERAGE('Table Initial Claims'!P29:P32)</f>
        <v>6291</v>
      </c>
      <c r="Q32" s="157">
        <f>AVERAGE('Table Initial Claims'!Q29:Q32)</f>
        <v>5470.25</v>
      </c>
      <c r="R32" s="168">
        <f>AVERAGE('Table Initial Claims'!R29:R32)</f>
        <v>5133.75</v>
      </c>
      <c r="S32" s="168">
        <f>AVERAGE('Table Initial Claims'!S29:S32)</f>
        <v>5266</v>
      </c>
      <c r="T32" s="168">
        <f>AVERAGE('Table Initial Claims'!T29:T32)</f>
        <v>30909.75</v>
      </c>
      <c r="U32" s="168">
        <f>AVERAGE('Table Initial Claims'!U29:U32)</f>
        <v>5005.5</v>
      </c>
      <c r="V32" s="168">
        <f>AVERAGE('Table Initial Claims'!V29:V32)</f>
        <v>3739</v>
      </c>
      <c r="W32" s="168">
        <f>AVERAGE('Table Initial Claims'!W29:W32)</f>
        <v>4608.75</v>
      </c>
      <c r="X32" s="251"/>
      <c r="Y32" s="159">
        <v>45501</v>
      </c>
      <c r="AA32" s="129"/>
    </row>
    <row r="33" spans="1:27" ht="15" customHeight="1" x14ac:dyDescent="0.25">
      <c r="A33" s="325">
        <v>31</v>
      </c>
      <c r="B33" s="157">
        <f>AVERAGE('Table Initial Claims'!B30:B33)</f>
        <v>9878.5</v>
      </c>
      <c r="C33" s="157">
        <f>AVERAGE('Table Initial Claims'!C30:C33)</f>
        <v>9805.75</v>
      </c>
      <c r="D33" s="157">
        <f>AVERAGE('Table Initial Claims'!D30:D33)</f>
        <v>8469</v>
      </c>
      <c r="E33" s="157">
        <f>AVERAGE('Table Initial Claims'!E30:E33)</f>
        <v>7269.75</v>
      </c>
      <c r="F33" s="157">
        <f>AVERAGE('Table Initial Claims'!F30:F33)</f>
        <v>6428.75</v>
      </c>
      <c r="G33" s="157">
        <f>AVERAGE('Table Initial Claims'!G30:G33)</f>
        <v>6167.5</v>
      </c>
      <c r="H33" s="157">
        <f>AVERAGE('Table Initial Claims'!H30:H33)</f>
        <v>7922</v>
      </c>
      <c r="I33" s="157">
        <f>AVERAGE('Table Initial Claims'!I30:I33)</f>
        <v>12167</v>
      </c>
      <c r="J33" s="157">
        <f>AVERAGE('Table Initial Claims'!J30:J33)</f>
        <v>10296</v>
      </c>
      <c r="K33" s="157">
        <f>AVERAGE('Table Initial Claims'!K30:K33)</f>
        <v>8834.25</v>
      </c>
      <c r="L33" s="157">
        <f>AVERAGE('Table Initial Claims'!L30:L33)</f>
        <v>7526.25</v>
      </c>
      <c r="M33" s="157">
        <f>AVERAGE('Table Initial Claims'!M30:M33)</f>
        <v>7366.25</v>
      </c>
      <c r="N33" s="157">
        <f>AVERAGE('Table Initial Claims'!N30:N33)</f>
        <v>6585.5</v>
      </c>
      <c r="O33" s="157">
        <f>AVERAGE('Table Initial Claims'!O30:O33)</f>
        <v>6112.5</v>
      </c>
      <c r="P33" s="157">
        <f>AVERAGE('Table Initial Claims'!P30:P33)</f>
        <v>6015.5</v>
      </c>
      <c r="Q33" s="157">
        <f>AVERAGE('Table Initial Claims'!Q30:Q33)</f>
        <v>5343.75</v>
      </c>
      <c r="R33" s="168">
        <f>AVERAGE('Table Initial Claims'!R30:R33)</f>
        <v>4905</v>
      </c>
      <c r="S33" s="168">
        <f>AVERAGE('Table Initial Claims'!S30:S33)</f>
        <v>5068.5</v>
      </c>
      <c r="T33" s="168">
        <f>AVERAGE('Table Initial Claims'!T30:T33)</f>
        <v>26328.25</v>
      </c>
      <c r="U33" s="168">
        <f>AVERAGE('Table Initial Claims'!U30:U33)</f>
        <v>4988.5</v>
      </c>
      <c r="V33" s="168">
        <f>AVERAGE('Table Initial Claims'!V30:V33)</f>
        <v>3713</v>
      </c>
      <c r="W33" s="168">
        <f>AVERAGE('Table Initial Claims'!W30:W33)</f>
        <v>4392</v>
      </c>
      <c r="X33" s="251"/>
      <c r="Y33" s="159">
        <v>45508</v>
      </c>
      <c r="AA33" s="129"/>
    </row>
    <row r="34" spans="1:27" ht="15" customHeight="1" x14ac:dyDescent="0.25">
      <c r="A34" s="325">
        <v>32</v>
      </c>
      <c r="B34" s="157">
        <f>AVERAGE('Table Initial Claims'!B31:B34)</f>
        <v>9935</v>
      </c>
      <c r="C34" s="157">
        <f>AVERAGE('Table Initial Claims'!C31:C34)</f>
        <v>9616.75</v>
      </c>
      <c r="D34" s="157">
        <f>AVERAGE('Table Initial Claims'!D31:D34)</f>
        <v>8216</v>
      </c>
      <c r="E34" s="157">
        <f>AVERAGE('Table Initial Claims'!E31:E34)</f>
        <v>7113</v>
      </c>
      <c r="F34" s="157">
        <f>AVERAGE('Table Initial Claims'!F31:F34)</f>
        <v>6677</v>
      </c>
      <c r="G34" s="157">
        <f>AVERAGE('Table Initial Claims'!G31:G34)</f>
        <v>6174.75</v>
      </c>
      <c r="H34" s="157">
        <f>AVERAGE('Table Initial Claims'!H31:H34)</f>
        <v>8058.75</v>
      </c>
      <c r="I34" s="157">
        <f>AVERAGE('Table Initial Claims'!I31:I34)</f>
        <v>12224.75</v>
      </c>
      <c r="J34" s="157">
        <f>AVERAGE('Table Initial Claims'!J31:J34)</f>
        <v>10197</v>
      </c>
      <c r="K34" s="157">
        <f>AVERAGE('Table Initial Claims'!K31:K34)</f>
        <v>8660.25</v>
      </c>
      <c r="L34" s="157">
        <f>AVERAGE('Table Initial Claims'!L31:L34)</f>
        <v>7633.5</v>
      </c>
      <c r="M34" s="157">
        <f>AVERAGE('Table Initial Claims'!M31:M34)</f>
        <v>7326</v>
      </c>
      <c r="N34" s="157">
        <f>AVERAGE('Table Initial Claims'!N31:N34)</f>
        <v>6611.75</v>
      </c>
      <c r="O34" s="157">
        <f>AVERAGE('Table Initial Claims'!O31:O34)</f>
        <v>5909.25</v>
      </c>
      <c r="P34" s="157">
        <f>AVERAGE('Table Initial Claims'!P31:P34)</f>
        <v>5859</v>
      </c>
      <c r="Q34" s="157">
        <f>AVERAGE('Table Initial Claims'!Q31:Q34)</f>
        <v>5427.5</v>
      </c>
      <c r="R34" s="168">
        <f>AVERAGE('Table Initial Claims'!R31:R34)</f>
        <v>4872.5</v>
      </c>
      <c r="S34" s="168">
        <f>AVERAGE('Table Initial Claims'!S31:S34)</f>
        <v>5163</v>
      </c>
      <c r="T34" s="168">
        <f>AVERAGE('Table Initial Claims'!T31:T34)</f>
        <v>24476.75</v>
      </c>
      <c r="U34" s="168">
        <f>AVERAGE('Table Initial Claims'!U31:U34)</f>
        <v>5105.25</v>
      </c>
      <c r="V34" s="168">
        <f>AVERAGE('Table Initial Claims'!V31:V34)</f>
        <v>3725.75</v>
      </c>
      <c r="W34" s="168">
        <f>AVERAGE('Table Initial Claims'!W31:W34)</f>
        <v>4451</v>
      </c>
      <c r="X34" s="251"/>
      <c r="Y34" s="159">
        <v>45515</v>
      </c>
    </row>
    <row r="35" spans="1:27" ht="15" customHeight="1" x14ac:dyDescent="0.25">
      <c r="A35" s="325">
        <v>33</v>
      </c>
      <c r="B35" s="157">
        <f>AVERAGE('Table Initial Claims'!B32:B35)</f>
        <v>9832.5</v>
      </c>
      <c r="C35" s="157">
        <f>AVERAGE('Table Initial Claims'!C32:C35)</f>
        <v>9579.25</v>
      </c>
      <c r="D35" s="157">
        <f>AVERAGE('Table Initial Claims'!D32:D35)</f>
        <v>8047.5</v>
      </c>
      <c r="E35" s="157">
        <f>AVERAGE('Table Initial Claims'!E32:E35)</f>
        <v>6956.5</v>
      </c>
      <c r="F35" s="157">
        <f>AVERAGE('Table Initial Claims'!F32:F35)</f>
        <v>6770.5</v>
      </c>
      <c r="G35" s="157">
        <f>AVERAGE('Table Initial Claims'!G32:G35)</f>
        <v>6159.75</v>
      </c>
      <c r="H35" s="157">
        <f>AVERAGE('Table Initial Claims'!H32:H35)</f>
        <v>8022.25</v>
      </c>
      <c r="I35" s="157">
        <f>AVERAGE('Table Initial Claims'!I32:I35)</f>
        <v>12233.5</v>
      </c>
      <c r="J35" s="157">
        <f>AVERAGE('Table Initial Claims'!J32:J35)</f>
        <v>10216</v>
      </c>
      <c r="K35" s="157">
        <f>AVERAGE('Table Initial Claims'!K32:K35)</f>
        <v>8588.5</v>
      </c>
      <c r="L35" s="157">
        <f>AVERAGE('Table Initial Claims'!L32:L35)</f>
        <v>7646.25</v>
      </c>
      <c r="M35" s="157">
        <f>AVERAGE('Table Initial Claims'!M32:M35)</f>
        <v>7135</v>
      </c>
      <c r="N35" s="157">
        <f>AVERAGE('Table Initial Claims'!N32:N35)</f>
        <v>6387</v>
      </c>
      <c r="O35" s="157">
        <f>AVERAGE('Table Initial Claims'!O32:O35)</f>
        <v>5867</v>
      </c>
      <c r="P35" s="157">
        <f>AVERAGE('Table Initial Claims'!P32:P35)</f>
        <v>5751.75</v>
      </c>
      <c r="Q35" s="157">
        <f>AVERAGE('Table Initial Claims'!Q32:Q35)</f>
        <v>5361.75</v>
      </c>
      <c r="R35" s="168">
        <f>AVERAGE('Table Initial Claims'!R32:R35)</f>
        <v>4994</v>
      </c>
      <c r="S35" s="168">
        <f>AVERAGE('Table Initial Claims'!S32:S35)</f>
        <v>5193.75</v>
      </c>
      <c r="T35" s="168">
        <f>AVERAGE('Table Initial Claims'!T32:T35)</f>
        <v>21864</v>
      </c>
      <c r="U35" s="168">
        <f>AVERAGE('Table Initial Claims'!U32:U35)</f>
        <v>5306</v>
      </c>
      <c r="V35" s="168">
        <f>AVERAGE('Table Initial Claims'!V32:V35)</f>
        <v>3845.75</v>
      </c>
      <c r="W35" s="168">
        <f>AVERAGE('Table Initial Claims'!W32:W35)</f>
        <v>4450.5</v>
      </c>
      <c r="X35" s="251"/>
      <c r="Y35" s="159">
        <v>45522</v>
      </c>
    </row>
    <row r="36" spans="1:27" ht="15" customHeight="1" x14ac:dyDescent="0.25">
      <c r="A36" s="325">
        <v>34</v>
      </c>
      <c r="B36" s="157">
        <f>AVERAGE('Table Initial Claims'!B33:B36)</f>
        <v>9799.75</v>
      </c>
      <c r="C36" s="157">
        <f>AVERAGE('Table Initial Claims'!C33:C36)</f>
        <v>9373</v>
      </c>
      <c r="D36" s="157">
        <f>AVERAGE('Table Initial Claims'!D33:D36)</f>
        <v>7935.25</v>
      </c>
      <c r="E36" s="157">
        <f>AVERAGE('Table Initial Claims'!E33:E36)</f>
        <v>6654.25</v>
      </c>
      <c r="F36" s="157">
        <f>AVERAGE('Table Initial Claims'!F33:F36)</f>
        <v>6492.75</v>
      </c>
      <c r="G36" s="157">
        <f>AVERAGE('Table Initial Claims'!G33:G36)</f>
        <v>5869.25</v>
      </c>
      <c r="H36" s="157">
        <f>AVERAGE('Table Initial Claims'!H33:H36)</f>
        <v>7905.75</v>
      </c>
      <c r="I36" s="157">
        <f>AVERAGE('Table Initial Claims'!I33:I36)</f>
        <v>11878</v>
      </c>
      <c r="J36" s="157">
        <f>AVERAGE('Table Initial Claims'!J33:J36)</f>
        <v>10041.25</v>
      </c>
      <c r="K36" s="157">
        <f>AVERAGE('Table Initial Claims'!K33:K36)</f>
        <v>8454.5</v>
      </c>
      <c r="L36" s="157">
        <f>AVERAGE('Table Initial Claims'!L33:L36)</f>
        <v>7460</v>
      </c>
      <c r="M36" s="157">
        <f>AVERAGE('Table Initial Claims'!M33:M36)</f>
        <v>6881</v>
      </c>
      <c r="N36" s="157">
        <f>AVERAGE('Table Initial Claims'!N33:N36)</f>
        <v>6239.75</v>
      </c>
      <c r="O36" s="157">
        <f>AVERAGE('Table Initial Claims'!O33:O36)</f>
        <v>5807.5</v>
      </c>
      <c r="P36" s="157">
        <f>AVERAGE('Table Initial Claims'!P33:P36)</f>
        <v>5498</v>
      </c>
      <c r="Q36" s="157">
        <f>AVERAGE('Table Initial Claims'!Q33:Q36)</f>
        <v>5178</v>
      </c>
      <c r="R36" s="168">
        <f>AVERAGE('Table Initial Claims'!R33:R36)</f>
        <v>5127</v>
      </c>
      <c r="S36" s="168">
        <f>AVERAGE('Table Initial Claims'!S33:S36)</f>
        <v>5024.25</v>
      </c>
      <c r="T36" s="168">
        <f>AVERAGE('Table Initial Claims'!T33:T36)</f>
        <v>20160.75</v>
      </c>
      <c r="U36" s="168">
        <f>AVERAGE('Table Initial Claims'!U33:U36)</f>
        <v>5344.5</v>
      </c>
      <c r="V36" s="168">
        <f>AVERAGE('Table Initial Claims'!V33:V36)</f>
        <v>3817.75</v>
      </c>
      <c r="W36" s="168">
        <f>AVERAGE('Table Initial Claims'!W33:W36)</f>
        <v>4263.5</v>
      </c>
      <c r="X36" s="251"/>
      <c r="Y36" s="159">
        <v>45529</v>
      </c>
    </row>
    <row r="37" spans="1:27" ht="15" customHeight="1" x14ac:dyDescent="0.25">
      <c r="A37" s="325">
        <v>35</v>
      </c>
      <c r="B37" s="157">
        <f>AVERAGE('Table Initial Claims'!B34:B37)</f>
        <v>9725.5</v>
      </c>
      <c r="C37" s="157">
        <f>AVERAGE('Table Initial Claims'!C34:C37)</f>
        <v>9258.25</v>
      </c>
      <c r="D37" s="157">
        <f>AVERAGE('Table Initial Claims'!D34:D37)</f>
        <v>7759.5</v>
      </c>
      <c r="E37" s="157">
        <f>AVERAGE('Table Initial Claims'!E34:E37)</f>
        <v>6495.5</v>
      </c>
      <c r="F37" s="157">
        <f>AVERAGE('Table Initial Claims'!F34:F37)</f>
        <v>6448</v>
      </c>
      <c r="G37" s="157">
        <f>AVERAGE('Table Initial Claims'!G34:G37)</f>
        <v>5823.75</v>
      </c>
      <c r="H37" s="157">
        <f>AVERAGE('Table Initial Claims'!H34:H37)</f>
        <v>7724</v>
      </c>
      <c r="I37" s="157">
        <f>AVERAGE('Table Initial Claims'!I34:I37)</f>
        <v>11753.25</v>
      </c>
      <c r="J37" s="157">
        <f>AVERAGE('Table Initial Claims'!J34:J37)</f>
        <v>9965.25</v>
      </c>
      <c r="K37" s="157">
        <f>AVERAGE('Table Initial Claims'!K34:K37)</f>
        <v>8535.75</v>
      </c>
      <c r="L37" s="157">
        <f>AVERAGE('Table Initial Claims'!L34:L37)</f>
        <v>7535.25</v>
      </c>
      <c r="M37" s="157">
        <f>AVERAGE('Table Initial Claims'!M34:M37)</f>
        <v>6596.25</v>
      </c>
      <c r="N37" s="157">
        <f>AVERAGE('Table Initial Claims'!N34:N37)</f>
        <v>6140.75</v>
      </c>
      <c r="O37" s="157">
        <f>AVERAGE('Table Initial Claims'!O34:O37)</f>
        <v>5910</v>
      </c>
      <c r="P37" s="157">
        <f>AVERAGE('Table Initial Claims'!P34:P37)</f>
        <v>5496</v>
      </c>
      <c r="Q37" s="157">
        <f>AVERAGE('Table Initial Claims'!Q34:Q37)</f>
        <v>5102.25</v>
      </c>
      <c r="R37" s="168">
        <f>AVERAGE('Table Initial Claims'!R34:R37)</f>
        <v>5214</v>
      </c>
      <c r="S37" s="168">
        <f>AVERAGE('Table Initial Claims'!S34:S37)</f>
        <v>4918.25</v>
      </c>
      <c r="T37" s="168">
        <f>AVERAGE('Table Initial Claims'!T34:T37)</f>
        <v>19627.25</v>
      </c>
      <c r="U37" s="168">
        <f>AVERAGE('Table Initial Claims'!U34:U37)</f>
        <v>5290.75</v>
      </c>
      <c r="V37" s="168">
        <f>AVERAGE('Table Initial Claims'!V34:V37)</f>
        <v>3776</v>
      </c>
      <c r="W37" s="168">
        <f>AVERAGE('Table Initial Claims'!W34:W37)</f>
        <v>4271</v>
      </c>
      <c r="X37" s="251"/>
      <c r="Y37" s="159">
        <v>45536</v>
      </c>
    </row>
    <row r="38" spans="1:27" ht="15" customHeight="1" x14ac:dyDescent="0.25">
      <c r="A38" s="325">
        <v>36</v>
      </c>
      <c r="B38" s="157">
        <f>AVERAGE('Table Initial Claims'!B35:B38)</f>
        <v>9773.25</v>
      </c>
      <c r="C38" s="157">
        <f>AVERAGE('Table Initial Claims'!C35:C38)</f>
        <v>9478.25</v>
      </c>
      <c r="D38" s="157">
        <f>AVERAGE('Table Initial Claims'!D35:D38)</f>
        <v>7573</v>
      </c>
      <c r="E38" s="157">
        <f>AVERAGE('Table Initial Claims'!E35:E38)</f>
        <v>6381.5</v>
      </c>
      <c r="F38" s="157">
        <f>AVERAGE('Table Initial Claims'!F35:F38)</f>
        <v>6293</v>
      </c>
      <c r="G38" s="157">
        <f>AVERAGE('Table Initial Claims'!G35:G38)</f>
        <v>5867.5</v>
      </c>
      <c r="H38" s="157">
        <f>AVERAGE('Table Initial Claims'!H35:H38)</f>
        <v>7792.25</v>
      </c>
      <c r="I38" s="157">
        <f>AVERAGE('Table Initial Claims'!I35:I38)</f>
        <v>11547.25</v>
      </c>
      <c r="J38" s="157">
        <f>AVERAGE('Table Initial Claims'!J35:J38)</f>
        <v>9815.25</v>
      </c>
      <c r="K38" s="157">
        <f>AVERAGE('Table Initial Claims'!K35:K38)</f>
        <v>8318.25</v>
      </c>
      <c r="L38" s="157">
        <f>AVERAGE('Table Initial Claims'!L35:L38)</f>
        <v>7651</v>
      </c>
      <c r="M38" s="157">
        <f>AVERAGE('Table Initial Claims'!M35:M38)</f>
        <v>6729</v>
      </c>
      <c r="N38" s="157">
        <f>AVERAGE('Table Initial Claims'!N35:N38)</f>
        <v>6140</v>
      </c>
      <c r="O38" s="157">
        <f>AVERAGE('Table Initial Claims'!O35:O38)</f>
        <v>6059</v>
      </c>
      <c r="P38" s="157">
        <f>AVERAGE('Table Initial Claims'!P35:P38)</f>
        <v>5391.75</v>
      </c>
      <c r="Q38" s="157">
        <f>AVERAGE('Table Initial Claims'!Q35:Q38)</f>
        <v>5096</v>
      </c>
      <c r="R38" s="168">
        <f>AVERAGE('Table Initial Claims'!R35:R38)</f>
        <v>5364.25</v>
      </c>
      <c r="S38" s="168">
        <f>AVERAGE('Table Initial Claims'!S35:S38)</f>
        <v>5012.5</v>
      </c>
      <c r="T38" s="168">
        <f>AVERAGE('Table Initial Claims'!T35:T38)</f>
        <v>18742.5</v>
      </c>
      <c r="U38" s="168">
        <f>AVERAGE('Table Initial Claims'!U35:U38)</f>
        <v>5123.75</v>
      </c>
      <c r="V38" s="168">
        <f>AVERAGE('Table Initial Claims'!V35:V38)</f>
        <v>3708.75</v>
      </c>
      <c r="W38" s="168">
        <f>AVERAGE('Table Initial Claims'!W35:W38)</f>
        <v>4411.25</v>
      </c>
      <c r="X38" s="251"/>
      <c r="Y38" s="159">
        <v>45543</v>
      </c>
    </row>
    <row r="39" spans="1:27" ht="15" customHeight="1" x14ac:dyDescent="0.25">
      <c r="A39" s="325">
        <v>37</v>
      </c>
      <c r="B39" s="157">
        <f>AVERAGE('Table Initial Claims'!B36:B39)</f>
        <v>9726.25</v>
      </c>
      <c r="C39" s="157">
        <f>AVERAGE('Table Initial Claims'!C36:C39)</f>
        <v>9392.25</v>
      </c>
      <c r="D39" s="157">
        <f>AVERAGE('Table Initial Claims'!D36:D39)</f>
        <v>7717.75</v>
      </c>
      <c r="E39" s="157">
        <f>AVERAGE('Table Initial Claims'!E36:E39)</f>
        <v>6450.5</v>
      </c>
      <c r="F39" s="157">
        <f>AVERAGE('Table Initial Claims'!F36:F39)</f>
        <v>6179.25</v>
      </c>
      <c r="G39" s="157">
        <f>AVERAGE('Table Initial Claims'!G36:G39)</f>
        <v>5935.25</v>
      </c>
      <c r="H39" s="157">
        <f>AVERAGE('Table Initial Claims'!H36:H39)</f>
        <v>8501.5</v>
      </c>
      <c r="I39" s="157">
        <f>AVERAGE('Table Initial Claims'!I36:I39)</f>
        <v>11711.75</v>
      </c>
      <c r="J39" s="157">
        <f>AVERAGE('Table Initial Claims'!J36:J39)</f>
        <v>9888.75</v>
      </c>
      <c r="K39" s="157">
        <f>AVERAGE('Table Initial Claims'!K36:K39)</f>
        <v>8336.75</v>
      </c>
      <c r="L39" s="157">
        <f>AVERAGE('Table Initial Claims'!L36:L39)</f>
        <v>7600.25</v>
      </c>
      <c r="M39" s="157">
        <f>AVERAGE('Table Initial Claims'!M36:M39)</f>
        <v>6695.25</v>
      </c>
      <c r="N39" s="157">
        <f>AVERAGE('Table Initial Claims'!N36:N39)</f>
        <v>6229.75</v>
      </c>
      <c r="O39" s="157">
        <f>AVERAGE('Table Initial Claims'!O36:O39)</f>
        <v>6140.25</v>
      </c>
      <c r="P39" s="157">
        <f>AVERAGE('Table Initial Claims'!P36:P39)</f>
        <v>5338</v>
      </c>
      <c r="Q39" s="157">
        <f>AVERAGE('Table Initial Claims'!Q36:Q39)</f>
        <v>5180.25</v>
      </c>
      <c r="R39" s="168">
        <f>AVERAGE('Table Initial Claims'!R36:R39)</f>
        <v>5322.25</v>
      </c>
      <c r="S39" s="168">
        <f>AVERAGE('Table Initial Claims'!S36:S39)</f>
        <v>5146</v>
      </c>
      <c r="T39" s="168">
        <f>AVERAGE('Table Initial Claims'!T36:T39)</f>
        <v>19038.75</v>
      </c>
      <c r="U39" s="168">
        <f>AVERAGE('Table Initial Claims'!U36:U39)</f>
        <v>4997</v>
      </c>
      <c r="V39" s="168">
        <f>AVERAGE('Table Initial Claims'!V36:V39)</f>
        <v>3700.5</v>
      </c>
      <c r="W39" s="168">
        <f>AVERAGE('Table Initial Claims'!W36:W39)</f>
        <v>4537.75</v>
      </c>
      <c r="X39" s="251"/>
      <c r="Y39" s="159">
        <v>45550</v>
      </c>
    </row>
    <row r="40" spans="1:27" ht="15" customHeight="1" x14ac:dyDescent="0.25">
      <c r="A40" s="325">
        <v>38</v>
      </c>
      <c r="B40" s="157">
        <f>AVERAGE('Table Initial Claims'!B37:B40)</f>
        <v>9689.25</v>
      </c>
      <c r="C40" s="157">
        <f>AVERAGE('Table Initial Claims'!C37:C40)</f>
        <v>9343.25</v>
      </c>
      <c r="D40" s="157">
        <f>AVERAGE('Table Initial Claims'!D37:D40)</f>
        <v>7574.5</v>
      </c>
      <c r="E40" s="157">
        <f>AVERAGE('Table Initial Claims'!E37:E40)</f>
        <v>6506.75</v>
      </c>
      <c r="F40" s="157">
        <f>AVERAGE('Table Initial Claims'!F37:F40)</f>
        <v>6038.25</v>
      </c>
      <c r="G40" s="157">
        <f>AVERAGE('Table Initial Claims'!G37:G40)</f>
        <v>5985</v>
      </c>
      <c r="H40" s="157">
        <f>AVERAGE('Table Initial Claims'!H37:H40)</f>
        <v>9392.5</v>
      </c>
      <c r="I40" s="157">
        <f>AVERAGE('Table Initial Claims'!I37:I40)</f>
        <v>11806.75</v>
      </c>
      <c r="J40" s="157">
        <f>AVERAGE('Table Initial Claims'!J37:J40)</f>
        <v>9801.75</v>
      </c>
      <c r="K40" s="157">
        <f>AVERAGE('Table Initial Claims'!K37:K40)</f>
        <v>8411.25</v>
      </c>
      <c r="L40" s="157">
        <f>AVERAGE('Table Initial Claims'!L37:L40)</f>
        <v>7713.25</v>
      </c>
      <c r="M40" s="157">
        <f>AVERAGE('Table Initial Claims'!M37:M40)</f>
        <v>6765.5</v>
      </c>
      <c r="N40" s="157">
        <f>AVERAGE('Table Initial Claims'!N37:N40)</f>
        <v>6362</v>
      </c>
      <c r="O40" s="157">
        <f>AVERAGE('Table Initial Claims'!O37:O40)</f>
        <v>6188.5</v>
      </c>
      <c r="P40" s="157">
        <f>AVERAGE('Table Initial Claims'!P37:P40)</f>
        <v>5365.25</v>
      </c>
      <c r="Q40" s="157">
        <f>AVERAGE('Table Initial Claims'!Q37:Q40)</f>
        <v>5135.5</v>
      </c>
      <c r="R40" s="168">
        <f>AVERAGE('Table Initial Claims'!R37:R40)</f>
        <v>5084.25</v>
      </c>
      <c r="S40" s="168">
        <f>AVERAGE('Table Initial Claims'!S37:S40)</f>
        <v>5233.5</v>
      </c>
      <c r="T40" s="168">
        <f>AVERAGE('Table Initial Claims'!T37:T40)</f>
        <v>18929.25</v>
      </c>
      <c r="U40" s="168">
        <f>AVERAGE('Table Initial Claims'!U37:U40)</f>
        <v>4957.25</v>
      </c>
      <c r="V40" s="168">
        <f>AVERAGE('Table Initial Claims'!V37:V40)</f>
        <v>3652.5</v>
      </c>
      <c r="W40" s="168">
        <f>AVERAGE('Table Initial Claims'!W37:W40)</f>
        <v>4614.5</v>
      </c>
      <c r="X40" s="251"/>
      <c r="Y40" s="159">
        <v>45557</v>
      </c>
    </row>
    <row r="41" spans="1:27" ht="15" customHeight="1" x14ac:dyDescent="0.25">
      <c r="A41" s="325">
        <v>39</v>
      </c>
      <c r="B41" s="157">
        <f>AVERAGE('Table Initial Claims'!B38:B41)</f>
        <v>10029</v>
      </c>
      <c r="C41" s="157">
        <f>AVERAGE('Table Initial Claims'!C38:C41)</f>
        <v>9378.75</v>
      </c>
      <c r="D41" s="157">
        <f>AVERAGE('Table Initial Claims'!D38:D41)</f>
        <v>7465.25</v>
      </c>
      <c r="E41" s="157">
        <f>AVERAGE('Table Initial Claims'!E38:E41)</f>
        <v>6331.5</v>
      </c>
      <c r="F41" s="157">
        <f>AVERAGE('Table Initial Claims'!F38:F41)</f>
        <v>6375.75</v>
      </c>
      <c r="G41" s="157">
        <f>AVERAGE('Table Initial Claims'!G38:G41)</f>
        <v>6310.5</v>
      </c>
      <c r="H41" s="157">
        <f>AVERAGE('Table Initial Claims'!H38:H41)</f>
        <v>10120</v>
      </c>
      <c r="I41" s="157">
        <f>AVERAGE('Table Initial Claims'!I38:I41)</f>
        <v>11778.75</v>
      </c>
      <c r="J41" s="157">
        <f>AVERAGE('Table Initial Claims'!J38:J41)</f>
        <v>9615</v>
      </c>
      <c r="K41" s="157">
        <f>AVERAGE('Table Initial Claims'!K38:K41)</f>
        <v>8314</v>
      </c>
      <c r="L41" s="157">
        <f>AVERAGE('Table Initial Claims'!L38:L41)</f>
        <v>7758.5</v>
      </c>
      <c r="M41" s="157">
        <f>AVERAGE('Table Initial Claims'!M38:M41)</f>
        <v>7353.25</v>
      </c>
      <c r="N41" s="157">
        <f>AVERAGE('Table Initial Claims'!N38:N41)</f>
        <v>6486.5</v>
      </c>
      <c r="O41" s="157">
        <f>AVERAGE('Table Initial Claims'!O38:O41)</f>
        <v>6078</v>
      </c>
      <c r="P41" s="157">
        <f>AVERAGE('Table Initial Claims'!P38:P41)</f>
        <v>5172.75</v>
      </c>
      <c r="Q41" s="157">
        <f>AVERAGE('Table Initial Claims'!Q38:Q41)</f>
        <v>5422</v>
      </c>
      <c r="R41" s="168">
        <f>AVERAGE('Table Initial Claims'!R38:R41)</f>
        <v>5257.75</v>
      </c>
      <c r="S41" s="168">
        <f>AVERAGE('Table Initial Claims'!S38:S41)</f>
        <v>5487.75</v>
      </c>
      <c r="T41" s="168">
        <f>AVERAGE('Table Initial Claims'!T38:T41)</f>
        <v>17801.75</v>
      </c>
      <c r="U41" s="168">
        <f>AVERAGE('Table Initial Claims'!U38:U41)</f>
        <v>4859.5</v>
      </c>
      <c r="V41" s="168">
        <f>AVERAGE('Table Initial Claims'!V38:V41)</f>
        <v>3611.75</v>
      </c>
      <c r="W41" s="168">
        <f>AVERAGE('Table Initial Claims'!W38:W41)</f>
        <v>4890</v>
      </c>
      <c r="X41" s="251"/>
      <c r="Y41" s="159">
        <v>45564</v>
      </c>
    </row>
    <row r="42" spans="1:27" ht="15" customHeight="1" x14ac:dyDescent="0.25">
      <c r="A42" s="325">
        <v>40</v>
      </c>
      <c r="B42" s="157">
        <f>AVERAGE('Table Initial Claims'!B39:B42)</f>
        <v>10742.75</v>
      </c>
      <c r="C42" s="157">
        <f>AVERAGE('Table Initial Claims'!C39:C42)</f>
        <v>9723.5</v>
      </c>
      <c r="D42" s="157">
        <f>AVERAGE('Table Initial Claims'!D39:D42)</f>
        <v>8298.75</v>
      </c>
      <c r="E42" s="157">
        <f>AVERAGE('Table Initial Claims'!E39:E42)</f>
        <v>6978.75</v>
      </c>
      <c r="F42" s="157">
        <f>AVERAGE('Table Initial Claims'!F39:F42)</f>
        <v>6515</v>
      </c>
      <c r="G42" s="157">
        <f>AVERAGE('Table Initial Claims'!G39:G42)</f>
        <v>6745</v>
      </c>
      <c r="H42" s="157">
        <f>AVERAGE('Table Initial Claims'!H39:H42)</f>
        <v>11170.25</v>
      </c>
      <c r="I42" s="157">
        <f>AVERAGE('Table Initial Claims'!I39:I42)</f>
        <v>12549.25</v>
      </c>
      <c r="J42" s="157">
        <f>AVERAGE('Table Initial Claims'!J39:J42)</f>
        <v>10213.5</v>
      </c>
      <c r="K42" s="157">
        <f>AVERAGE('Table Initial Claims'!K39:K42)</f>
        <v>9443.25</v>
      </c>
      <c r="L42" s="157">
        <f>AVERAGE('Table Initial Claims'!L39:L42)</f>
        <v>8141.25</v>
      </c>
      <c r="M42" s="157">
        <f>AVERAGE('Table Initial Claims'!M39:M42)</f>
        <v>7957.5</v>
      </c>
      <c r="N42" s="157">
        <f>AVERAGE('Table Initial Claims'!N39:N42)</f>
        <v>6914</v>
      </c>
      <c r="O42" s="157">
        <f>AVERAGE('Table Initial Claims'!O39:O42)</f>
        <v>6418.75</v>
      </c>
      <c r="P42" s="157">
        <f>AVERAGE('Table Initial Claims'!P39:P42)</f>
        <v>5704</v>
      </c>
      <c r="Q42" s="157">
        <f>AVERAGE('Table Initial Claims'!Q39:Q42)</f>
        <v>5532.5</v>
      </c>
      <c r="R42" s="168">
        <f>AVERAGE('Table Initial Claims'!R39:R42)</f>
        <v>5520.75</v>
      </c>
      <c r="S42" s="168">
        <f>AVERAGE('Table Initial Claims'!S39:S42)</f>
        <v>5726.75</v>
      </c>
      <c r="T42" s="168">
        <f>AVERAGE('Table Initial Claims'!T39:T42)</f>
        <v>18782</v>
      </c>
      <c r="U42" s="168">
        <f>AVERAGE('Table Initial Claims'!U39:U42)</f>
        <v>4942.75</v>
      </c>
      <c r="V42" s="168">
        <f>AVERAGE('Table Initial Claims'!V39:V42)</f>
        <v>3908.25</v>
      </c>
      <c r="W42" s="168">
        <f>AVERAGE('Table Initial Claims'!W39:W42)</f>
        <v>4977.25</v>
      </c>
      <c r="X42" s="251"/>
      <c r="Y42" s="159">
        <v>45571</v>
      </c>
    </row>
    <row r="43" spans="1:27" ht="15" customHeight="1" x14ac:dyDescent="0.25">
      <c r="A43" s="325">
        <v>41</v>
      </c>
      <c r="B43" s="157">
        <f>AVERAGE('Table Initial Claims'!B40:B43)</f>
        <v>11171.75</v>
      </c>
      <c r="C43" s="157">
        <f>AVERAGE('Table Initial Claims'!C40:C43)</f>
        <v>10465.25</v>
      </c>
      <c r="D43" s="157">
        <f>AVERAGE('Table Initial Claims'!D40:D43)</f>
        <v>8568</v>
      </c>
      <c r="E43" s="157">
        <f>AVERAGE('Table Initial Claims'!E40:E43)</f>
        <v>7290</v>
      </c>
      <c r="F43" s="157">
        <f>AVERAGE('Table Initial Claims'!F40:F43)</f>
        <v>6950.5</v>
      </c>
      <c r="G43" s="157">
        <f>AVERAGE('Table Initial Claims'!G40:G43)</f>
        <v>7270.5</v>
      </c>
      <c r="H43" s="157">
        <f>AVERAGE('Table Initial Claims'!H40:H43)</f>
        <v>11458.75</v>
      </c>
      <c r="I43" s="157">
        <f>AVERAGE('Table Initial Claims'!I40:I43)</f>
        <v>12945.25</v>
      </c>
      <c r="J43" s="157">
        <f>AVERAGE('Table Initial Claims'!J40:J43)</f>
        <v>10334.5</v>
      </c>
      <c r="K43" s="157">
        <f>AVERAGE('Table Initial Claims'!K40:K43)</f>
        <v>9915.75</v>
      </c>
      <c r="L43" s="157">
        <f>AVERAGE('Table Initial Claims'!L40:L43)</f>
        <v>8617.25</v>
      </c>
      <c r="M43" s="157">
        <f>AVERAGE('Table Initial Claims'!M40:M43)</f>
        <v>8629.75</v>
      </c>
      <c r="N43" s="157">
        <f>AVERAGE('Table Initial Claims'!N40:N43)</f>
        <v>7124</v>
      </c>
      <c r="O43" s="157">
        <f>AVERAGE('Table Initial Claims'!O40:O43)</f>
        <v>6751</v>
      </c>
      <c r="P43" s="157">
        <f>AVERAGE('Table Initial Claims'!P40:P43)</f>
        <v>5977.75</v>
      </c>
      <c r="Q43" s="157">
        <f>AVERAGE('Table Initial Claims'!Q40:Q43)</f>
        <v>5815.75</v>
      </c>
      <c r="R43" s="168">
        <f>AVERAGE('Table Initial Claims'!R40:R43)</f>
        <v>5776.25</v>
      </c>
      <c r="S43" s="168">
        <f>AVERAGE('Table Initial Claims'!S40:S43)</f>
        <v>5960</v>
      </c>
      <c r="T43" s="168">
        <f>AVERAGE('Table Initial Claims'!T40:T43)</f>
        <v>18111</v>
      </c>
      <c r="U43" s="168">
        <f>AVERAGE('Table Initial Claims'!U40:U43)</f>
        <v>4926.25</v>
      </c>
      <c r="V43" s="168">
        <f>AVERAGE('Table Initial Claims'!V40:V43)</f>
        <v>4065.25</v>
      </c>
      <c r="W43" s="168">
        <f>AVERAGE('Table Initial Claims'!W40:W43)</f>
        <v>5270.75</v>
      </c>
      <c r="X43" s="251"/>
      <c r="Y43" s="159">
        <v>45578</v>
      </c>
    </row>
    <row r="44" spans="1:27" ht="15" customHeight="1" x14ac:dyDescent="0.25">
      <c r="A44" s="325">
        <v>42</v>
      </c>
      <c r="B44" s="157">
        <f>AVERAGE('Table Initial Claims'!B41:B44)</f>
        <v>11671.25</v>
      </c>
      <c r="C44" s="157">
        <f>AVERAGE('Table Initial Claims'!C41:C44)</f>
        <v>11307</v>
      </c>
      <c r="D44" s="157">
        <f>AVERAGE('Table Initial Claims'!D41:D44)</f>
        <v>9095</v>
      </c>
      <c r="E44" s="157">
        <f>AVERAGE('Table Initial Claims'!E41:E44)</f>
        <v>7713.75</v>
      </c>
      <c r="F44" s="157">
        <f>AVERAGE('Table Initial Claims'!F41:F44)</f>
        <v>7426</v>
      </c>
      <c r="G44" s="157">
        <f>AVERAGE('Table Initial Claims'!G41:G44)</f>
        <v>7833.75</v>
      </c>
      <c r="H44" s="157">
        <f>AVERAGE('Table Initial Claims'!H41:H44)</f>
        <v>11704</v>
      </c>
      <c r="I44" s="157">
        <f>AVERAGE('Table Initial Claims'!I41:I44)</f>
        <v>13873.75</v>
      </c>
      <c r="J44" s="157">
        <f>AVERAGE('Table Initial Claims'!J41:J44)</f>
        <v>10832.75</v>
      </c>
      <c r="K44" s="157">
        <f>AVERAGE('Table Initial Claims'!K41:K44)</f>
        <v>10271</v>
      </c>
      <c r="L44" s="157">
        <f>AVERAGE('Table Initial Claims'!L41:L44)</f>
        <v>9023</v>
      </c>
      <c r="M44" s="157">
        <f>AVERAGE('Table Initial Claims'!M41:M44)</f>
        <v>9024</v>
      </c>
      <c r="N44" s="157">
        <f>AVERAGE('Table Initial Claims'!N41:N44)</f>
        <v>7549.75</v>
      </c>
      <c r="O44" s="157">
        <f>AVERAGE('Table Initial Claims'!O41:O44)</f>
        <v>7161.75</v>
      </c>
      <c r="P44" s="157">
        <f>AVERAGE('Table Initial Claims'!P41:P44)</f>
        <v>6419.25</v>
      </c>
      <c r="Q44" s="157">
        <f>AVERAGE('Table Initial Claims'!Q41:Q44)</f>
        <v>6076.5</v>
      </c>
      <c r="R44" s="168">
        <f>AVERAGE('Table Initial Claims'!R41:R44)</f>
        <v>6049.5</v>
      </c>
      <c r="S44" s="168">
        <f>AVERAGE('Table Initial Claims'!S41:S44)</f>
        <v>6222.5</v>
      </c>
      <c r="T44" s="168">
        <f>AVERAGE('Table Initial Claims'!T41:T44)</f>
        <v>17227</v>
      </c>
      <c r="U44" s="168">
        <f>AVERAGE('Table Initial Claims'!U41:U44)</f>
        <v>5109</v>
      </c>
      <c r="V44" s="168">
        <f>AVERAGE('Table Initial Claims'!V41:V44)</f>
        <v>4233</v>
      </c>
      <c r="W44" s="168">
        <f>AVERAGE('Table Initial Claims'!W41:W44)</f>
        <v>5529.5</v>
      </c>
      <c r="X44" s="251"/>
      <c r="Y44" s="159">
        <v>45585</v>
      </c>
    </row>
    <row r="45" spans="1:27" ht="15" customHeight="1" x14ac:dyDescent="0.25">
      <c r="A45" s="325">
        <v>43</v>
      </c>
      <c r="B45" s="157">
        <f>AVERAGE('Table Initial Claims'!B42:B45)</f>
        <v>12057.5</v>
      </c>
      <c r="C45" s="157">
        <f>AVERAGE('Table Initial Claims'!C42:C45)</f>
        <v>11823</v>
      </c>
      <c r="D45" s="157">
        <f>AVERAGE('Table Initial Claims'!D42:D45)</f>
        <v>9715.25</v>
      </c>
      <c r="E45" s="157">
        <f>AVERAGE('Table Initial Claims'!E42:E45)</f>
        <v>8307.5</v>
      </c>
      <c r="F45" s="157">
        <f>AVERAGE('Table Initial Claims'!F42:F45)</f>
        <v>7931</v>
      </c>
      <c r="G45" s="157">
        <f>AVERAGE('Table Initial Claims'!G42:G45)</f>
        <v>8197.75</v>
      </c>
      <c r="H45" s="157">
        <f>AVERAGE('Table Initial Claims'!H42:H45)</f>
        <v>12447.75</v>
      </c>
      <c r="I45" s="157">
        <f>AVERAGE('Table Initial Claims'!I42:I45)</f>
        <v>14178.25</v>
      </c>
      <c r="J45" s="157">
        <f>AVERAGE('Table Initial Claims'!J42:J45)</f>
        <v>11502.75</v>
      </c>
      <c r="K45" s="157">
        <f>AVERAGE('Table Initial Claims'!K42:K45)</f>
        <v>10557.5</v>
      </c>
      <c r="L45" s="157">
        <f>AVERAGE('Table Initial Claims'!L42:L45)</f>
        <v>9623</v>
      </c>
      <c r="M45" s="157">
        <f>AVERAGE('Table Initial Claims'!M42:M45)</f>
        <v>9063</v>
      </c>
      <c r="N45" s="157">
        <f>AVERAGE('Table Initial Claims'!N42:N45)</f>
        <v>7950.5</v>
      </c>
      <c r="O45" s="157">
        <f>AVERAGE('Table Initial Claims'!O42:O45)</f>
        <v>7617</v>
      </c>
      <c r="P45" s="157">
        <f>AVERAGE('Table Initial Claims'!P42:P45)</f>
        <v>6988</v>
      </c>
      <c r="Q45" s="157">
        <f>AVERAGE('Table Initial Claims'!Q42:Q45)</f>
        <v>6156.5</v>
      </c>
      <c r="R45" s="168">
        <f>AVERAGE('Table Initial Claims'!R42:R45)</f>
        <v>6389.75</v>
      </c>
      <c r="S45" s="168">
        <f>AVERAGE('Table Initial Claims'!S42:S45)</f>
        <v>6438</v>
      </c>
      <c r="T45" s="168">
        <f>AVERAGE('Table Initial Claims'!T42:T45)</f>
        <v>17023.25</v>
      </c>
      <c r="U45" s="168">
        <f>AVERAGE('Table Initial Claims'!U42:U45)</f>
        <v>5272.25</v>
      </c>
      <c r="V45" s="168">
        <f>AVERAGE('Table Initial Claims'!V42:V45)</f>
        <v>4508.5</v>
      </c>
      <c r="W45" s="168">
        <f>AVERAGE('Table Initial Claims'!W42:W45)</f>
        <v>5777.25</v>
      </c>
      <c r="X45" s="251"/>
      <c r="Y45" s="159">
        <v>45592</v>
      </c>
    </row>
    <row r="46" spans="1:27" ht="15" customHeight="1" x14ac:dyDescent="0.25">
      <c r="A46" s="325">
        <v>44</v>
      </c>
      <c r="B46" s="157">
        <f>AVERAGE('Table Initial Claims'!B43:B46)</f>
        <v>12700</v>
      </c>
      <c r="C46" s="157">
        <f>AVERAGE('Table Initial Claims'!C43:C46)</f>
        <v>12564.25</v>
      </c>
      <c r="D46" s="157">
        <f>AVERAGE('Table Initial Claims'!D43:D46)</f>
        <v>10166</v>
      </c>
      <c r="E46" s="157">
        <f>AVERAGE('Table Initial Claims'!E43:E46)</f>
        <v>8953.25</v>
      </c>
      <c r="F46" s="157">
        <f>AVERAGE('Table Initial Claims'!F43:F46)</f>
        <v>8609.75</v>
      </c>
      <c r="G46" s="157">
        <f>AVERAGE('Table Initial Claims'!G43:G46)</f>
        <v>8801</v>
      </c>
      <c r="H46" s="157">
        <f>AVERAGE('Table Initial Claims'!H43:H46)</f>
        <v>13415.75</v>
      </c>
      <c r="I46" s="157">
        <f>AVERAGE('Table Initial Claims'!I43:I46)</f>
        <v>14786.75</v>
      </c>
      <c r="J46" s="157">
        <f>AVERAGE('Table Initial Claims'!J43:J46)</f>
        <v>12042.5</v>
      </c>
      <c r="K46" s="157">
        <f>AVERAGE('Table Initial Claims'!K43:K46)</f>
        <v>10464.75</v>
      </c>
      <c r="L46" s="157">
        <f>AVERAGE('Table Initial Claims'!L43:L46)</f>
        <v>10039.5</v>
      </c>
      <c r="M46" s="157">
        <f>AVERAGE('Table Initial Claims'!M43:M46)</f>
        <v>9123.5</v>
      </c>
      <c r="N46" s="157">
        <f>AVERAGE('Table Initial Claims'!N43:N46)</f>
        <v>8283.25</v>
      </c>
      <c r="O46" s="157">
        <f>AVERAGE('Table Initial Claims'!O43:O46)</f>
        <v>8007</v>
      </c>
      <c r="P46" s="157">
        <f>AVERAGE('Table Initial Claims'!P43:P46)</f>
        <v>7162.5</v>
      </c>
      <c r="Q46" s="157">
        <f>AVERAGE('Table Initial Claims'!Q43:Q46)</f>
        <v>6416.75</v>
      </c>
      <c r="R46" s="168">
        <f>AVERAGE('Table Initial Claims'!R43:R46)</f>
        <v>6787.75</v>
      </c>
      <c r="S46" s="168">
        <f>AVERAGE('Table Initial Claims'!S43:S46)</f>
        <v>6799.75</v>
      </c>
      <c r="T46" s="168">
        <f>AVERAGE('Table Initial Claims'!T43:T46)</f>
        <v>17742.5</v>
      </c>
      <c r="U46" s="168">
        <f>AVERAGE('Table Initial Claims'!U43:U46)</f>
        <v>5473</v>
      </c>
      <c r="V46" s="168">
        <f>AVERAGE('Table Initial Claims'!V43:V46)</f>
        <v>4773.75</v>
      </c>
      <c r="W46" s="168">
        <f>AVERAGE('Table Initial Claims'!W43:W46)</f>
        <v>6107.75</v>
      </c>
      <c r="X46" s="251"/>
      <c r="Y46" s="159">
        <v>45599</v>
      </c>
    </row>
    <row r="47" spans="1:27" ht="15" customHeight="1" x14ac:dyDescent="0.25">
      <c r="A47" s="325">
        <v>45</v>
      </c>
      <c r="B47" s="157">
        <f>AVERAGE('Table Initial Claims'!B44:B47)</f>
        <v>13325.5</v>
      </c>
      <c r="C47" s="157">
        <f>AVERAGE('Table Initial Claims'!C44:C47)</f>
        <v>12560.75</v>
      </c>
      <c r="D47" s="157">
        <f>AVERAGE('Table Initial Claims'!D44:D47)</f>
        <v>10492.25</v>
      </c>
      <c r="E47" s="157">
        <f>AVERAGE('Table Initial Claims'!E44:E47)</f>
        <v>9176</v>
      </c>
      <c r="F47" s="157">
        <f>AVERAGE('Table Initial Claims'!F44:F47)</f>
        <v>9534.25</v>
      </c>
      <c r="G47" s="157">
        <f>AVERAGE('Table Initial Claims'!G44:G47)</f>
        <v>9259.75</v>
      </c>
      <c r="H47" s="157">
        <f>AVERAGE('Table Initial Claims'!H44:H47)</f>
        <v>14312</v>
      </c>
      <c r="I47" s="157">
        <f>AVERAGE('Table Initial Claims'!I44:I47)</f>
        <v>15509</v>
      </c>
      <c r="J47" s="157">
        <f>AVERAGE('Table Initial Claims'!J44:J47)</f>
        <v>12600.25</v>
      </c>
      <c r="K47" s="157">
        <f>AVERAGE('Table Initial Claims'!K44:K47)</f>
        <v>10515.75</v>
      </c>
      <c r="L47" s="157">
        <f>AVERAGE('Table Initial Claims'!L44:L47)</f>
        <v>10480</v>
      </c>
      <c r="M47" s="157">
        <f>AVERAGE('Table Initial Claims'!M44:M47)</f>
        <v>9137.75</v>
      </c>
      <c r="N47" s="157">
        <f>AVERAGE('Table Initial Claims'!N44:N47)</f>
        <v>8831.25</v>
      </c>
      <c r="O47" s="157">
        <f>AVERAGE('Table Initial Claims'!O44:O47)</f>
        <v>8315.75</v>
      </c>
      <c r="P47" s="157">
        <f>AVERAGE('Table Initial Claims'!P44:P47)</f>
        <v>7446.5</v>
      </c>
      <c r="Q47" s="157">
        <f>AVERAGE('Table Initial Claims'!Q44:Q47)</f>
        <v>6981.5</v>
      </c>
      <c r="R47" s="168">
        <f>AVERAGE('Table Initial Claims'!R44:R47)</f>
        <v>7190.5</v>
      </c>
      <c r="S47" s="168">
        <f>AVERAGE('Table Initial Claims'!S44:S47)</f>
        <v>7139</v>
      </c>
      <c r="T47" s="168">
        <f>AVERAGE('Table Initial Claims'!T44:T47)</f>
        <v>17729.25</v>
      </c>
      <c r="U47" s="168">
        <f>AVERAGE('Table Initial Claims'!U44:U47)</f>
        <v>5572.25</v>
      </c>
      <c r="V47" s="168">
        <f>AVERAGE('Table Initial Claims'!V44:V47)</f>
        <v>5123.5</v>
      </c>
      <c r="W47" s="168">
        <f>AVERAGE('Table Initial Claims'!W44:W47)</f>
        <v>6391</v>
      </c>
      <c r="X47" s="251"/>
      <c r="Y47" s="159">
        <v>45606</v>
      </c>
    </row>
    <row r="48" spans="1:27" ht="15" customHeight="1" x14ac:dyDescent="0.25">
      <c r="A48" s="325">
        <v>46</v>
      </c>
      <c r="B48" s="157">
        <f>AVERAGE('Table Initial Claims'!B45:B48)</f>
        <v>14206.5</v>
      </c>
      <c r="C48" s="157">
        <f>AVERAGE('Table Initial Claims'!C45:C48)</f>
        <v>12971.25</v>
      </c>
      <c r="D48" s="157">
        <f>AVERAGE('Table Initial Claims'!D45:D48)</f>
        <v>11076.75</v>
      </c>
      <c r="E48" s="157">
        <f>AVERAGE('Table Initial Claims'!E45:E48)</f>
        <v>9716.75</v>
      </c>
      <c r="F48" s="157">
        <f>AVERAGE('Table Initial Claims'!F45:F48)</f>
        <v>9837.25</v>
      </c>
      <c r="G48" s="157">
        <f>AVERAGE('Table Initial Claims'!G45:G48)</f>
        <v>9697.75</v>
      </c>
      <c r="H48" s="157">
        <f>AVERAGE('Table Initial Claims'!H45:H48)</f>
        <v>15253.5</v>
      </c>
      <c r="I48" s="157">
        <f>AVERAGE('Table Initial Claims'!I45:I48)</f>
        <v>15966.5</v>
      </c>
      <c r="J48" s="157">
        <f>AVERAGE('Table Initial Claims'!J45:J48)</f>
        <v>13412.5</v>
      </c>
      <c r="K48" s="157">
        <f>AVERAGE('Table Initial Claims'!K45:K48)</f>
        <v>11741.75</v>
      </c>
      <c r="L48" s="157">
        <f>AVERAGE('Table Initial Claims'!L45:L48)</f>
        <v>11394.25</v>
      </c>
      <c r="M48" s="157">
        <f>AVERAGE('Table Initial Claims'!M45:M48)</f>
        <v>9575.25</v>
      </c>
      <c r="N48" s="157">
        <f>AVERAGE('Table Initial Claims'!N45:N48)</f>
        <v>9488.5</v>
      </c>
      <c r="O48" s="157">
        <f>AVERAGE('Table Initial Claims'!O45:O48)</f>
        <v>8908.25</v>
      </c>
      <c r="P48" s="157">
        <f>AVERAGE('Table Initial Claims'!P45:P48)</f>
        <v>7904.5</v>
      </c>
      <c r="Q48" s="157">
        <f>AVERAGE('Table Initial Claims'!Q45:Q48)</f>
        <v>7353.25</v>
      </c>
      <c r="R48" s="168">
        <f>AVERAGE('Table Initial Claims'!R45:R48)</f>
        <v>7648.25</v>
      </c>
      <c r="S48" s="168">
        <f>AVERAGE('Table Initial Claims'!S45:S48)</f>
        <v>7641.75</v>
      </c>
      <c r="T48" s="168">
        <f>AVERAGE('Table Initial Claims'!T45:T48)</f>
        <v>21748.25</v>
      </c>
      <c r="U48" s="168">
        <f>AVERAGE('Table Initial Claims'!U45:U48)</f>
        <v>5582.25</v>
      </c>
      <c r="V48" s="168">
        <f>AVERAGE('Table Initial Claims'!V45:V48)</f>
        <v>5753.5</v>
      </c>
      <c r="W48" s="168">
        <f>AVERAGE('Table Initial Claims'!W45:W48)</f>
        <v>6353</v>
      </c>
      <c r="X48" s="251"/>
      <c r="Y48" s="159">
        <v>45613</v>
      </c>
      <c r="AA48" s="118"/>
    </row>
    <row r="49" spans="1:27" ht="15" customHeight="1" x14ac:dyDescent="0.25">
      <c r="A49" s="325">
        <v>47</v>
      </c>
      <c r="B49" s="157">
        <f>AVERAGE('Table Initial Claims'!B46:B49)</f>
        <v>13921.5</v>
      </c>
      <c r="C49" s="157">
        <f>AVERAGE('Table Initial Claims'!C46:C49)</f>
        <v>13198.5</v>
      </c>
      <c r="D49" s="157">
        <f>AVERAGE('Table Initial Claims'!D46:D49)</f>
        <v>11043.25</v>
      </c>
      <c r="E49" s="157">
        <f>AVERAGE('Table Initial Claims'!E46:E49)</f>
        <v>9508</v>
      </c>
      <c r="F49" s="157">
        <f>AVERAGE('Table Initial Claims'!F46:F49)</f>
        <v>11464.5</v>
      </c>
      <c r="G49" s="157">
        <f>AVERAGE('Table Initial Claims'!G46:G49)</f>
        <v>10490</v>
      </c>
      <c r="H49" s="157">
        <f>AVERAGE('Table Initial Claims'!H46:H49)</f>
        <v>15859.25</v>
      </c>
      <c r="I49" s="157">
        <f>AVERAGE('Table Initial Claims'!I46:I49)</f>
        <v>15950.75</v>
      </c>
      <c r="J49" s="157">
        <f>AVERAGE('Table Initial Claims'!J46:J49)</f>
        <v>14244.25</v>
      </c>
      <c r="K49" s="157">
        <f>AVERAGE('Table Initial Claims'!K46:K49)</f>
        <v>12651.75</v>
      </c>
      <c r="L49" s="157">
        <f>AVERAGE('Table Initial Claims'!L46:L49)</f>
        <v>12037.5</v>
      </c>
      <c r="M49" s="157">
        <f>AVERAGE('Table Initial Claims'!M46:M49)</f>
        <v>9620.75</v>
      </c>
      <c r="N49" s="157">
        <f>AVERAGE('Table Initial Claims'!N46:N49)</f>
        <v>9560.25</v>
      </c>
      <c r="O49" s="157">
        <f>AVERAGE('Table Initial Claims'!O46:O49)</f>
        <v>9079.5</v>
      </c>
      <c r="P49" s="157">
        <f>AVERAGE('Table Initial Claims'!P46:P49)</f>
        <v>8014</v>
      </c>
      <c r="Q49" s="157">
        <f>AVERAGE('Table Initial Claims'!Q46:Q49)</f>
        <v>8026.25</v>
      </c>
      <c r="R49" s="168">
        <f>AVERAGE('Table Initial Claims'!R46:R49)</f>
        <v>8248</v>
      </c>
      <c r="S49" s="168">
        <f>AVERAGE('Table Initial Claims'!S46:S49)</f>
        <v>7882.25</v>
      </c>
      <c r="T49" s="168">
        <f>AVERAGE('Table Initial Claims'!T46:T49)</f>
        <v>23661.5</v>
      </c>
      <c r="U49" s="168">
        <f>AVERAGE('Table Initial Claims'!U46:U49)</f>
        <v>5460.5</v>
      </c>
      <c r="V49" s="168">
        <f>AVERAGE('Table Initial Claims'!V46:V49)</f>
        <v>5978.5</v>
      </c>
      <c r="W49" s="168">
        <f>AVERAGE('Table Initial Claims'!W46:W49)</f>
        <v>6630</v>
      </c>
      <c r="X49" s="251"/>
      <c r="Y49" s="159">
        <v>45620</v>
      </c>
      <c r="AA49" s="118"/>
    </row>
    <row r="50" spans="1:27" ht="15" customHeight="1" x14ac:dyDescent="0.25">
      <c r="A50" s="325">
        <v>48</v>
      </c>
      <c r="B50" s="157">
        <f>AVERAGE('Table Initial Claims'!B47:B50)</f>
        <v>14274.5</v>
      </c>
      <c r="C50" s="157">
        <f>AVERAGE('Table Initial Claims'!C47:C50)</f>
        <v>13226.75</v>
      </c>
      <c r="D50" s="157">
        <f>AVERAGE('Table Initial Claims'!D47:D50)</f>
        <v>11277.75</v>
      </c>
      <c r="E50" s="157">
        <f>AVERAGE('Table Initial Claims'!E47:E50)</f>
        <v>9561.25</v>
      </c>
      <c r="F50" s="157">
        <f>AVERAGE('Table Initial Claims'!F47:F50)</f>
        <v>11577.75</v>
      </c>
      <c r="G50" s="157">
        <f>AVERAGE('Table Initial Claims'!G47:G50)</f>
        <v>10846.25</v>
      </c>
      <c r="H50" s="157">
        <f>AVERAGE('Table Initial Claims'!H47:H50)</f>
        <v>16177.25</v>
      </c>
      <c r="I50" s="157">
        <f>AVERAGE('Table Initial Claims'!I47:I50)</f>
        <v>16343.5</v>
      </c>
      <c r="J50" s="157">
        <f>AVERAGE('Table Initial Claims'!J47:J50)</f>
        <v>15670.75</v>
      </c>
      <c r="K50" s="157">
        <f>AVERAGE('Table Initial Claims'!K47:K50)</f>
        <v>13147.25</v>
      </c>
      <c r="L50" s="157">
        <f>AVERAGE('Table Initial Claims'!L47:L50)</f>
        <v>11836</v>
      </c>
      <c r="M50" s="157">
        <f>AVERAGE('Table Initial Claims'!M47:M50)</f>
        <v>10417</v>
      </c>
      <c r="N50" s="157">
        <f>AVERAGE('Table Initial Claims'!N47:N50)</f>
        <v>10046</v>
      </c>
      <c r="O50" s="157">
        <f>AVERAGE('Table Initial Claims'!O47:O50)</f>
        <v>9405</v>
      </c>
      <c r="P50" s="157">
        <f>AVERAGE('Table Initial Claims'!P47:P50)</f>
        <v>8407.75</v>
      </c>
      <c r="Q50" s="157">
        <f>AVERAGE('Table Initial Claims'!Q47:Q50)</f>
        <v>8139.5</v>
      </c>
      <c r="R50" s="168">
        <f>AVERAGE('Table Initial Claims'!R47:R50)</f>
        <v>8207.25</v>
      </c>
      <c r="S50" s="168">
        <f>AVERAGE('Table Initial Claims'!S47:S50)</f>
        <v>8439</v>
      </c>
      <c r="T50" s="168">
        <f>AVERAGE('Table Initial Claims'!T47:T50)</f>
        <v>23508</v>
      </c>
      <c r="U50" s="168">
        <f>AVERAGE('Table Initial Claims'!U47:U50)</f>
        <v>5663</v>
      </c>
      <c r="V50" s="168">
        <f>AVERAGE('Table Initial Claims'!V47:V50)</f>
        <v>6597.5</v>
      </c>
      <c r="W50" s="168">
        <f>AVERAGE('Table Initial Claims'!W47:W50)</f>
        <v>6695.75</v>
      </c>
      <c r="X50" s="251"/>
      <c r="Y50" s="159">
        <v>45627</v>
      </c>
      <c r="AA50" s="118"/>
    </row>
    <row r="51" spans="1:27" ht="15" customHeight="1" x14ac:dyDescent="0.25">
      <c r="A51" s="325">
        <v>49</v>
      </c>
      <c r="B51" s="157">
        <f>AVERAGE('Table Initial Claims'!B48:B51)</f>
        <v>14060.5</v>
      </c>
      <c r="C51" s="157">
        <f>AVERAGE('Table Initial Claims'!C48:C51)</f>
        <v>13115</v>
      </c>
      <c r="D51" s="157">
        <f>AVERAGE('Table Initial Claims'!D48:D51)</f>
        <v>11458</v>
      </c>
      <c r="E51" s="157">
        <f>AVERAGE('Table Initial Claims'!E48:E51)</f>
        <v>9871.75</v>
      </c>
      <c r="F51" s="157">
        <f>AVERAGE('Table Initial Claims'!F48:F51)</f>
        <v>10719.5</v>
      </c>
      <c r="G51" s="157">
        <f>AVERAGE('Table Initial Claims'!G48:G51)</f>
        <v>10990.25</v>
      </c>
      <c r="H51" s="157">
        <f>AVERAGE('Table Initial Claims'!H48:H51)</f>
        <v>16190.5</v>
      </c>
      <c r="I51" s="157">
        <f>AVERAGE('Table Initial Claims'!I48:I51)</f>
        <v>16198.5</v>
      </c>
      <c r="J51" s="157">
        <f>AVERAGE('Table Initial Claims'!J48:J51)</f>
        <v>15529.5</v>
      </c>
      <c r="K51" s="157">
        <f>AVERAGE('Table Initial Claims'!K48:K51)</f>
        <v>13226</v>
      </c>
      <c r="L51" s="157">
        <f>AVERAGE('Table Initial Claims'!L48:L51)</f>
        <v>11650.5</v>
      </c>
      <c r="M51" s="157">
        <f>AVERAGE('Table Initial Claims'!M48:M51)</f>
        <v>10828.5</v>
      </c>
      <c r="N51" s="157">
        <f>AVERAGE('Table Initial Claims'!N48:N51)</f>
        <v>9775.75</v>
      </c>
      <c r="O51" s="157">
        <f>AVERAGE('Table Initial Claims'!O48:O51)</f>
        <v>9478.5</v>
      </c>
      <c r="P51" s="157">
        <f>AVERAGE('Table Initial Claims'!P48:P51)</f>
        <v>8769.5</v>
      </c>
      <c r="Q51" s="157">
        <f>AVERAGE('Table Initial Claims'!Q48:Q51)</f>
        <v>7800</v>
      </c>
      <c r="R51" s="168">
        <f>AVERAGE('Table Initial Claims'!R48:R51)</f>
        <v>8127.5</v>
      </c>
      <c r="S51" s="168">
        <f>AVERAGE('Table Initial Claims'!S48:S51)</f>
        <v>8366.25</v>
      </c>
      <c r="T51" s="168">
        <f>AVERAGE('Table Initial Claims'!T48:T51)</f>
        <v>24185.5</v>
      </c>
      <c r="U51" s="168">
        <f>AVERAGE('Table Initial Claims'!U48:U51)</f>
        <v>5677.75</v>
      </c>
      <c r="V51" s="168">
        <f>AVERAGE('Table Initial Claims'!V48:V51)</f>
        <v>6796.75</v>
      </c>
      <c r="W51" s="168">
        <f>AVERAGE('Table Initial Claims'!W48:W51)</f>
        <v>6635.75</v>
      </c>
      <c r="X51" s="251"/>
      <c r="Y51" s="159">
        <v>45634</v>
      </c>
      <c r="AA51" s="118"/>
    </row>
    <row r="52" spans="1:27" ht="15" customHeight="1" x14ac:dyDescent="0.25">
      <c r="A52" s="325">
        <v>50</v>
      </c>
      <c r="B52" s="157">
        <f>AVERAGE('Table Initial Claims'!B49:B52)</f>
        <v>14039.5</v>
      </c>
      <c r="C52" s="157">
        <f>AVERAGE('Table Initial Claims'!C49:C52)</f>
        <v>12766.25</v>
      </c>
      <c r="D52" s="157">
        <f>AVERAGE('Table Initial Claims'!D49:D52)</f>
        <v>11365</v>
      </c>
      <c r="E52" s="157">
        <f>AVERAGE('Table Initial Claims'!E49:E52)</f>
        <v>9686.75</v>
      </c>
      <c r="F52" s="157">
        <f>AVERAGE('Table Initial Claims'!F49:F52)</f>
        <v>11362</v>
      </c>
      <c r="G52" s="157">
        <f>AVERAGE('Table Initial Claims'!G49:G52)</f>
        <v>11282.25</v>
      </c>
      <c r="H52" s="157">
        <f>AVERAGE('Table Initial Claims'!H49:H52)</f>
        <v>17261.75</v>
      </c>
      <c r="I52" s="157">
        <f>AVERAGE('Table Initial Claims'!I49:I52)</f>
        <v>16344.5</v>
      </c>
      <c r="J52" s="157">
        <f>AVERAGE('Table Initial Claims'!J49:J52)</f>
        <v>15333.25</v>
      </c>
      <c r="K52" s="157">
        <f>AVERAGE('Table Initial Claims'!K49:K52)</f>
        <v>12594.75</v>
      </c>
      <c r="L52" s="157">
        <f>AVERAGE('Table Initial Claims'!L49:L52)</f>
        <v>11481.25</v>
      </c>
      <c r="M52" s="157">
        <f>AVERAGE('Table Initial Claims'!M49:M52)</f>
        <v>10541.5</v>
      </c>
      <c r="N52" s="157">
        <f>AVERAGE('Table Initial Claims'!N49:N52)</f>
        <v>9339.25</v>
      </c>
      <c r="O52" s="157">
        <f>AVERAGE('Table Initial Claims'!O49:O52)</f>
        <v>9191.5</v>
      </c>
      <c r="P52" s="157">
        <f>AVERAGE('Table Initial Claims'!P49:P52)</f>
        <v>9021.5</v>
      </c>
      <c r="Q52" s="157">
        <f>AVERAGE('Table Initial Claims'!Q49:Q52)</f>
        <v>8128.75</v>
      </c>
      <c r="R52" s="168">
        <f>AVERAGE('Table Initial Claims'!R49:R52)</f>
        <v>8370.75</v>
      </c>
      <c r="S52" s="168">
        <f>AVERAGE('Table Initial Claims'!S49:S52)</f>
        <v>8491.75</v>
      </c>
      <c r="T52" s="168">
        <f>AVERAGE('Table Initial Claims'!T49:T52)</f>
        <v>21016</v>
      </c>
      <c r="U52" s="168">
        <f>AVERAGE('Table Initial Claims'!U49:U52)</f>
        <v>5768.25</v>
      </c>
      <c r="V52" s="168">
        <f>AVERAGE('Table Initial Claims'!V49:V52)</f>
        <v>6640.5</v>
      </c>
      <c r="W52" s="168">
        <f>AVERAGE('Table Initial Claims'!W49:W52)</f>
        <v>7036.25</v>
      </c>
      <c r="X52" s="251"/>
      <c r="Y52" s="159">
        <v>45641</v>
      </c>
      <c r="AA52" s="118"/>
    </row>
    <row r="53" spans="1:27" ht="15" customHeight="1" x14ac:dyDescent="0.25">
      <c r="A53" s="325">
        <v>51</v>
      </c>
      <c r="B53" s="157">
        <f>AVERAGE('Table Initial Claims'!B50:B53)</f>
        <v>15693</v>
      </c>
      <c r="C53" s="157">
        <f>AVERAGE('Table Initial Claims'!C50:C53)</f>
        <v>13718.5</v>
      </c>
      <c r="D53" s="157">
        <f>AVERAGE('Table Initial Claims'!D50:D53)</f>
        <v>11786.75</v>
      </c>
      <c r="E53" s="157">
        <f>AVERAGE('Table Initial Claims'!E50:E53)</f>
        <v>10630.5</v>
      </c>
      <c r="F53" s="157">
        <f>AVERAGE('Table Initial Claims'!F50:F53)</f>
        <v>10295.5</v>
      </c>
      <c r="G53" s="157">
        <f>AVERAGE('Table Initial Claims'!G50:G53)</f>
        <v>11605.25</v>
      </c>
      <c r="H53" s="157">
        <f>AVERAGE('Table Initial Claims'!H50:H53)</f>
        <v>19689</v>
      </c>
      <c r="I53" s="157">
        <f>AVERAGE('Table Initial Claims'!I50:I53)</f>
        <v>16955.25</v>
      </c>
      <c r="J53" s="157">
        <f>AVERAGE('Table Initial Claims'!J50:J53)</f>
        <v>15044.75</v>
      </c>
      <c r="K53" s="157">
        <f>AVERAGE('Table Initial Claims'!K50:K53)</f>
        <v>12676.75</v>
      </c>
      <c r="L53" s="157">
        <f>AVERAGE('Table Initial Claims'!L50:L53)</f>
        <v>11496.75</v>
      </c>
      <c r="M53" s="157">
        <f>AVERAGE('Table Initial Claims'!M50:M53)</f>
        <v>11309.25</v>
      </c>
      <c r="N53" s="157">
        <f>AVERAGE('Table Initial Claims'!N50:N53)</f>
        <v>9792.75</v>
      </c>
      <c r="O53" s="157">
        <f>AVERAGE('Table Initial Claims'!O50:O53)</f>
        <v>9707.75</v>
      </c>
      <c r="P53" s="157">
        <f>AVERAGE('Table Initial Claims'!P50:P53)</f>
        <v>9409</v>
      </c>
      <c r="Q53" s="157">
        <f>AVERAGE('Table Initial Claims'!Q50:Q53)</f>
        <v>8086.25</v>
      </c>
      <c r="R53" s="168">
        <f>AVERAGE('Table Initial Claims'!R50:R53)</f>
        <v>8303.5</v>
      </c>
      <c r="S53" s="168">
        <f>AVERAGE('Table Initial Claims'!S50:S53)</f>
        <v>9030</v>
      </c>
      <c r="T53" s="168">
        <f>AVERAGE('Table Initial Claims'!T50:T53)</f>
        <v>20230.5</v>
      </c>
      <c r="U53" s="168">
        <f>AVERAGE('Table Initial Claims'!U50:U53)</f>
        <v>6285</v>
      </c>
      <c r="V53" s="168">
        <f>AVERAGE('Table Initial Claims'!V50:V53)</f>
        <v>7266.25</v>
      </c>
      <c r="W53" s="168">
        <f>AVERAGE('Table Initial Claims'!W50:W53)</f>
        <v>6857.5</v>
      </c>
      <c r="X53" s="251"/>
      <c r="Y53" s="159">
        <v>45648</v>
      </c>
    </row>
    <row r="54" spans="1:27" ht="15" customHeight="1" x14ac:dyDescent="0.25">
      <c r="A54" s="325">
        <v>52</v>
      </c>
      <c r="B54" s="157">
        <f>AVERAGE('Table Initial Claims'!B51:B54)</f>
        <v>15711</v>
      </c>
      <c r="C54" s="157">
        <f>AVERAGE('Table Initial Claims'!C51:C54)</f>
        <v>14280.5</v>
      </c>
      <c r="D54" s="157">
        <f>AVERAGE('Table Initial Claims'!D51:D54)</f>
        <v>11798.25</v>
      </c>
      <c r="E54" s="157">
        <f>AVERAGE('Table Initial Claims'!E51:E54)</f>
        <v>10593.75</v>
      </c>
      <c r="F54" s="157">
        <f>AVERAGE('Table Initial Claims'!F51:F54)</f>
        <v>10788.25</v>
      </c>
      <c r="G54" s="157">
        <f>AVERAGE('Table Initial Claims'!G51:G54)</f>
        <v>11990.5</v>
      </c>
      <c r="H54" s="157">
        <f>AVERAGE('Table Initial Claims'!H51:H54)</f>
        <v>19885.75</v>
      </c>
      <c r="I54" s="157">
        <f>AVERAGE('Table Initial Claims'!I51:I54)</f>
        <v>16520.5</v>
      </c>
      <c r="J54" s="157">
        <f>AVERAGE('Table Initial Claims'!J51:J54)</f>
        <v>13881.75</v>
      </c>
      <c r="K54" s="157">
        <f>AVERAGE('Table Initial Claims'!K51:K54)</f>
        <v>12500.75</v>
      </c>
      <c r="L54" s="157">
        <f>AVERAGE('Table Initial Claims'!L51:L54)</f>
        <v>12120.5</v>
      </c>
      <c r="M54" s="157">
        <f>AVERAGE('Table Initial Claims'!M51:M54)</f>
        <v>11043.5</v>
      </c>
      <c r="N54" s="157">
        <f>AVERAGE('Table Initial Claims'!N51:N54)</f>
        <v>9557</v>
      </c>
      <c r="O54" s="157">
        <f>AVERAGE('Table Initial Claims'!O51:O54)</f>
        <v>9641</v>
      </c>
      <c r="P54" s="157">
        <f>AVERAGE('Table Initial Claims'!P51:P54)</f>
        <v>9078</v>
      </c>
      <c r="Q54" s="157">
        <f>AVERAGE('Table Initial Claims'!Q51:Q54)</f>
        <v>8559.25</v>
      </c>
      <c r="R54" s="168">
        <f>AVERAGE('Table Initial Claims'!R51:R54)</f>
        <v>8836.5</v>
      </c>
      <c r="S54" s="168">
        <f>AVERAGE('Table Initial Claims'!S51:S54)</f>
        <v>8988.5</v>
      </c>
      <c r="T54" s="168">
        <f>AVERAGE('Table Initial Claims'!T51:T54)</f>
        <v>21496.5</v>
      </c>
      <c r="U54" s="168">
        <f>AVERAGE('Table Initial Claims'!U51:U54)</f>
        <v>7489.75</v>
      </c>
      <c r="V54" s="168">
        <f>AVERAGE('Table Initial Claims'!V51:V54)</f>
        <v>7211</v>
      </c>
      <c r="W54" s="168">
        <f>AVERAGE('Table Initial Claims'!W51:W54)</f>
        <v>7254.5</v>
      </c>
      <c r="X54" s="251"/>
      <c r="Y54" s="159">
        <v>45655</v>
      </c>
    </row>
    <row r="55" spans="1:27" ht="15" customHeight="1" thickBot="1" x14ac:dyDescent="0.3">
      <c r="A55" s="327">
        <v>53</v>
      </c>
      <c r="B55" s="160"/>
      <c r="C55" s="160"/>
      <c r="D55" s="160"/>
      <c r="E55" s="160">
        <f>AVERAGE('Table Initial Claims'!E52:E55)</f>
        <v>11002.75</v>
      </c>
      <c r="F55" s="160"/>
      <c r="G55" s="160"/>
      <c r="H55" s="160"/>
      <c r="I55" s="160"/>
      <c r="J55" s="160"/>
      <c r="K55" s="160">
        <f>AVERAGE('Table Initial Claims'!K52:K55)</f>
        <v>13750</v>
      </c>
      <c r="L55" s="160"/>
      <c r="M55" s="160"/>
      <c r="N55" s="160"/>
      <c r="O55" s="160"/>
      <c r="P55" s="160">
        <f>AVERAGE('Table Initial Claims'!P52:P55)</f>
        <v>8720.25</v>
      </c>
      <c r="Q55" s="160"/>
      <c r="R55" s="169"/>
      <c r="S55" s="169"/>
      <c r="T55" s="169"/>
      <c r="U55" s="169"/>
      <c r="V55" s="169">
        <f>AVERAGE('Table Initial Claims'!V52:V55)</f>
        <v>7268.5</v>
      </c>
      <c r="W55" s="169"/>
      <c r="X55" s="252"/>
      <c r="Y55" s="161"/>
    </row>
    <row r="56" spans="1:27" ht="15" customHeight="1" thickBot="1" x14ac:dyDescent="0.3"/>
    <row r="57" spans="1:27" ht="45" x14ac:dyDescent="0.25">
      <c r="A57" s="336" t="s">
        <v>211</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337"/>
    </row>
    <row r="58" spans="1:27" s="295" customFormat="1" ht="15" customHeight="1" thickBot="1" x14ac:dyDescent="0.3">
      <c r="A58" s="340" t="s">
        <v>257</v>
      </c>
      <c r="B58" s="341" t="s">
        <v>202</v>
      </c>
      <c r="C58" s="341" t="s">
        <v>203</v>
      </c>
      <c r="D58" s="341" t="s">
        <v>204</v>
      </c>
      <c r="E58" s="341" t="s">
        <v>205</v>
      </c>
      <c r="F58" s="341" t="s">
        <v>206</v>
      </c>
      <c r="G58" s="341" t="s">
        <v>207</v>
      </c>
      <c r="H58" s="341" t="s">
        <v>208</v>
      </c>
      <c r="I58" s="341" t="s">
        <v>209</v>
      </c>
      <c r="J58" s="341" t="s">
        <v>210</v>
      </c>
      <c r="K58" s="341" t="s">
        <v>232</v>
      </c>
      <c r="L58" s="341" t="s">
        <v>235</v>
      </c>
      <c r="M58" s="341" t="s">
        <v>237</v>
      </c>
      <c r="N58" s="341" t="s">
        <v>238</v>
      </c>
      <c r="O58" s="341" t="s">
        <v>240</v>
      </c>
      <c r="P58" s="341" t="s">
        <v>241</v>
      </c>
      <c r="Q58" s="341" t="s">
        <v>242</v>
      </c>
      <c r="R58" s="342" t="s">
        <v>244</v>
      </c>
      <c r="S58" s="342" t="s">
        <v>246</v>
      </c>
      <c r="T58" s="342" t="s">
        <v>247</v>
      </c>
      <c r="U58" s="342" t="s">
        <v>251</v>
      </c>
      <c r="V58" s="342" t="s">
        <v>252</v>
      </c>
      <c r="W58" s="342" t="s">
        <v>255</v>
      </c>
      <c r="X58" s="342" t="s">
        <v>258</v>
      </c>
      <c r="Y58" s="343" t="s">
        <v>212</v>
      </c>
      <c r="Z58" s="339"/>
    </row>
    <row r="59" spans="1:27" ht="15" customHeight="1" x14ac:dyDescent="0.25">
      <c r="A59" s="328">
        <v>1</v>
      </c>
      <c r="B59" s="165"/>
      <c r="C59" s="165">
        <f>AVERAGE('Table Continued Claims'!B52:B54,'Table Continued Claims'!C3)</f>
        <v>122446.5</v>
      </c>
      <c r="D59" s="165">
        <f>AVERAGE('Table Continued Claims'!C52:C54,'Table Continued Claims'!D3)</f>
        <v>110365</v>
      </c>
      <c r="E59" s="165">
        <f>AVERAGE('Table Continued Claims'!D52:D54,'Table Continued Claims'!E3)</f>
        <v>79055.75</v>
      </c>
      <c r="F59" s="165">
        <f>AVERAGE('Table Continued Claims'!E52:E54,'Table Continued Claims'!F3)</f>
        <v>64682.25</v>
      </c>
      <c r="G59" s="165">
        <f>AVERAGE('Table Continued Claims'!F52:F54,'Table Continued Claims'!G3)</f>
        <v>64477.25</v>
      </c>
      <c r="H59" s="165">
        <f>AVERAGE('Table Continued Claims'!G52:G54,'Table Continued Claims'!H3)</f>
        <v>67032.25</v>
      </c>
      <c r="I59" s="165">
        <f>AVERAGE('Table Continued Claims'!H52:H54,'Table Continued Claims'!I3)</f>
        <v>126092.5</v>
      </c>
      <c r="J59" s="165">
        <f>AVERAGE('Table Continued Claims'!I52:I54,'Table Continued Claims'!J3)</f>
        <v>151379</v>
      </c>
      <c r="K59" s="165">
        <f>AVERAGE('Table Continued Claims'!J52:J54,'Table Continued Claims'!K3)</f>
        <v>106269</v>
      </c>
      <c r="L59" s="165">
        <f>AVERAGE('Table Continued Claims'!K53:K55,'Table Continued Claims'!L3)</f>
        <v>99546.5</v>
      </c>
      <c r="M59" s="165">
        <f>AVERAGE('Table Continued Claims'!L52:L54,'Table Continued Claims'!M3)</f>
        <v>86595</v>
      </c>
      <c r="N59" s="165">
        <f>AVERAGE('Table Continued Claims'!M52:M54,'Table Continued Claims'!N3)</f>
        <v>78933</v>
      </c>
      <c r="O59" s="165">
        <f>AVERAGE('Table Continued Claims'!N52:N54,'Table Continued Claims'!O3)</f>
        <v>68632</v>
      </c>
      <c r="P59" s="165">
        <f>AVERAGE('Table Continued Claims'!O52:O54,'Table Continued Claims'!P3)</f>
        <v>64922.75</v>
      </c>
      <c r="Q59" s="165">
        <f>AVERAGE('Table Continued Claims'!P53:P55,'Table Continued Claims'!Q3)</f>
        <v>61738.25</v>
      </c>
      <c r="R59" s="253">
        <f>AVERAGE('Table Continued Claims'!Q52:Q54,'Table Continued Claims'!R3)</f>
        <v>63541</v>
      </c>
      <c r="S59" s="253">
        <f>AVERAGE('Table Continued Claims'!R52:R54,'Table Continued Claims'!S3)</f>
        <v>62677.5</v>
      </c>
      <c r="T59" s="253">
        <f>AVERAGE('Table Continued Claims'!S52:S54,'Table Continued Claims'!T3)</f>
        <v>65256.5</v>
      </c>
      <c r="U59" s="253">
        <f>AVERAGE('Table Continued Claims'!T52:T54,'Table Continued Claims'!U3)</f>
        <v>169317.5</v>
      </c>
      <c r="V59" s="253">
        <f>AVERAGE('Table Continued Claims'!U52:U54,'Table Continued Claims'!V3)</f>
        <v>54111.5</v>
      </c>
      <c r="W59" s="253">
        <f>AVERAGE('Table Continued Claims'!V53:V55,'Table Continued Claims'!W3)</f>
        <v>56767</v>
      </c>
      <c r="X59" s="172">
        <f>AVERAGE('Table Continued Claims'!W52:W54,'Table Continued Claims'!X3)</f>
        <v>67744.5</v>
      </c>
      <c r="Y59" s="163">
        <v>45298</v>
      </c>
      <c r="Z59" s="155"/>
    </row>
    <row r="60" spans="1:27" ht="15" customHeight="1" x14ac:dyDescent="0.25">
      <c r="A60" s="328">
        <v>2</v>
      </c>
      <c r="B60" s="165"/>
      <c r="C60" s="165">
        <f>AVERAGE('Table Continued Claims'!B53:B54,'Table Continued Claims'!C3:C4)</f>
        <v>125201</v>
      </c>
      <c r="D60" s="165">
        <f>AVERAGE('Table Continued Claims'!C53:C54,'Table Continued Claims'!D3:D4)</f>
        <v>114977.25</v>
      </c>
      <c r="E60" s="165">
        <f>AVERAGE('Table Continued Claims'!D53:D54,'Table Continued Claims'!E3:E4)</f>
        <v>81021.5</v>
      </c>
      <c r="F60" s="165">
        <f>AVERAGE('Table Continued Claims'!E53:E54,'Table Continued Claims'!F3:F4)</f>
        <v>66651</v>
      </c>
      <c r="G60" s="165">
        <f>AVERAGE('Table Continued Claims'!F53:F54,'Table Continued Claims'!G3:G4)</f>
        <v>65829.25</v>
      </c>
      <c r="H60" s="165">
        <f>AVERAGE('Table Continued Claims'!G53:G54,'Table Continued Claims'!H3:H4)</f>
        <v>69410.75</v>
      </c>
      <c r="I60" s="165">
        <f>AVERAGE('Table Continued Claims'!H53:H54,'Table Continued Claims'!I3:I4)</f>
        <v>133478.5</v>
      </c>
      <c r="J60" s="165">
        <f>AVERAGE('Table Continued Claims'!I53:I54,'Table Continued Claims'!J3:J4)</f>
        <v>153641.5</v>
      </c>
      <c r="K60" s="165">
        <f>AVERAGE('Table Continued Claims'!J53:J54,'Table Continued Claims'!K3:K4)</f>
        <v>108579</v>
      </c>
      <c r="L60" s="165">
        <f>AVERAGE('Table Continued Claims'!K54:K55,'Table Continued Claims'!L3:L4)</f>
        <v>100580.25</v>
      </c>
      <c r="M60" s="165">
        <f>AVERAGE('Table Continued Claims'!L53:L54,'Table Continued Claims'!M3:M4)</f>
        <v>88340.25</v>
      </c>
      <c r="N60" s="165">
        <f>AVERAGE('Table Continued Claims'!M53:M54,'Table Continued Claims'!N3:N4)</f>
        <v>80763.25</v>
      </c>
      <c r="O60" s="165">
        <f>AVERAGE('Table Continued Claims'!N53:N54,'Table Continued Claims'!O3:O4)</f>
        <v>69612</v>
      </c>
      <c r="P60" s="165">
        <f>AVERAGE('Table Continued Claims'!O53:O54,'Table Continued Claims'!P3:P4)</f>
        <v>66453.5</v>
      </c>
      <c r="Q60" s="165">
        <f>AVERAGE('Table Continued Claims'!P54:P55,'Table Continued Claims'!Q3:Q4)</f>
        <v>64314</v>
      </c>
      <c r="R60" s="253">
        <f>AVERAGE('Table Continued Claims'!Q53:Q54,'Table Continued Claims'!R3:R4)</f>
        <v>64749</v>
      </c>
      <c r="S60" s="253">
        <f>AVERAGE('Table Continued Claims'!R53:R54,'Table Continued Claims'!S3:S4)</f>
        <v>64248.5</v>
      </c>
      <c r="T60" s="253">
        <f>AVERAGE('Table Continued Claims'!S53:S54,'Table Continued Claims'!T3:T4)</f>
        <v>66617</v>
      </c>
      <c r="U60" s="253">
        <f>AVERAGE('Table Continued Claims'!T53:T54,'Table Continued Claims'!U3:U4)</f>
        <v>169587.25</v>
      </c>
      <c r="V60" s="253">
        <f>AVERAGE('Table Continued Claims'!U53:U54,'Table Continued Claims'!V3:V4)</f>
        <v>56793.75</v>
      </c>
      <c r="W60" s="253">
        <f>AVERAGE('Table Continued Claims'!V54:V55,'Table Continued Claims'!W3:W4)</f>
        <v>57569.75</v>
      </c>
      <c r="X60" s="172">
        <f>AVERAGE('Table Continued Claims'!W53:W54,'Table Continued Claims'!X3:X4)</f>
        <v>68827</v>
      </c>
      <c r="Y60" s="163">
        <v>45305</v>
      </c>
      <c r="Z60" s="155"/>
    </row>
    <row r="61" spans="1:27" ht="15" customHeight="1" x14ac:dyDescent="0.25">
      <c r="A61" s="328">
        <v>3</v>
      </c>
      <c r="B61" s="165"/>
      <c r="C61" s="165">
        <f>AVERAGE('Table Continued Claims'!B54,'Table Continued Claims'!C3:C5)</f>
        <v>127297.5</v>
      </c>
      <c r="D61" s="165">
        <f>AVERAGE('Table Continued Claims'!C54,'Table Continued Claims'!D3:D5)</f>
        <v>116940.25</v>
      </c>
      <c r="E61" s="165">
        <f>AVERAGE('Table Continued Claims'!D54,'Table Continued Claims'!E3:E5)</f>
        <v>82947</v>
      </c>
      <c r="F61" s="165">
        <f>AVERAGE('Table Continued Claims'!E54,'Table Continued Claims'!F3:F5)</f>
        <v>67908</v>
      </c>
      <c r="G61" s="165">
        <f>AVERAGE('Table Continued Claims'!F54,'Table Continued Claims'!G3:G5)</f>
        <v>67223.25</v>
      </c>
      <c r="H61" s="165">
        <f>AVERAGE('Table Continued Claims'!G54,'Table Continued Claims'!H3:H5)</f>
        <v>70661.5</v>
      </c>
      <c r="I61" s="165">
        <f>AVERAGE('Table Continued Claims'!H54,'Table Continued Claims'!I3:I5)</f>
        <v>135641.75</v>
      </c>
      <c r="J61" s="165">
        <f>AVERAGE('Table Continued Claims'!I54,'Table Continued Claims'!J3:J5)</f>
        <v>155163.25</v>
      </c>
      <c r="K61" s="165">
        <f>AVERAGE('Table Continued Claims'!J54,'Table Continued Claims'!K3:K5)</f>
        <v>111045.25</v>
      </c>
      <c r="L61" s="165">
        <f>AVERAGE('Table Continued Claims'!K55,'Table Continued Claims'!L3:L5)</f>
        <v>104112</v>
      </c>
      <c r="M61" s="165">
        <f>AVERAGE('Table Continued Claims'!L54,'Table Continued Claims'!M3:M5)</f>
        <v>89076.5</v>
      </c>
      <c r="N61" s="165">
        <f>AVERAGE('Table Continued Claims'!M54,'Table Continued Claims'!N3:N5)</f>
        <v>81973.5</v>
      </c>
      <c r="O61" s="165">
        <f>AVERAGE('Table Continued Claims'!N54,'Table Continued Claims'!O3:O5)</f>
        <v>70556.5</v>
      </c>
      <c r="P61" s="165">
        <f>AVERAGE('Table Continued Claims'!O54,'Table Continued Claims'!P3:P5)</f>
        <v>67981</v>
      </c>
      <c r="Q61" s="165">
        <f>AVERAGE('Table Continued Claims'!P55,'Table Continued Claims'!Q3:Q5)</f>
        <v>66238.25</v>
      </c>
      <c r="R61" s="253">
        <f>AVERAGE('Table Continued Claims'!Q54,'Table Continued Claims'!R3:R5)</f>
        <v>65269</v>
      </c>
      <c r="S61" s="253">
        <f>AVERAGE('Table Continued Claims'!R54,'Table Continued Claims'!S3:S5)</f>
        <v>65147.25</v>
      </c>
      <c r="T61" s="253">
        <f>AVERAGE('Table Continued Claims'!S54,'Table Continued Claims'!T3:T5)</f>
        <v>68191</v>
      </c>
      <c r="U61" s="253">
        <f>AVERAGE('Table Continued Claims'!T54,'Table Continued Claims'!U3:U5)</f>
        <v>166956.75</v>
      </c>
      <c r="V61" s="253">
        <f>AVERAGE('Table Continued Claims'!U54,'Table Continued Claims'!V3:V5)</f>
        <v>59097.25</v>
      </c>
      <c r="W61" s="253">
        <f>AVERAGE('Table Continued Claims'!V55,'Table Continued Claims'!W3:W5)</f>
        <v>57454.25</v>
      </c>
      <c r="X61" s="172">
        <f>AVERAGE('Table Continued Claims'!W54,'Table Continued Claims'!X3:X5)</f>
        <v>70817.5</v>
      </c>
      <c r="Y61" s="163">
        <v>45312</v>
      </c>
      <c r="Z61" s="155"/>
    </row>
    <row r="62" spans="1:27" ht="15" customHeight="1" x14ac:dyDescent="0.25">
      <c r="A62" s="328">
        <v>4</v>
      </c>
      <c r="B62" s="165">
        <f>AVERAGE('Table Continued Claims'!B3:B6)</f>
        <v>141907.75</v>
      </c>
      <c r="C62" s="165">
        <f>AVERAGE('Table Continued Claims'!C3:C6)</f>
        <v>126367.5</v>
      </c>
      <c r="D62" s="165">
        <f>AVERAGE('Table Continued Claims'!D3:D6)</f>
        <v>115310.75</v>
      </c>
      <c r="E62" s="165">
        <f>AVERAGE('Table Continued Claims'!E3:E6)</f>
        <v>83095</v>
      </c>
      <c r="F62" s="165">
        <f>AVERAGE('Table Continued Claims'!F3:F6)</f>
        <v>67802.5</v>
      </c>
      <c r="G62" s="165">
        <f>AVERAGE('Table Continued Claims'!G3:G6)</f>
        <v>65191.5</v>
      </c>
      <c r="H62" s="165">
        <f>AVERAGE('Table Continued Claims'!H3:H6)</f>
        <v>69556.75</v>
      </c>
      <c r="I62" s="165">
        <f>AVERAGE('Table Continued Claims'!I3:I6)</f>
        <v>134458.5</v>
      </c>
      <c r="J62" s="165">
        <f>AVERAGE('Table Continued Claims'!J3:J6)</f>
        <v>153807.75</v>
      </c>
      <c r="K62" s="165">
        <f>AVERAGE('Table Continued Claims'!K3:K6)</f>
        <v>111133.25</v>
      </c>
      <c r="L62" s="165">
        <f>AVERAGE('Table Continued Claims'!L3:L6)</f>
        <v>103220.75</v>
      </c>
      <c r="M62" s="165">
        <f>AVERAGE('Table Continued Claims'!M3:M6)</f>
        <v>87671.25</v>
      </c>
      <c r="N62" s="165">
        <f>AVERAGE('Table Continued Claims'!N3:N6)</f>
        <v>80783</v>
      </c>
      <c r="O62" s="165">
        <f>AVERAGE('Table Continued Claims'!O3:O6)</f>
        <v>69259.25</v>
      </c>
      <c r="P62" s="165">
        <f>AVERAGE('Table Continued Claims'!P3:P6)</f>
        <v>67588.75</v>
      </c>
      <c r="Q62" s="165">
        <f>AVERAGE('Table Continued Claims'!Q3:Q6)</f>
        <v>67462.75</v>
      </c>
      <c r="R62" s="253">
        <f>AVERAGE('Table Continued Claims'!R3:R6)</f>
        <v>64431</v>
      </c>
      <c r="S62" s="253">
        <f>AVERAGE('Table Continued Claims'!S3:S6)</f>
        <v>63868.75</v>
      </c>
      <c r="T62" s="253">
        <f>AVERAGE('Table Continued Claims'!T3:T6)</f>
        <v>66937.5</v>
      </c>
      <c r="U62" s="253">
        <f>AVERAGE('Table Continued Claims'!U3:U6)</f>
        <v>160781.5</v>
      </c>
      <c r="V62" s="253">
        <f>AVERAGE('Table Continued Claims'!V3:V6)</f>
        <v>59537.75</v>
      </c>
      <c r="W62" s="253">
        <f>AVERAGE('Table Continued Claims'!W3:W6)</f>
        <v>56673</v>
      </c>
      <c r="X62" s="172">
        <f>AVERAGE('Table Continued Claims'!X3:X6)</f>
        <v>70565.75</v>
      </c>
      <c r="Y62" s="163">
        <v>45319</v>
      </c>
      <c r="Z62" s="155"/>
    </row>
    <row r="63" spans="1:27" ht="15" customHeight="1" x14ac:dyDescent="0.25">
      <c r="A63" s="328">
        <v>5</v>
      </c>
      <c r="B63" s="165">
        <f>AVERAGE('Table Continued Claims'!B4:B7)</f>
        <v>141539.5</v>
      </c>
      <c r="C63" s="165">
        <f>AVERAGE('Table Continued Claims'!C4:C7)</f>
        <v>124883</v>
      </c>
      <c r="D63" s="165">
        <f>AVERAGE('Table Continued Claims'!D4:D7)</f>
        <v>112010.25</v>
      </c>
      <c r="E63" s="165">
        <f>AVERAGE('Table Continued Claims'!E4:E7)</f>
        <v>81289.75</v>
      </c>
      <c r="F63" s="165">
        <f>AVERAGE('Table Continued Claims'!F4:F7)</f>
        <v>67898</v>
      </c>
      <c r="G63" s="165">
        <f>AVERAGE('Table Continued Claims'!G4:G7)</f>
        <v>64646.75</v>
      </c>
      <c r="H63" s="165">
        <f>AVERAGE('Table Continued Claims'!H4:H7)</f>
        <v>69245</v>
      </c>
      <c r="I63" s="165">
        <f>AVERAGE('Table Continued Claims'!I4:I7)</f>
        <v>133949.5</v>
      </c>
      <c r="J63" s="165">
        <f>AVERAGE('Table Continued Claims'!J4:J7)</f>
        <v>150167</v>
      </c>
      <c r="K63" s="165">
        <f>AVERAGE('Table Continued Claims'!K4:K7)</f>
        <v>107584.25</v>
      </c>
      <c r="L63" s="165">
        <f>AVERAGE('Table Continued Claims'!L4:L7)</f>
        <v>103838.25</v>
      </c>
      <c r="M63" s="165">
        <f>AVERAGE('Table Continued Claims'!M4:M7)</f>
        <v>86700.25</v>
      </c>
      <c r="N63" s="165">
        <f>AVERAGE('Table Continued Claims'!N4:N7)</f>
        <v>79048.5</v>
      </c>
      <c r="O63" s="165">
        <f>AVERAGE('Table Continued Claims'!O4:O7)</f>
        <v>67244</v>
      </c>
      <c r="P63" s="165">
        <f>AVERAGE('Table Continued Claims'!P4:P7)</f>
        <v>66091</v>
      </c>
      <c r="Q63" s="165">
        <f>AVERAGE('Table Continued Claims'!Q4:Q7)</f>
        <v>67399.5</v>
      </c>
      <c r="R63" s="253">
        <f>AVERAGE('Table Continued Claims'!R4:R7)</f>
        <v>63677.25</v>
      </c>
      <c r="S63" s="253">
        <f>AVERAGE('Table Continued Claims'!S4:S7)</f>
        <v>62470.25</v>
      </c>
      <c r="T63" s="253">
        <f>AVERAGE('Table Continued Claims'!T4:T7)</f>
        <v>65449.5</v>
      </c>
      <c r="U63" s="253">
        <f>AVERAGE('Table Continued Claims'!U4:U7)</f>
        <v>155767</v>
      </c>
      <c r="V63" s="253">
        <f>AVERAGE('Table Continued Claims'!V4:V7)</f>
        <v>56222.75</v>
      </c>
      <c r="W63" s="253">
        <f>AVERAGE('Table Continued Claims'!W4:W7)</f>
        <v>56460.75</v>
      </c>
      <c r="X63" s="172">
        <f>AVERAGE('Table Continued Claims'!X4:X7)</f>
        <v>70289.25</v>
      </c>
      <c r="Y63" s="163">
        <v>45326</v>
      </c>
      <c r="Z63" s="155"/>
    </row>
    <row r="64" spans="1:27" ht="15" customHeight="1" x14ac:dyDescent="0.25">
      <c r="A64" s="328">
        <v>6</v>
      </c>
      <c r="B64" s="165">
        <f>AVERAGE('Table Continued Claims'!B5:B8)</f>
        <v>141742.25</v>
      </c>
      <c r="C64" s="165">
        <f>AVERAGE('Table Continued Claims'!C5:C8)</f>
        <v>124904.75</v>
      </c>
      <c r="D64" s="165">
        <f>AVERAGE('Table Continued Claims'!D5:D8)</f>
        <v>108158.25</v>
      </c>
      <c r="E64" s="165">
        <f>AVERAGE('Table Continued Claims'!E5:E8)</f>
        <v>80431.5</v>
      </c>
      <c r="F64" s="165">
        <f>AVERAGE('Table Continued Claims'!F5:F8)</f>
        <v>66575.5</v>
      </c>
      <c r="G64" s="165">
        <f>AVERAGE('Table Continued Claims'!G5:G8)</f>
        <v>63340.5</v>
      </c>
      <c r="H64" s="165">
        <f>AVERAGE('Table Continued Claims'!H5:H8)</f>
        <v>69819.25</v>
      </c>
      <c r="I64" s="165">
        <f>AVERAGE('Table Continued Claims'!I5:I8)</f>
        <v>135511.25</v>
      </c>
      <c r="J64" s="165">
        <f>AVERAGE('Table Continued Claims'!J5:J8)</f>
        <v>148467.75</v>
      </c>
      <c r="K64" s="165">
        <f>AVERAGE('Table Continued Claims'!K5:K8)</f>
        <v>107208</v>
      </c>
      <c r="L64" s="165">
        <f>AVERAGE('Table Continued Claims'!L5:L8)</f>
        <v>103961.25</v>
      </c>
      <c r="M64" s="165">
        <f>AVERAGE('Table Continued Claims'!M5:M8)</f>
        <v>86214.25</v>
      </c>
      <c r="N64" s="165">
        <f>AVERAGE('Table Continued Claims'!N5:N8)</f>
        <v>79114</v>
      </c>
      <c r="O64" s="165">
        <f>AVERAGE('Table Continued Claims'!O5:O8)</f>
        <v>67248.25</v>
      </c>
      <c r="P64" s="165">
        <f>AVERAGE('Table Continued Claims'!P5:P8)</f>
        <v>65002</v>
      </c>
      <c r="Q64" s="165">
        <f>AVERAGE('Table Continued Claims'!Q5:Q8)</f>
        <v>67345.5</v>
      </c>
      <c r="R64" s="253">
        <f>AVERAGE('Table Continued Claims'!R5:R8)</f>
        <v>62879.5</v>
      </c>
      <c r="S64" s="253">
        <f>AVERAGE('Table Continued Claims'!S5:S8)</f>
        <v>63396</v>
      </c>
      <c r="T64" s="253">
        <f>AVERAGE('Table Continued Claims'!T5:T8)</f>
        <v>64359.75</v>
      </c>
      <c r="U64" s="253">
        <f>AVERAGE('Table Continued Claims'!U5:U8)</f>
        <v>151245.25</v>
      </c>
      <c r="V64" s="253">
        <f>AVERAGE('Table Continued Claims'!V5:V8)</f>
        <v>53786.5</v>
      </c>
      <c r="W64" s="253">
        <f>AVERAGE('Table Continued Claims'!W5:W8)</f>
        <v>56304.5</v>
      </c>
      <c r="X64" s="172">
        <f>AVERAGE('Table Continued Claims'!X5:X8)</f>
        <v>69952</v>
      </c>
      <c r="Y64" s="163">
        <v>45333</v>
      </c>
      <c r="Z64" s="155"/>
    </row>
    <row r="65" spans="1:27" ht="15" customHeight="1" x14ac:dyDescent="0.25">
      <c r="A65" s="328">
        <v>7</v>
      </c>
      <c r="B65" s="165">
        <f>AVERAGE('Table Continued Claims'!B6:B9)</f>
        <v>141235.75</v>
      </c>
      <c r="C65" s="165">
        <f>AVERAGE('Table Continued Claims'!C6:C9)</f>
        <v>124446</v>
      </c>
      <c r="D65" s="165">
        <f>AVERAGE('Table Continued Claims'!D6:D9)</f>
        <v>105986</v>
      </c>
      <c r="E65" s="165">
        <f>AVERAGE('Table Continued Claims'!E6:E9)</f>
        <v>78701.75</v>
      </c>
      <c r="F65" s="165">
        <f>AVERAGE('Table Continued Claims'!F6:F9)</f>
        <v>65354.75</v>
      </c>
      <c r="G65" s="165">
        <f>AVERAGE('Table Continued Claims'!G6:G9)</f>
        <v>61376.5</v>
      </c>
      <c r="H65" s="165">
        <f>AVERAGE('Table Continued Claims'!H6:H9)</f>
        <v>70199.5</v>
      </c>
      <c r="I65" s="165">
        <f>AVERAGE('Table Continued Claims'!I6:I9)</f>
        <v>139036.75</v>
      </c>
      <c r="J65" s="165">
        <f>AVERAGE('Table Continued Claims'!J6:J9)</f>
        <v>146981</v>
      </c>
      <c r="K65" s="165">
        <f>AVERAGE('Table Continued Claims'!K6:K9)</f>
        <v>105686.5</v>
      </c>
      <c r="L65" s="165">
        <f>AVERAGE('Table Continued Claims'!L6:L9)</f>
        <v>100072</v>
      </c>
      <c r="M65" s="165">
        <f>AVERAGE('Table Continued Claims'!M6:M9)</f>
        <v>85361.25</v>
      </c>
      <c r="N65" s="165">
        <f>AVERAGE('Table Continued Claims'!N6:N9)</f>
        <v>79314.5</v>
      </c>
      <c r="O65" s="165">
        <f>AVERAGE('Table Continued Claims'!O6:O9)</f>
        <v>66874.75</v>
      </c>
      <c r="P65" s="165">
        <f>AVERAGE('Table Continued Claims'!P6:P9)</f>
        <v>63839</v>
      </c>
      <c r="Q65" s="165">
        <f>AVERAGE('Table Continued Claims'!Q6:Q9)</f>
        <v>66605.5</v>
      </c>
      <c r="R65" s="253">
        <f>AVERAGE('Table Continued Claims'!R6:R9)</f>
        <v>61854.5</v>
      </c>
      <c r="S65" s="253">
        <f>AVERAGE('Table Continued Claims'!S6:S9)</f>
        <v>65913.25</v>
      </c>
      <c r="T65" s="253">
        <f>AVERAGE('Table Continued Claims'!T6:T9)</f>
        <v>62330.5</v>
      </c>
      <c r="U65" s="253">
        <f>AVERAGE('Table Continued Claims'!U6:U9)</f>
        <v>146319.75</v>
      </c>
      <c r="V65" s="253">
        <f>AVERAGE('Table Continued Claims'!V6:V9)</f>
        <v>51613</v>
      </c>
      <c r="W65" s="253">
        <f>AVERAGE('Table Continued Claims'!W6:W9)</f>
        <v>55796.5</v>
      </c>
      <c r="X65" s="172">
        <f>AVERAGE('Table Continued Claims'!X6:X9)</f>
        <v>68496.25</v>
      </c>
      <c r="Y65" s="163">
        <v>45340</v>
      </c>
      <c r="Z65" s="155"/>
    </row>
    <row r="66" spans="1:27" ht="15" customHeight="1" x14ac:dyDescent="0.25">
      <c r="A66" s="328">
        <v>8</v>
      </c>
      <c r="B66" s="165">
        <f>AVERAGE('Table Continued Claims'!B7:B10)</f>
        <v>140390</v>
      </c>
      <c r="C66" s="165">
        <f>AVERAGE('Table Continued Claims'!C7:C10)</f>
        <v>123380.25</v>
      </c>
      <c r="D66" s="165">
        <f>AVERAGE('Table Continued Claims'!D7:D10)</f>
        <v>104304.5</v>
      </c>
      <c r="E66" s="165">
        <f>AVERAGE('Table Continued Claims'!E7:E10)</f>
        <v>76415.5</v>
      </c>
      <c r="F66" s="165">
        <f>AVERAGE('Table Continued Claims'!F7:F10)</f>
        <v>64290.75</v>
      </c>
      <c r="G66" s="165">
        <f>AVERAGE('Table Continued Claims'!G7:G10)</f>
        <v>60404</v>
      </c>
      <c r="H66" s="165">
        <f>AVERAGE('Table Continued Claims'!H7:H10)</f>
        <v>69583.5</v>
      </c>
      <c r="I66" s="165">
        <f>AVERAGE('Table Continued Claims'!I7:I10)</f>
        <v>142527.5</v>
      </c>
      <c r="J66" s="165">
        <f>AVERAGE('Table Continued Claims'!J7:J10)</f>
        <v>145381.75</v>
      </c>
      <c r="K66" s="165">
        <f>AVERAGE('Table Continued Claims'!K7:K10)</f>
        <v>104048</v>
      </c>
      <c r="L66" s="165">
        <f>AVERAGE('Table Continued Claims'!L7:L10)</f>
        <v>97900.25</v>
      </c>
      <c r="M66" s="165">
        <f>AVERAGE('Table Continued Claims'!M7:M10)</f>
        <v>84196</v>
      </c>
      <c r="N66" s="165">
        <f>AVERAGE('Table Continued Claims'!N7:N10)</f>
        <v>78981.75</v>
      </c>
      <c r="O66" s="165">
        <f>AVERAGE('Table Continued Claims'!O7:O10)</f>
        <v>66266.5</v>
      </c>
      <c r="P66" s="165">
        <f>AVERAGE('Table Continued Claims'!P7:P10)</f>
        <v>62737.25</v>
      </c>
      <c r="Q66" s="165">
        <f>AVERAGE('Table Continued Claims'!Q7:Q10)</f>
        <v>65606.5</v>
      </c>
      <c r="R66" s="253">
        <f>AVERAGE('Table Continued Claims'!R7:R10)</f>
        <v>61007.5</v>
      </c>
      <c r="S66" s="253">
        <f>AVERAGE('Table Continued Claims'!S7:S10)</f>
        <v>67248.25</v>
      </c>
      <c r="T66" s="253">
        <f>AVERAGE('Table Continued Claims'!T7:T10)</f>
        <v>60609</v>
      </c>
      <c r="U66" s="253">
        <f>AVERAGE('Table Continued Claims'!U7:U10)</f>
        <v>140761.75</v>
      </c>
      <c r="V66" s="253">
        <f>AVERAGE('Table Continued Claims'!V7:V10)</f>
        <v>49674</v>
      </c>
      <c r="W66" s="253">
        <f>AVERAGE('Table Continued Claims'!W7:W10)</f>
        <v>55657.5</v>
      </c>
      <c r="X66" s="172">
        <f>AVERAGE('Table Continued Claims'!X7:X10)</f>
        <v>67435</v>
      </c>
      <c r="Y66" s="163">
        <v>45347</v>
      </c>
      <c r="Z66" s="155"/>
    </row>
    <row r="67" spans="1:27" ht="15" customHeight="1" x14ac:dyDescent="0.25">
      <c r="A67" s="328">
        <v>9</v>
      </c>
      <c r="B67" s="165">
        <f>AVERAGE('Table Continued Claims'!B8:B11)</f>
        <v>138151.75</v>
      </c>
      <c r="C67" s="165">
        <f>AVERAGE('Table Continued Claims'!C8:C11)</f>
        <v>121756.5</v>
      </c>
      <c r="D67" s="165">
        <f>AVERAGE('Table Continued Claims'!D8:D11)</f>
        <v>102275.25</v>
      </c>
      <c r="E67" s="165">
        <f>AVERAGE('Table Continued Claims'!E8:E11)</f>
        <v>74509</v>
      </c>
      <c r="F67" s="165">
        <f>AVERAGE('Table Continued Claims'!F8:F11)</f>
        <v>62879</v>
      </c>
      <c r="G67" s="165">
        <f>AVERAGE('Table Continued Claims'!G8:G11)</f>
        <v>59525.25</v>
      </c>
      <c r="H67" s="165">
        <f>AVERAGE('Table Continued Claims'!H8:H11)</f>
        <v>67954.5</v>
      </c>
      <c r="I67" s="165">
        <f>AVERAGE('Table Continued Claims'!I8:I11)</f>
        <v>145821.75</v>
      </c>
      <c r="J67" s="165">
        <f>AVERAGE('Table Continued Claims'!J8:J11)</f>
        <v>142001.25</v>
      </c>
      <c r="K67" s="165">
        <f>AVERAGE('Table Continued Claims'!K8:K11)</f>
        <v>103977.25</v>
      </c>
      <c r="L67" s="165">
        <f>AVERAGE('Table Continued Claims'!L8:L11)</f>
        <v>96342.5</v>
      </c>
      <c r="M67" s="165">
        <f>AVERAGE('Table Continued Claims'!M8:M11)</f>
        <v>82593.75</v>
      </c>
      <c r="N67" s="165">
        <f>AVERAGE('Table Continued Claims'!N8:N11)</f>
        <v>78175.5</v>
      </c>
      <c r="O67" s="165">
        <f>AVERAGE('Table Continued Claims'!O8:O11)</f>
        <v>65480.75</v>
      </c>
      <c r="P67" s="165">
        <f>AVERAGE('Table Continued Claims'!P8:P11)</f>
        <v>60738.25</v>
      </c>
      <c r="Q67" s="165">
        <f>AVERAGE('Table Continued Claims'!Q8:Q11)</f>
        <v>64450.75</v>
      </c>
      <c r="R67" s="253">
        <f>AVERAGE('Table Continued Claims'!R8:R11)</f>
        <v>59951.25</v>
      </c>
      <c r="S67" s="253">
        <f>AVERAGE('Table Continued Claims'!S8:S11)</f>
        <v>68052.25</v>
      </c>
      <c r="T67" s="253">
        <f>AVERAGE('Table Continued Claims'!T8:T11)</f>
        <v>58684.25</v>
      </c>
      <c r="U67" s="253">
        <f>AVERAGE('Table Continued Claims'!U8:U11)</f>
        <v>134004.5</v>
      </c>
      <c r="V67" s="253">
        <f>AVERAGE('Table Continued Claims'!V8:V11)</f>
        <v>48337</v>
      </c>
      <c r="W67" s="253">
        <f>AVERAGE('Table Continued Claims'!W8:W11)</f>
        <v>55261.25</v>
      </c>
      <c r="X67" s="172">
        <f>AVERAGE('Table Continued Claims'!X8:X11)</f>
        <v>66345.5</v>
      </c>
      <c r="Y67" s="163">
        <v>45354</v>
      </c>
      <c r="Z67" s="155"/>
    </row>
    <row r="68" spans="1:27" ht="15" customHeight="1" x14ac:dyDescent="0.25">
      <c r="A68" s="328">
        <v>10</v>
      </c>
      <c r="B68" s="165">
        <f>AVERAGE('Table Continued Claims'!B9:B12)</f>
        <v>136564</v>
      </c>
      <c r="C68" s="165">
        <f>AVERAGE('Table Continued Claims'!C9:C12)</f>
        <v>120289.25</v>
      </c>
      <c r="D68" s="165">
        <f>AVERAGE('Table Continued Claims'!D9:D12)</f>
        <v>99715</v>
      </c>
      <c r="E68" s="165">
        <f>AVERAGE('Table Continued Claims'!E9:E12)</f>
        <v>72311.75</v>
      </c>
      <c r="F68" s="165">
        <f>AVERAGE('Table Continued Claims'!F9:F12)</f>
        <v>61735.25</v>
      </c>
      <c r="G68" s="165">
        <f>AVERAGE('Table Continued Claims'!G9:G12)</f>
        <v>58272</v>
      </c>
      <c r="H68" s="165">
        <f>AVERAGE('Table Continued Claims'!H9:H12)</f>
        <v>66107.25</v>
      </c>
      <c r="I68" s="165">
        <f>AVERAGE('Table Continued Claims'!I9:I12)</f>
        <v>148338</v>
      </c>
      <c r="J68" s="165">
        <f>AVERAGE('Table Continued Claims'!J9:J12)</f>
        <v>140654.25</v>
      </c>
      <c r="K68" s="165">
        <f>AVERAGE('Table Continued Claims'!K9:K12)</f>
        <v>103051.25</v>
      </c>
      <c r="L68" s="165">
        <f>AVERAGE('Table Continued Claims'!L9:L12)</f>
        <v>94488</v>
      </c>
      <c r="M68" s="165">
        <f>AVERAGE('Table Continued Claims'!M9:M12)</f>
        <v>81073.5</v>
      </c>
      <c r="N68" s="165">
        <f>AVERAGE('Table Continued Claims'!N9:N12)</f>
        <v>76754.75</v>
      </c>
      <c r="O68" s="165">
        <f>AVERAGE('Table Continued Claims'!O9:O12)</f>
        <v>63749.75</v>
      </c>
      <c r="P68" s="165">
        <f>AVERAGE('Table Continued Claims'!P9:P12)</f>
        <v>59951.5</v>
      </c>
      <c r="Q68" s="165">
        <f>AVERAGE('Table Continued Claims'!Q9:Q12)</f>
        <v>62478</v>
      </c>
      <c r="R68" s="253">
        <f>AVERAGE('Table Continued Claims'!R9:R12)</f>
        <v>58644.25</v>
      </c>
      <c r="S68" s="253">
        <f>AVERAGE('Table Continued Claims'!S9:S12)</f>
        <v>66779</v>
      </c>
      <c r="T68" s="253">
        <f>AVERAGE('Table Continued Claims'!T9:T12)</f>
        <v>57162.75</v>
      </c>
      <c r="U68" s="253">
        <f>AVERAGE('Table Continued Claims'!U9:U12)</f>
        <v>128044.75</v>
      </c>
      <c r="V68" s="253">
        <f>AVERAGE('Table Continued Claims'!V9:V12)</f>
        <v>46731</v>
      </c>
      <c r="W68" s="253">
        <f>AVERAGE('Table Continued Claims'!W9:W12)</f>
        <v>54973.25</v>
      </c>
      <c r="X68" s="172">
        <f>AVERAGE('Table Continued Claims'!X9:X12)</f>
        <v>65224.75</v>
      </c>
      <c r="Y68" s="163">
        <v>45361</v>
      </c>
      <c r="Z68" s="155"/>
    </row>
    <row r="69" spans="1:27" ht="15" customHeight="1" x14ac:dyDescent="0.25">
      <c r="A69" s="328">
        <v>11</v>
      </c>
      <c r="B69" s="165">
        <f>AVERAGE('Table Continued Claims'!B10:B13)</f>
        <v>135600</v>
      </c>
      <c r="C69" s="165">
        <f>AVERAGE('Table Continued Claims'!C10:C13)</f>
        <v>119638.25</v>
      </c>
      <c r="D69" s="165">
        <f>AVERAGE('Table Continued Claims'!D10:D13)</f>
        <v>97380</v>
      </c>
      <c r="E69" s="165">
        <f>AVERAGE('Table Continued Claims'!E10:E13)</f>
        <v>70085</v>
      </c>
      <c r="F69" s="165">
        <f>AVERAGE('Table Continued Claims'!F10:F13)</f>
        <v>60419.75</v>
      </c>
      <c r="G69" s="165">
        <f>AVERAGE('Table Continued Claims'!G10:G13)</f>
        <v>56902.5</v>
      </c>
      <c r="H69" s="165">
        <f>AVERAGE('Table Continued Claims'!H10:H13)</f>
        <v>64897.75</v>
      </c>
      <c r="I69" s="165">
        <f>AVERAGE('Table Continued Claims'!I10:I13)</f>
        <v>149966</v>
      </c>
      <c r="J69" s="165">
        <f>AVERAGE('Table Continued Claims'!J10:J13)</f>
        <v>138297.5</v>
      </c>
      <c r="K69" s="165">
        <f>AVERAGE('Table Continued Claims'!K10:K13)</f>
        <v>101605.75</v>
      </c>
      <c r="L69" s="165">
        <f>AVERAGE('Table Continued Claims'!L10:L13)</f>
        <v>93035.25</v>
      </c>
      <c r="M69" s="165">
        <f>AVERAGE('Table Continued Claims'!M10:M13)</f>
        <v>79732.5</v>
      </c>
      <c r="N69" s="165">
        <f>AVERAGE('Table Continued Claims'!N10:N13)</f>
        <v>74803.75</v>
      </c>
      <c r="O69" s="165">
        <f>AVERAGE('Table Continued Claims'!O10:O13)</f>
        <v>62160</v>
      </c>
      <c r="P69" s="165">
        <f>AVERAGE('Table Continued Claims'!P10:P13)</f>
        <v>58987.75</v>
      </c>
      <c r="Q69" s="165">
        <f>AVERAGE('Table Continued Claims'!Q10:Q13)</f>
        <v>60743.25</v>
      </c>
      <c r="R69" s="253">
        <f>AVERAGE('Table Continued Claims'!R10:R13)</f>
        <v>57295</v>
      </c>
      <c r="S69" s="253">
        <f>AVERAGE('Table Continued Claims'!S10:S13)</f>
        <v>63386.75</v>
      </c>
      <c r="T69" s="253">
        <f>AVERAGE('Table Continued Claims'!T10:T13)</f>
        <v>57875.75</v>
      </c>
      <c r="U69" s="253">
        <f>AVERAGE('Table Continued Claims'!U10:U13)</f>
        <v>121732.5</v>
      </c>
      <c r="V69" s="253">
        <f>AVERAGE('Table Continued Claims'!V10:V13)</f>
        <v>45469.75</v>
      </c>
      <c r="W69" s="253">
        <f>AVERAGE('Table Continued Claims'!W10:W13)</f>
        <v>54635.75</v>
      </c>
      <c r="X69" s="172">
        <f>AVERAGE('Table Continued Claims'!X10:X13)</f>
        <v>64080</v>
      </c>
      <c r="Y69" s="163">
        <v>45368</v>
      </c>
      <c r="Z69" s="155"/>
    </row>
    <row r="70" spans="1:27" ht="15" customHeight="1" x14ac:dyDescent="0.25">
      <c r="A70" s="329">
        <v>12</v>
      </c>
      <c r="B70" s="165">
        <f>AVERAGE('Table Continued Claims'!B11:B14)</f>
        <v>133994</v>
      </c>
      <c r="C70" s="165">
        <f>AVERAGE('Table Continued Claims'!C11:C14)</f>
        <v>117833.25</v>
      </c>
      <c r="D70" s="165">
        <f>AVERAGE('Table Continued Claims'!D11:D14)</f>
        <v>94100.5</v>
      </c>
      <c r="E70" s="165">
        <f>AVERAGE('Table Continued Claims'!E11:E14)</f>
        <v>67902.5</v>
      </c>
      <c r="F70" s="165">
        <f>AVERAGE('Table Continued Claims'!F11:F14)</f>
        <v>58857.5</v>
      </c>
      <c r="G70" s="165">
        <f>AVERAGE('Table Continued Claims'!G11:G14)</f>
        <v>55222.75</v>
      </c>
      <c r="H70" s="165">
        <f>AVERAGE('Table Continued Claims'!H11:H14)</f>
        <v>63910.75</v>
      </c>
      <c r="I70" s="165">
        <f>AVERAGE('Table Continued Claims'!I11:I14)</f>
        <v>151014.75</v>
      </c>
      <c r="J70" s="165">
        <f>AVERAGE('Table Continued Claims'!J11:J14)</f>
        <v>135419.5</v>
      </c>
      <c r="K70" s="165">
        <f>AVERAGE('Table Continued Claims'!K11:K14)</f>
        <v>100211.5</v>
      </c>
      <c r="L70" s="165">
        <f>AVERAGE('Table Continued Claims'!L11:L14)</f>
        <v>90807.75</v>
      </c>
      <c r="M70" s="165">
        <f>AVERAGE('Table Continued Claims'!M11:M14)</f>
        <v>78233</v>
      </c>
      <c r="N70" s="165">
        <f>AVERAGE('Table Continued Claims'!N11:N14)</f>
        <v>72656.25</v>
      </c>
      <c r="O70" s="165">
        <f>AVERAGE('Table Continued Claims'!O11:O14)</f>
        <v>60541.25</v>
      </c>
      <c r="P70" s="165">
        <f>AVERAGE('Table Continued Claims'!P11:P14)</f>
        <v>57540</v>
      </c>
      <c r="Q70" s="165">
        <f>AVERAGE('Table Continued Claims'!Q11:Q14)</f>
        <v>59300.5</v>
      </c>
      <c r="R70" s="253">
        <f>AVERAGE('Table Continued Claims'!R11:R14)</f>
        <v>55292.5</v>
      </c>
      <c r="S70" s="253">
        <f>AVERAGE('Table Continued Claims'!S11:S14)</f>
        <v>60663.5</v>
      </c>
      <c r="T70" s="253">
        <f>AVERAGE('Table Continued Claims'!T11:T14)</f>
        <v>82455.75</v>
      </c>
      <c r="U70" s="253">
        <f>AVERAGE('Table Continued Claims'!U11:U14)</f>
        <v>113134.5</v>
      </c>
      <c r="V70" s="253">
        <f>AVERAGE('Table Continued Claims'!V11:V14)</f>
        <v>44061.5</v>
      </c>
      <c r="W70" s="253">
        <f>AVERAGE('Table Continued Claims'!W11:W14)</f>
        <v>53688</v>
      </c>
      <c r="X70" s="172">
        <f>AVERAGE('Table Continued Claims'!X11:X14)</f>
        <v>62833.75</v>
      </c>
      <c r="Y70" s="163">
        <v>45375</v>
      </c>
      <c r="Z70" s="155"/>
    </row>
    <row r="71" spans="1:27" ht="15" customHeight="1" x14ac:dyDescent="0.25">
      <c r="A71" s="328">
        <v>13</v>
      </c>
      <c r="B71" s="165">
        <f>AVERAGE('Table Continued Claims'!B12:B15)</f>
        <v>131888.5</v>
      </c>
      <c r="C71" s="165">
        <f>AVERAGE('Table Continued Claims'!C12:C15)</f>
        <v>115731.25</v>
      </c>
      <c r="D71" s="165">
        <f>AVERAGE('Table Continued Claims'!D12:D15)</f>
        <v>90856.75</v>
      </c>
      <c r="E71" s="165">
        <f>AVERAGE('Table Continued Claims'!E12:E15)</f>
        <v>65820</v>
      </c>
      <c r="F71" s="165">
        <f>AVERAGE('Table Continued Claims'!F12:F15)</f>
        <v>57054.75</v>
      </c>
      <c r="G71" s="165">
        <f>AVERAGE('Table Continued Claims'!G12:G15)</f>
        <v>53235.25</v>
      </c>
      <c r="H71" s="165">
        <f>AVERAGE('Table Continued Claims'!H12:H15)</f>
        <v>62546.25</v>
      </c>
      <c r="I71" s="165">
        <f>AVERAGE('Table Continued Claims'!I12:I15)</f>
        <v>149775.75</v>
      </c>
      <c r="J71" s="165">
        <f>AVERAGE('Table Continued Claims'!J12:J15)</f>
        <v>132469.5</v>
      </c>
      <c r="K71" s="165">
        <f>AVERAGE('Table Continued Claims'!K12:K15)</f>
        <v>97096.75</v>
      </c>
      <c r="L71" s="165">
        <f>AVERAGE('Table Continued Claims'!L12:L15)</f>
        <v>88726.5</v>
      </c>
      <c r="M71" s="165">
        <f>AVERAGE('Table Continued Claims'!M12:M15)</f>
        <v>76614</v>
      </c>
      <c r="N71" s="165">
        <f>AVERAGE('Table Continued Claims'!N12:N15)</f>
        <v>69781</v>
      </c>
      <c r="O71" s="165">
        <f>AVERAGE('Table Continued Claims'!O12:O15)</f>
        <v>58239</v>
      </c>
      <c r="P71" s="165">
        <f>AVERAGE('Table Continued Claims'!P12:P15)</f>
        <v>56562</v>
      </c>
      <c r="Q71" s="165">
        <f>AVERAGE('Table Continued Claims'!Q12:Q15)</f>
        <v>57869.25</v>
      </c>
      <c r="R71" s="253">
        <f>AVERAGE('Table Continued Claims'!R12:R15)</f>
        <v>53510</v>
      </c>
      <c r="S71" s="253">
        <f>AVERAGE('Table Continued Claims'!S12:S15)</f>
        <v>57945</v>
      </c>
      <c r="T71" s="253">
        <f>AVERAGE('Table Continued Claims'!T12:T15)</f>
        <v>144766.75</v>
      </c>
      <c r="U71" s="253">
        <f>AVERAGE('Table Continued Claims'!U12:U15)</f>
        <v>104690.75</v>
      </c>
      <c r="V71" s="253">
        <f>AVERAGE('Table Continued Claims'!V12:V15)</f>
        <v>42141.25</v>
      </c>
      <c r="W71" s="253">
        <f>AVERAGE('Table Continued Claims'!W12:W15)</f>
        <v>52843.5</v>
      </c>
      <c r="X71" s="172">
        <f>AVERAGE('Table Continued Claims'!X12:X15)</f>
        <v>61581.5</v>
      </c>
      <c r="Y71" s="163">
        <v>45382</v>
      </c>
      <c r="Z71" s="155"/>
    </row>
    <row r="72" spans="1:27" ht="15" customHeight="1" x14ac:dyDescent="0.25">
      <c r="A72" s="328">
        <v>14</v>
      </c>
      <c r="B72" s="165">
        <f>AVERAGE('Table Continued Claims'!B13:B16)</f>
        <v>130006</v>
      </c>
      <c r="C72" s="165">
        <f>AVERAGE('Table Continued Claims'!C13:C16)</f>
        <v>114496</v>
      </c>
      <c r="D72" s="165">
        <f>AVERAGE('Table Continued Claims'!D13:D16)</f>
        <v>88361</v>
      </c>
      <c r="E72" s="165">
        <f>AVERAGE('Table Continued Claims'!E13:E16)</f>
        <v>64367.75</v>
      </c>
      <c r="F72" s="165">
        <f>AVERAGE('Table Continued Claims'!F13:F16)</f>
        <v>55857.5</v>
      </c>
      <c r="G72" s="165">
        <f>AVERAGE('Table Continued Claims'!G13:G16)</f>
        <v>52332.75</v>
      </c>
      <c r="H72" s="165">
        <f>AVERAGE('Table Continued Claims'!H13:H16)</f>
        <v>62769.25</v>
      </c>
      <c r="I72" s="165">
        <f>AVERAGE('Table Continued Claims'!I13:I16)</f>
        <v>152070.75</v>
      </c>
      <c r="J72" s="165">
        <f>AVERAGE('Table Continued Claims'!J13:J16)</f>
        <v>131123.5</v>
      </c>
      <c r="K72" s="165">
        <f>AVERAGE('Table Continued Claims'!K13:K16)</f>
        <v>94755.75</v>
      </c>
      <c r="L72" s="165">
        <f>AVERAGE('Table Continued Claims'!L13:L16)</f>
        <v>87356</v>
      </c>
      <c r="M72" s="165">
        <f>AVERAGE('Table Continued Claims'!M13:M16)</f>
        <v>75482</v>
      </c>
      <c r="N72" s="165">
        <f>AVERAGE('Table Continued Claims'!N13:N16)</f>
        <v>68211.5</v>
      </c>
      <c r="O72" s="165">
        <f>AVERAGE('Table Continued Claims'!O13:O16)</f>
        <v>57423.75</v>
      </c>
      <c r="P72" s="165">
        <f>AVERAGE('Table Continued Claims'!P13:P16)</f>
        <v>55140.5</v>
      </c>
      <c r="Q72" s="165">
        <f>AVERAGE('Table Continued Claims'!Q13:Q16)</f>
        <v>56702.5</v>
      </c>
      <c r="R72" s="253">
        <f>AVERAGE('Table Continued Claims'!R13:R16)</f>
        <v>52173.5</v>
      </c>
      <c r="S72" s="253">
        <f>AVERAGE('Table Continued Claims'!S13:S16)</f>
        <v>55370</v>
      </c>
      <c r="T72" s="253">
        <f>AVERAGE('Table Continued Claims'!T13:T16)</f>
        <v>239944</v>
      </c>
      <c r="U72" s="253">
        <f>AVERAGE('Table Continued Claims'!U13:U16)</f>
        <v>96910.5</v>
      </c>
      <c r="V72" s="253">
        <f>AVERAGE('Table Continued Claims'!V13:V16)</f>
        <v>40536.5</v>
      </c>
      <c r="W72" s="253">
        <f>AVERAGE('Table Continued Claims'!W13:W16)</f>
        <v>52517.25</v>
      </c>
      <c r="X72" s="172">
        <f>AVERAGE('Table Continued Claims'!X13:X16)</f>
        <v>60692.25</v>
      </c>
      <c r="Y72" s="163">
        <v>45389</v>
      </c>
      <c r="Z72" s="155"/>
    </row>
    <row r="73" spans="1:27" ht="15" customHeight="1" x14ac:dyDescent="0.25">
      <c r="A73" s="328">
        <v>15</v>
      </c>
      <c r="B73" s="165">
        <f>AVERAGE('Table Continued Claims'!B14:B17)</f>
        <v>127846.5</v>
      </c>
      <c r="C73" s="165">
        <f>AVERAGE('Table Continued Claims'!C14:C17)</f>
        <v>113270.25</v>
      </c>
      <c r="D73" s="165">
        <f>AVERAGE('Table Continued Claims'!D14:D17)</f>
        <v>86449.75</v>
      </c>
      <c r="E73" s="165">
        <f>AVERAGE('Table Continued Claims'!E14:E17)</f>
        <v>63609.75</v>
      </c>
      <c r="F73" s="165">
        <f>AVERAGE('Table Continued Claims'!F14:F17)</f>
        <v>54660</v>
      </c>
      <c r="G73" s="165">
        <f>AVERAGE('Table Continued Claims'!G14:G17)</f>
        <v>51271.25</v>
      </c>
      <c r="H73" s="165">
        <f>AVERAGE('Table Continued Claims'!H14:H17)</f>
        <v>62043.75</v>
      </c>
      <c r="I73" s="165">
        <f>AVERAGE('Table Continued Claims'!I14:I17)</f>
        <v>151788.5</v>
      </c>
      <c r="J73" s="165">
        <f>AVERAGE('Table Continued Claims'!J14:J17)</f>
        <v>128801.75</v>
      </c>
      <c r="K73" s="165">
        <f>AVERAGE('Table Continued Claims'!K14:K17)</f>
        <v>93186.75</v>
      </c>
      <c r="L73" s="165">
        <f>AVERAGE('Table Continued Claims'!L14:L17)</f>
        <v>85041.5</v>
      </c>
      <c r="M73" s="165">
        <f>AVERAGE('Table Continued Claims'!M14:M17)</f>
        <v>76489</v>
      </c>
      <c r="N73" s="165">
        <f>AVERAGE('Table Continued Claims'!N14:N17)</f>
        <v>66180.75</v>
      </c>
      <c r="O73" s="165">
        <f>AVERAGE('Table Continued Claims'!O14:O17)</f>
        <v>56344.5</v>
      </c>
      <c r="P73" s="165">
        <f>AVERAGE('Table Continued Claims'!P14:P17)</f>
        <v>53895</v>
      </c>
      <c r="Q73" s="165">
        <f>AVERAGE('Table Continued Claims'!Q14:Q17)</f>
        <v>55313.5</v>
      </c>
      <c r="R73" s="253">
        <f>AVERAGE('Table Continued Claims'!R14:R17)</f>
        <v>50869</v>
      </c>
      <c r="S73" s="253">
        <f>AVERAGE('Table Continued Claims'!S14:S17)</f>
        <v>53344.75</v>
      </c>
      <c r="T73" s="253">
        <f>AVERAGE('Table Continued Claims'!T14:T17)</f>
        <v>355188.25</v>
      </c>
      <c r="U73" s="253">
        <f>AVERAGE('Table Continued Claims'!U14:U17)</f>
        <v>89291.5</v>
      </c>
      <c r="V73" s="253">
        <f>AVERAGE('Table Continued Claims'!V14:V17)</f>
        <v>39387.5</v>
      </c>
      <c r="W73" s="253">
        <f>AVERAGE('Table Continued Claims'!W14:W17)</f>
        <v>52353.5</v>
      </c>
      <c r="X73" s="172">
        <f>AVERAGE('Table Continued Claims'!X14:X17)</f>
        <v>59868.25</v>
      </c>
      <c r="Y73" s="163">
        <v>45396</v>
      </c>
      <c r="Z73" s="155"/>
    </row>
    <row r="74" spans="1:27" ht="15" customHeight="1" x14ac:dyDescent="0.25">
      <c r="A74" s="328">
        <v>16</v>
      </c>
      <c r="B74" s="165">
        <f>AVERAGE('Table Continued Claims'!B15:B18)</f>
        <v>125494.75</v>
      </c>
      <c r="C74" s="165">
        <f>AVERAGE('Table Continued Claims'!C15:C18)</f>
        <v>111962.25</v>
      </c>
      <c r="D74" s="165">
        <f>AVERAGE('Table Continued Claims'!D15:D18)</f>
        <v>84476.5</v>
      </c>
      <c r="E74" s="165">
        <f>AVERAGE('Table Continued Claims'!E15:E18)</f>
        <v>62819.25</v>
      </c>
      <c r="F74" s="165">
        <f>AVERAGE('Table Continued Claims'!F15:F18)</f>
        <v>53531.5</v>
      </c>
      <c r="G74" s="165">
        <f>AVERAGE('Table Continued Claims'!G15:G18)</f>
        <v>50049.5</v>
      </c>
      <c r="H74" s="165">
        <f>AVERAGE('Table Continued Claims'!H15:H18)</f>
        <v>61352.25</v>
      </c>
      <c r="I74" s="165">
        <f>AVERAGE('Table Continued Claims'!I15:I18)</f>
        <v>151114.25</v>
      </c>
      <c r="J74" s="165">
        <f>AVERAGE('Table Continued Claims'!J15:J18)</f>
        <v>126090.5</v>
      </c>
      <c r="K74" s="165">
        <f>AVERAGE('Table Continued Claims'!K15:K18)</f>
        <v>91376</v>
      </c>
      <c r="L74" s="165">
        <f>AVERAGE('Table Continued Claims'!L15:L18)</f>
        <v>83358</v>
      </c>
      <c r="M74" s="165">
        <f>AVERAGE('Table Continued Claims'!M15:M18)</f>
        <v>75114.25</v>
      </c>
      <c r="N74" s="165">
        <f>AVERAGE('Table Continued Claims'!N15:N18)</f>
        <v>64613</v>
      </c>
      <c r="O74" s="165">
        <f>AVERAGE('Table Continued Claims'!O15:O18)</f>
        <v>54974</v>
      </c>
      <c r="P74" s="165">
        <f>AVERAGE('Table Continued Claims'!P15:P18)</f>
        <v>52617.25</v>
      </c>
      <c r="Q74" s="165">
        <f>AVERAGE('Table Continued Claims'!Q15:Q18)</f>
        <v>53891.5</v>
      </c>
      <c r="R74" s="253">
        <f>AVERAGE('Table Continued Claims'!R15:R18)</f>
        <v>49522</v>
      </c>
      <c r="S74" s="253">
        <f>AVERAGE('Table Continued Claims'!S15:S18)</f>
        <v>51627.5</v>
      </c>
      <c r="T74" s="253">
        <f>AVERAGE('Table Continued Claims'!T15:T18)</f>
        <v>455617.25</v>
      </c>
      <c r="U74" s="253">
        <f>AVERAGE('Table Continued Claims'!U15:U18)</f>
        <v>83433.25</v>
      </c>
      <c r="V74" s="253">
        <f>AVERAGE('Table Continued Claims'!V15:V18)</f>
        <v>38172.75</v>
      </c>
      <c r="W74" s="253">
        <f>AVERAGE('Table Continued Claims'!W15:W18)</f>
        <v>52204.5</v>
      </c>
      <c r="X74" s="170"/>
      <c r="Y74" s="163">
        <v>45403</v>
      </c>
      <c r="Z74" s="155"/>
      <c r="AA74" s="154"/>
    </row>
    <row r="75" spans="1:27" ht="15" customHeight="1" x14ac:dyDescent="0.25">
      <c r="A75" s="328">
        <v>17</v>
      </c>
      <c r="B75" s="165">
        <f>AVERAGE('Table Continued Claims'!B16:B19)</f>
        <v>123094</v>
      </c>
      <c r="C75" s="165">
        <f>AVERAGE('Table Continued Claims'!C16:C19)</f>
        <v>110568.75</v>
      </c>
      <c r="D75" s="165">
        <f>AVERAGE('Table Continued Claims'!D16:D19)</f>
        <v>82277.75</v>
      </c>
      <c r="E75" s="165">
        <f>AVERAGE('Table Continued Claims'!E16:E19)</f>
        <v>61629.5</v>
      </c>
      <c r="F75" s="165">
        <f>AVERAGE('Table Continued Claims'!F16:F19)</f>
        <v>51987.25</v>
      </c>
      <c r="G75" s="165">
        <f>AVERAGE('Table Continued Claims'!G16:G19)</f>
        <v>48566.75</v>
      </c>
      <c r="H75" s="165">
        <f>AVERAGE('Table Continued Claims'!H16:H19)</f>
        <v>60813.5</v>
      </c>
      <c r="I75" s="165">
        <f>AVERAGE('Table Continued Claims'!I16:I19)</f>
        <v>149546.75</v>
      </c>
      <c r="J75" s="165">
        <f>AVERAGE('Table Continued Claims'!J16:J19)</f>
        <v>123324.25</v>
      </c>
      <c r="K75" s="165">
        <f>AVERAGE('Table Continued Claims'!K16:K19)</f>
        <v>89970.5</v>
      </c>
      <c r="L75" s="165">
        <f>AVERAGE('Table Continued Claims'!L16:L19)</f>
        <v>80501</v>
      </c>
      <c r="M75" s="165">
        <f>AVERAGE('Table Continued Claims'!M16:M19)</f>
        <v>72836</v>
      </c>
      <c r="N75" s="165">
        <f>AVERAGE('Table Continued Claims'!N16:N19)</f>
        <v>63408</v>
      </c>
      <c r="O75" s="165">
        <f>AVERAGE('Table Continued Claims'!O16:O19)</f>
        <v>53742.75</v>
      </c>
      <c r="P75" s="165">
        <f>AVERAGE('Table Continued Claims'!P16:P19)</f>
        <v>51178</v>
      </c>
      <c r="Q75" s="165">
        <f>AVERAGE('Table Continued Claims'!Q16:Q19)</f>
        <v>52586</v>
      </c>
      <c r="R75" s="253">
        <f>AVERAGE('Table Continued Claims'!R16:R19)</f>
        <v>48241.25</v>
      </c>
      <c r="S75" s="253">
        <f>AVERAGE('Table Continued Claims'!S16:S19)</f>
        <v>50126.25</v>
      </c>
      <c r="T75" s="253">
        <f>AVERAGE('Table Continued Claims'!T16:T19)</f>
        <v>526006.75</v>
      </c>
      <c r="U75" s="253">
        <f>AVERAGE('Table Continued Claims'!U16:U19)</f>
        <v>79042.25</v>
      </c>
      <c r="V75" s="253">
        <f>AVERAGE('Table Continued Claims'!V16:V19)</f>
        <v>37084.5</v>
      </c>
      <c r="W75" s="253">
        <f>AVERAGE('Table Continued Claims'!W16:W19)</f>
        <v>51944.25</v>
      </c>
      <c r="X75" s="170"/>
      <c r="Y75" s="163">
        <v>45410</v>
      </c>
      <c r="Z75" s="155"/>
      <c r="AA75" s="154"/>
    </row>
    <row r="76" spans="1:27" ht="15" customHeight="1" x14ac:dyDescent="0.25">
      <c r="A76" s="328">
        <v>18</v>
      </c>
      <c r="B76" s="165">
        <f>AVERAGE('Table Continued Claims'!B17:B20)</f>
        <v>121048</v>
      </c>
      <c r="C76" s="165">
        <f>AVERAGE('Table Continued Claims'!C17:C20)</f>
        <v>109028.5</v>
      </c>
      <c r="D76" s="165">
        <f>AVERAGE('Table Continued Claims'!D17:D20)</f>
        <v>79957.75</v>
      </c>
      <c r="E76" s="165">
        <f>AVERAGE('Table Continued Claims'!E17:E20)</f>
        <v>60130.25</v>
      </c>
      <c r="F76" s="165">
        <f>AVERAGE('Table Continued Claims'!F17:F20)</f>
        <v>50600</v>
      </c>
      <c r="G76" s="165">
        <f>AVERAGE('Table Continued Claims'!G17:G20)</f>
        <v>47615</v>
      </c>
      <c r="H76" s="165">
        <f>AVERAGE('Table Continued Claims'!H17:H20)</f>
        <v>59902.75</v>
      </c>
      <c r="I76" s="165">
        <f>AVERAGE('Table Continued Claims'!I17:I20)</f>
        <v>147653.75</v>
      </c>
      <c r="J76" s="165">
        <f>AVERAGE('Table Continued Claims'!J17:J20)</f>
        <v>119931</v>
      </c>
      <c r="K76" s="165">
        <f>AVERAGE('Table Continued Claims'!K17:K20)</f>
        <v>88605.5</v>
      </c>
      <c r="L76" s="165">
        <f>AVERAGE('Table Continued Claims'!L17:L20)</f>
        <v>79462</v>
      </c>
      <c r="M76" s="165">
        <f>AVERAGE('Table Continued Claims'!M17:M20)</f>
        <v>72460.75</v>
      </c>
      <c r="N76" s="165">
        <f>AVERAGE('Table Continued Claims'!N17:N20)</f>
        <v>61978.75</v>
      </c>
      <c r="O76" s="165">
        <f>AVERAGE('Table Continued Claims'!O17:O20)</f>
        <v>52583.5</v>
      </c>
      <c r="P76" s="165">
        <f>AVERAGE('Table Continued Claims'!P17:P20)</f>
        <v>50203</v>
      </c>
      <c r="Q76" s="165">
        <f>AVERAGE('Table Continued Claims'!Q17:Q20)</f>
        <v>50973.25</v>
      </c>
      <c r="R76" s="253">
        <f>AVERAGE('Table Continued Claims'!R17:R20)</f>
        <v>46728.5</v>
      </c>
      <c r="S76" s="253">
        <f>AVERAGE('Table Continued Claims'!S17:S20)</f>
        <v>48546</v>
      </c>
      <c r="T76" s="253">
        <f>AVERAGE('Table Continued Claims'!T17:T20)</f>
        <v>597315.75</v>
      </c>
      <c r="U76" s="253">
        <f>AVERAGE('Table Continued Claims'!U17:U20)</f>
        <v>74912.25</v>
      </c>
      <c r="V76" s="253">
        <f>AVERAGE('Table Continued Claims'!V17:V20)</f>
        <v>36238.5</v>
      </c>
      <c r="W76" s="253">
        <f>AVERAGE('Table Continued Claims'!W17:W20)</f>
        <v>51240.5</v>
      </c>
      <c r="X76" s="170"/>
      <c r="Y76" s="163">
        <v>45417</v>
      </c>
      <c r="Z76" s="155"/>
    </row>
    <row r="77" spans="1:27" ht="15" customHeight="1" x14ac:dyDescent="0.25">
      <c r="A77" s="328">
        <v>19</v>
      </c>
      <c r="B77" s="165">
        <f>AVERAGE('Table Continued Claims'!B18:B21)</f>
        <v>119006.5</v>
      </c>
      <c r="C77" s="165">
        <f>AVERAGE('Table Continued Claims'!C18:C21)</f>
        <v>106870</v>
      </c>
      <c r="D77" s="165">
        <f>AVERAGE('Table Continued Claims'!D18:D21)</f>
        <v>77258.25</v>
      </c>
      <c r="E77" s="165">
        <f>AVERAGE('Table Continued Claims'!E18:E21)</f>
        <v>58391.5</v>
      </c>
      <c r="F77" s="165">
        <f>AVERAGE('Table Continued Claims'!F18:F21)</f>
        <v>49439</v>
      </c>
      <c r="G77" s="165">
        <f>AVERAGE('Table Continued Claims'!G18:G21)</f>
        <v>46422.5</v>
      </c>
      <c r="H77" s="165">
        <f>AVERAGE('Table Continued Claims'!H18:H21)</f>
        <v>59217.75</v>
      </c>
      <c r="I77" s="165">
        <f>AVERAGE('Table Continued Claims'!I18:I21)</f>
        <v>147349.75</v>
      </c>
      <c r="J77" s="165">
        <f>AVERAGE('Table Continued Claims'!J18:J21)</f>
        <v>117199.75</v>
      </c>
      <c r="K77" s="165">
        <f>AVERAGE('Table Continued Claims'!K18:K21)</f>
        <v>87185.5</v>
      </c>
      <c r="L77" s="165">
        <f>AVERAGE('Table Continued Claims'!L18:L21)</f>
        <v>77687</v>
      </c>
      <c r="M77" s="165">
        <f>AVERAGE('Table Continued Claims'!M18:M21)</f>
        <v>68837.25</v>
      </c>
      <c r="N77" s="165">
        <f>AVERAGE('Table Continued Claims'!N18:N21)</f>
        <v>61021</v>
      </c>
      <c r="O77" s="165">
        <f>AVERAGE('Table Continued Claims'!O18:O21)</f>
        <v>51510.25</v>
      </c>
      <c r="P77" s="165">
        <f>AVERAGE('Table Continued Claims'!P18:P21)</f>
        <v>48911.25</v>
      </c>
      <c r="Q77" s="165">
        <f>AVERAGE('Table Continued Claims'!Q18:Q21)</f>
        <v>49890.25</v>
      </c>
      <c r="R77" s="253">
        <f>AVERAGE('Table Continued Claims'!R18:R21)</f>
        <v>45498.5</v>
      </c>
      <c r="S77" s="253">
        <f>AVERAGE('Table Continued Claims'!S18:S21)</f>
        <v>46927.75</v>
      </c>
      <c r="T77" s="253">
        <f>AVERAGE('Table Continued Claims'!T18:T21)</f>
        <v>723114.5</v>
      </c>
      <c r="U77" s="253">
        <f>AVERAGE('Table Continued Claims'!U18:U21)</f>
        <v>77716.5</v>
      </c>
      <c r="V77" s="253">
        <f>AVERAGE('Table Continued Claims'!V18:V21)</f>
        <v>35074.75</v>
      </c>
      <c r="W77" s="253">
        <f>AVERAGE('Table Continued Claims'!W18:W21)</f>
        <v>50432.5</v>
      </c>
      <c r="X77" s="170"/>
      <c r="Y77" s="163">
        <v>45424</v>
      </c>
      <c r="Z77" s="155"/>
    </row>
    <row r="78" spans="1:27" ht="15" customHeight="1" x14ac:dyDescent="0.25">
      <c r="A78" s="328">
        <v>20</v>
      </c>
      <c r="B78" s="165">
        <f>AVERAGE('Table Continued Claims'!B19:B22)</f>
        <v>116570.25</v>
      </c>
      <c r="C78" s="165">
        <f>AVERAGE('Table Continued Claims'!C19:C22)</f>
        <v>104998.5</v>
      </c>
      <c r="D78" s="165">
        <f>AVERAGE('Table Continued Claims'!D19:D22)</f>
        <v>74954.5</v>
      </c>
      <c r="E78" s="165">
        <f>AVERAGE('Table Continued Claims'!E19:E22)</f>
        <v>56877</v>
      </c>
      <c r="F78" s="165">
        <f>AVERAGE('Table Continued Claims'!F19:F22)</f>
        <v>48203.75</v>
      </c>
      <c r="G78" s="165">
        <f>AVERAGE('Table Continued Claims'!G19:G22)</f>
        <v>45373</v>
      </c>
      <c r="H78" s="165">
        <f>AVERAGE('Table Continued Claims'!H19:H22)</f>
        <v>58520.5</v>
      </c>
      <c r="I78" s="165">
        <f>AVERAGE('Table Continued Claims'!I19:I22)</f>
        <v>146519.75</v>
      </c>
      <c r="J78" s="165">
        <f>AVERAGE('Table Continued Claims'!J19:J22)</f>
        <v>114682</v>
      </c>
      <c r="K78" s="165">
        <f>AVERAGE('Table Continued Claims'!K19:K22)</f>
        <v>85828.5</v>
      </c>
      <c r="L78" s="165">
        <f>AVERAGE('Table Continued Claims'!L19:L22)</f>
        <v>75713</v>
      </c>
      <c r="M78" s="165">
        <f>AVERAGE('Table Continued Claims'!M19:M22)</f>
        <v>67544.75</v>
      </c>
      <c r="N78" s="165">
        <f>AVERAGE('Table Continued Claims'!N19:N22)</f>
        <v>59822.75</v>
      </c>
      <c r="O78" s="165">
        <f>AVERAGE('Table Continued Claims'!O19:O22)</f>
        <v>50784.25</v>
      </c>
      <c r="P78" s="165">
        <f>AVERAGE('Table Continued Claims'!P19:P22)</f>
        <v>48007.5</v>
      </c>
      <c r="Q78" s="165">
        <f>AVERAGE('Table Continued Claims'!Q19:Q22)</f>
        <v>48773.5</v>
      </c>
      <c r="R78" s="253">
        <f>AVERAGE('Table Continued Claims'!R19:R22)</f>
        <v>44488</v>
      </c>
      <c r="S78" s="253">
        <f>AVERAGE('Table Continued Claims'!S19:S22)</f>
        <v>45827.5</v>
      </c>
      <c r="T78" s="253">
        <f>AVERAGE('Table Continued Claims'!T19:T22)</f>
        <v>727862.75</v>
      </c>
      <c r="U78" s="253">
        <f>AVERAGE('Table Continued Claims'!U19:U22)</f>
        <v>78065.5</v>
      </c>
      <c r="V78" s="253">
        <f>AVERAGE('Table Continued Claims'!V19:V22)</f>
        <v>34353</v>
      </c>
      <c r="W78" s="253">
        <f>AVERAGE('Table Continued Claims'!W19:W22)</f>
        <v>49898.5</v>
      </c>
      <c r="X78" s="170"/>
      <c r="Y78" s="163">
        <v>45431</v>
      </c>
      <c r="Z78" s="155"/>
    </row>
    <row r="79" spans="1:27" ht="15" customHeight="1" x14ac:dyDescent="0.25">
      <c r="A79" s="328">
        <v>21</v>
      </c>
      <c r="B79" s="165">
        <f>AVERAGE('Table Continued Claims'!B20:B23)</f>
        <v>114172.75</v>
      </c>
      <c r="C79" s="165">
        <f>AVERAGE('Table Continued Claims'!C20:C23)</f>
        <v>103189.25</v>
      </c>
      <c r="D79" s="165">
        <f>AVERAGE('Table Continued Claims'!D20:D23)</f>
        <v>72972.75</v>
      </c>
      <c r="E79" s="165">
        <f>AVERAGE('Table Continued Claims'!E20:E23)</f>
        <v>55979</v>
      </c>
      <c r="F79" s="165">
        <f>AVERAGE('Table Continued Claims'!F20:F23)</f>
        <v>47301</v>
      </c>
      <c r="G79" s="165">
        <f>AVERAGE('Table Continued Claims'!G20:G23)</f>
        <v>44482.75</v>
      </c>
      <c r="H79" s="165">
        <f>AVERAGE('Table Continued Claims'!H20:H23)</f>
        <v>57743.75</v>
      </c>
      <c r="I79" s="165">
        <f>AVERAGE('Table Continued Claims'!I20:I23)</f>
        <v>146059.25</v>
      </c>
      <c r="J79" s="165">
        <f>AVERAGE('Table Continued Claims'!J20:J23)</f>
        <v>112466.75</v>
      </c>
      <c r="K79" s="165">
        <f>AVERAGE('Table Continued Claims'!K20:K23)</f>
        <v>84659.25</v>
      </c>
      <c r="L79" s="165">
        <f>AVERAGE('Table Continued Claims'!L20:L23)</f>
        <v>74207</v>
      </c>
      <c r="M79" s="165">
        <f>AVERAGE('Table Continued Claims'!M20:M23)</f>
        <v>66489</v>
      </c>
      <c r="N79" s="165">
        <f>AVERAGE('Table Continued Claims'!N20:N23)</f>
        <v>58470.75</v>
      </c>
      <c r="O79" s="165">
        <f>AVERAGE('Table Continued Claims'!O20:O23)</f>
        <v>49886.25</v>
      </c>
      <c r="P79" s="165">
        <f>AVERAGE('Table Continued Claims'!P20:P23)</f>
        <v>47134.5</v>
      </c>
      <c r="Q79" s="165">
        <f>AVERAGE('Table Continued Claims'!Q20:Q23)</f>
        <v>47761</v>
      </c>
      <c r="R79" s="253">
        <f>AVERAGE('Table Continued Claims'!R20:R23)</f>
        <v>43632.5</v>
      </c>
      <c r="S79" s="253">
        <f>AVERAGE('Table Continued Claims'!S20:S23)</f>
        <v>44991.75</v>
      </c>
      <c r="T79" s="253">
        <f>AVERAGE('Table Continued Claims'!T20:T23)</f>
        <v>697391</v>
      </c>
      <c r="U79" s="253">
        <f>AVERAGE('Table Continued Claims'!U20:U23)</f>
        <v>75793.5</v>
      </c>
      <c r="V79" s="253">
        <f>AVERAGE('Table Continued Claims'!V20:V23)</f>
        <v>33723.5</v>
      </c>
      <c r="W79" s="253">
        <f>AVERAGE('Table Continued Claims'!W20:W23)</f>
        <v>49408.25</v>
      </c>
      <c r="X79" s="170"/>
      <c r="Y79" s="163">
        <v>45438</v>
      </c>
      <c r="Z79" s="155"/>
    </row>
    <row r="80" spans="1:27" ht="15" customHeight="1" x14ac:dyDescent="0.25">
      <c r="A80" s="328">
        <v>22</v>
      </c>
      <c r="B80" s="165">
        <f>AVERAGE('Table Continued Claims'!B21:B24)</f>
        <v>112314.25</v>
      </c>
      <c r="C80" s="165">
        <f>AVERAGE('Table Continued Claims'!C21:C24)</f>
        <v>101648.75</v>
      </c>
      <c r="D80" s="165">
        <f>AVERAGE('Table Continued Claims'!D21:D24)</f>
        <v>71400.75</v>
      </c>
      <c r="E80" s="165">
        <f>AVERAGE('Table Continued Claims'!E21:E24)</f>
        <v>54578.25</v>
      </c>
      <c r="F80" s="165">
        <f>AVERAGE('Table Continued Claims'!F21:F24)</f>
        <v>46948</v>
      </c>
      <c r="G80" s="165">
        <f>AVERAGE('Table Continued Claims'!G21:G24)</f>
        <v>43483</v>
      </c>
      <c r="H80" s="165">
        <f>AVERAGE('Table Continued Claims'!H21:H24)</f>
        <v>57041.25</v>
      </c>
      <c r="I80" s="165">
        <f>AVERAGE('Table Continued Claims'!I21:I24)</f>
        <v>143882.75</v>
      </c>
      <c r="J80" s="165">
        <f>AVERAGE('Table Continued Claims'!J21:J24)</f>
        <v>108363</v>
      </c>
      <c r="K80" s="165">
        <f>AVERAGE('Table Continued Claims'!K21:K24)</f>
        <v>82461.5</v>
      </c>
      <c r="L80" s="165">
        <f>AVERAGE('Table Continued Claims'!L21:L24)</f>
        <v>72755.5</v>
      </c>
      <c r="M80" s="165">
        <f>AVERAGE('Table Continued Claims'!M21:M24)</f>
        <v>65271.75</v>
      </c>
      <c r="N80" s="165">
        <f>AVERAGE('Table Continued Claims'!N21:N24)</f>
        <v>57281.5</v>
      </c>
      <c r="O80" s="165">
        <f>AVERAGE('Table Continued Claims'!O21:O24)</f>
        <v>48973.75</v>
      </c>
      <c r="P80" s="165">
        <f>AVERAGE('Table Continued Claims'!P21:P24)</f>
        <v>45694</v>
      </c>
      <c r="Q80" s="165">
        <f>AVERAGE('Table Continued Claims'!Q21:Q24)</f>
        <v>47150.75</v>
      </c>
      <c r="R80" s="253">
        <f>AVERAGE('Table Continued Claims'!R21:R24)</f>
        <v>42920.5</v>
      </c>
      <c r="S80" s="253">
        <f>AVERAGE('Table Continued Claims'!S21:S24)</f>
        <v>44408.5</v>
      </c>
      <c r="T80" s="253">
        <f>AVERAGE('Table Continued Claims'!T21:T24)</f>
        <v>622662.75</v>
      </c>
      <c r="U80" s="253">
        <f>AVERAGE('Table Continued Claims'!U21:U24)</f>
        <v>73081.5</v>
      </c>
      <c r="V80" s="253">
        <f>AVERAGE('Table Continued Claims'!V21:V24)</f>
        <v>32983.75</v>
      </c>
      <c r="W80" s="253">
        <f>AVERAGE('Table Continued Claims'!W21:W24)</f>
        <v>49298.25</v>
      </c>
      <c r="X80" s="170"/>
      <c r="Y80" s="163">
        <v>45445</v>
      </c>
      <c r="Z80" s="155"/>
    </row>
    <row r="81" spans="1:27" ht="15" customHeight="1" x14ac:dyDescent="0.25">
      <c r="A81" s="328">
        <v>23</v>
      </c>
      <c r="B81" s="165">
        <f>AVERAGE('Table Continued Claims'!B22:B25)</f>
        <v>110166.75</v>
      </c>
      <c r="C81" s="165">
        <f>AVERAGE('Table Continued Claims'!C22:C25)</f>
        <v>100214.75</v>
      </c>
      <c r="D81" s="165">
        <f>AVERAGE('Table Continued Claims'!D22:D25)</f>
        <v>70203.75</v>
      </c>
      <c r="E81" s="165">
        <f>AVERAGE('Table Continued Claims'!E22:E25)</f>
        <v>54290.25</v>
      </c>
      <c r="F81" s="165">
        <f>AVERAGE('Table Continued Claims'!F22:F25)</f>
        <v>45923.25</v>
      </c>
      <c r="G81" s="165">
        <f>AVERAGE('Table Continued Claims'!G22:G25)</f>
        <v>42602.25</v>
      </c>
      <c r="H81" s="165">
        <f>AVERAGE('Table Continued Claims'!H22:H25)</f>
        <v>56403</v>
      </c>
      <c r="I81" s="165">
        <f>AVERAGE('Table Continued Claims'!I22:I25)</f>
        <v>142089.5</v>
      </c>
      <c r="J81" s="165">
        <f>AVERAGE('Table Continued Claims'!J22:J25)</f>
        <v>107692.5</v>
      </c>
      <c r="K81" s="165">
        <f>AVERAGE('Table Continued Claims'!K22:K25)</f>
        <v>82523.25</v>
      </c>
      <c r="L81" s="165">
        <f>AVERAGE('Table Continued Claims'!L22:L25)</f>
        <v>71752.25</v>
      </c>
      <c r="M81" s="165">
        <f>AVERAGE('Table Continued Claims'!M22:M25)</f>
        <v>63898.5</v>
      </c>
      <c r="N81" s="165">
        <f>AVERAGE('Table Continued Claims'!N22:N25)</f>
        <v>55663</v>
      </c>
      <c r="O81" s="165">
        <f>AVERAGE('Table Continued Claims'!O22:O25)</f>
        <v>47805</v>
      </c>
      <c r="P81" s="165">
        <f>AVERAGE('Table Continued Claims'!P22:P25)</f>
        <v>45310</v>
      </c>
      <c r="Q81" s="165">
        <f>AVERAGE('Table Continued Claims'!Q22:Q25)</f>
        <v>46331</v>
      </c>
      <c r="R81" s="253">
        <f>AVERAGE('Table Continued Claims'!R22:R25)</f>
        <v>42192.5</v>
      </c>
      <c r="S81" s="253">
        <f>AVERAGE('Table Continued Claims'!S22:S25)</f>
        <v>43843</v>
      </c>
      <c r="T81" s="253">
        <f>AVERAGE('Table Continued Claims'!T22:T25)</f>
        <v>465237.25</v>
      </c>
      <c r="U81" s="253">
        <f>AVERAGE('Table Continued Claims'!U22:U25)</f>
        <v>65158.75</v>
      </c>
      <c r="V81" s="253">
        <f>AVERAGE('Table Continued Claims'!V22:V25)</f>
        <v>32557.5</v>
      </c>
      <c r="W81" s="253">
        <f>AVERAGE('Table Continued Claims'!W22:W25)</f>
        <v>49116</v>
      </c>
      <c r="X81" s="170"/>
      <c r="Y81" s="163">
        <v>45452</v>
      </c>
      <c r="Z81" s="155"/>
    </row>
    <row r="82" spans="1:27" ht="15" customHeight="1" x14ac:dyDescent="0.25">
      <c r="A82" s="328">
        <v>24</v>
      </c>
      <c r="B82" s="165">
        <f>AVERAGE('Table Continued Claims'!B23:B26)</f>
        <v>108179.25</v>
      </c>
      <c r="C82" s="165">
        <f>AVERAGE('Table Continued Claims'!C23:C26)</f>
        <v>98362.25</v>
      </c>
      <c r="D82" s="165">
        <f>AVERAGE('Table Continued Claims'!D23:D26)</f>
        <v>68937.5</v>
      </c>
      <c r="E82" s="165">
        <f>AVERAGE('Table Continued Claims'!E23:E26)</f>
        <v>53414.5</v>
      </c>
      <c r="F82" s="165">
        <f>AVERAGE('Table Continued Claims'!F23:F26)</f>
        <v>44991.5</v>
      </c>
      <c r="G82" s="165">
        <f>AVERAGE('Table Continued Claims'!G23:G26)</f>
        <v>41661.5</v>
      </c>
      <c r="H82" s="165">
        <f>AVERAGE('Table Continued Claims'!H23:H26)</f>
        <v>55777.75</v>
      </c>
      <c r="I82" s="165">
        <f>AVERAGE('Table Continued Claims'!I23:I26)</f>
        <v>140351.25</v>
      </c>
      <c r="J82" s="165">
        <f>AVERAGE('Table Continued Claims'!J23:J26)</f>
        <v>105377.5</v>
      </c>
      <c r="K82" s="165">
        <f>AVERAGE('Table Continued Claims'!K23:K26)</f>
        <v>81447.75</v>
      </c>
      <c r="L82" s="165">
        <f>AVERAGE('Table Continued Claims'!L23:L26)</f>
        <v>70413.25</v>
      </c>
      <c r="M82" s="165">
        <f>AVERAGE('Table Continued Claims'!M23:M26)</f>
        <v>62535.5</v>
      </c>
      <c r="N82" s="165">
        <f>AVERAGE('Table Continued Claims'!N23:N26)</f>
        <v>54133</v>
      </c>
      <c r="O82" s="165">
        <f>AVERAGE('Table Continued Claims'!O23:O26)</f>
        <v>46476.25</v>
      </c>
      <c r="P82" s="165">
        <f>AVERAGE('Table Continued Claims'!P23:P26)</f>
        <v>44435.5</v>
      </c>
      <c r="Q82" s="165">
        <f>AVERAGE('Table Continued Claims'!Q23:Q26)</f>
        <v>45673</v>
      </c>
      <c r="R82" s="253">
        <f>AVERAGE('Table Continued Claims'!R23:R26)</f>
        <v>41649.5</v>
      </c>
      <c r="S82" s="253">
        <f>AVERAGE('Table Continued Claims'!S23:S26)</f>
        <v>43030.5</v>
      </c>
      <c r="T82" s="253">
        <f>AVERAGE('Table Continued Claims'!T23:T26)</f>
        <v>421978.25</v>
      </c>
      <c r="U82" s="253">
        <f>AVERAGE('Table Continued Claims'!U23:U26)</f>
        <v>62197.5</v>
      </c>
      <c r="V82" s="253">
        <f>AVERAGE('Table Continued Claims'!V23:V26)</f>
        <v>32045.5</v>
      </c>
      <c r="W82" s="253">
        <f>AVERAGE('Table Continued Claims'!W23:W26)</f>
        <v>48783.5</v>
      </c>
      <c r="X82" s="170"/>
      <c r="Y82" s="163">
        <v>45459</v>
      </c>
      <c r="Z82" s="155"/>
    </row>
    <row r="83" spans="1:27" ht="15" customHeight="1" x14ac:dyDescent="0.25">
      <c r="A83" s="328">
        <v>25</v>
      </c>
      <c r="B83" s="165">
        <f>AVERAGE('Table Continued Claims'!B24:B27)</f>
        <v>106534</v>
      </c>
      <c r="C83" s="165">
        <f>AVERAGE('Table Continued Claims'!C24:C27)</f>
        <v>96474.25</v>
      </c>
      <c r="D83" s="165">
        <f>AVERAGE('Table Continued Claims'!D24:D27)</f>
        <v>67732.75</v>
      </c>
      <c r="E83" s="165">
        <f>AVERAGE('Table Continued Claims'!E24:E27)</f>
        <v>52221</v>
      </c>
      <c r="F83" s="165">
        <f>AVERAGE('Table Continued Claims'!F24:F27)</f>
        <v>44015.25</v>
      </c>
      <c r="G83" s="165">
        <f>AVERAGE('Table Continued Claims'!G24:G27)</f>
        <v>40882.5</v>
      </c>
      <c r="H83" s="165">
        <f>AVERAGE('Table Continued Claims'!H24:H27)</f>
        <v>55244.75</v>
      </c>
      <c r="I83" s="165">
        <f>AVERAGE('Table Continued Claims'!I24:I27)</f>
        <v>139096.75</v>
      </c>
      <c r="J83" s="165">
        <f>AVERAGE('Table Continued Claims'!J24:J27)</f>
        <v>102924.25</v>
      </c>
      <c r="K83" s="165">
        <f>AVERAGE('Table Continued Claims'!K24:K27)</f>
        <v>80278.5</v>
      </c>
      <c r="L83" s="165">
        <f>AVERAGE('Table Continued Claims'!L24:L27)</f>
        <v>69010.5</v>
      </c>
      <c r="M83" s="165">
        <f>AVERAGE('Table Continued Claims'!M24:M27)</f>
        <v>61380.75</v>
      </c>
      <c r="N83" s="165">
        <f>AVERAGE('Table Continued Claims'!N24:N27)</f>
        <v>52783.75</v>
      </c>
      <c r="O83" s="165">
        <f>AVERAGE('Table Continued Claims'!O24:O27)</f>
        <v>45551</v>
      </c>
      <c r="P83" s="165">
        <f>AVERAGE('Table Continued Claims'!P24:P27)</f>
        <v>43671.5</v>
      </c>
      <c r="Q83" s="165">
        <f>AVERAGE('Table Continued Claims'!Q24:Q27)</f>
        <v>45167.75</v>
      </c>
      <c r="R83" s="253">
        <f>AVERAGE('Table Continued Claims'!R24:R27)</f>
        <v>41332.5</v>
      </c>
      <c r="S83" s="253">
        <f>AVERAGE('Table Continued Claims'!S24:S27)</f>
        <v>42470</v>
      </c>
      <c r="T83" s="253">
        <f>AVERAGE('Table Continued Claims'!T24:T27)</f>
        <v>406284</v>
      </c>
      <c r="U83" s="253">
        <f>AVERAGE('Table Continued Claims'!U24:U27)</f>
        <v>63918.75</v>
      </c>
      <c r="V83" s="253">
        <f>AVERAGE('Table Continued Claims'!V24:V27)</f>
        <v>31593.5</v>
      </c>
      <c r="W83" s="253">
        <f>AVERAGE('Table Continued Claims'!W24:W27)</f>
        <v>48872.5</v>
      </c>
      <c r="X83" s="170"/>
      <c r="Y83" s="163">
        <v>45466</v>
      </c>
      <c r="Z83" s="155"/>
    </row>
    <row r="84" spans="1:27" ht="15" customHeight="1" x14ac:dyDescent="0.25">
      <c r="A84" s="328">
        <v>26</v>
      </c>
      <c r="B84" s="165">
        <f>AVERAGE('Table Continued Claims'!B25:B28)</f>
        <v>103980</v>
      </c>
      <c r="C84" s="165">
        <f>AVERAGE('Table Continued Claims'!C25:C28)</f>
        <v>93851.25</v>
      </c>
      <c r="D84" s="165">
        <f>AVERAGE('Table Continued Claims'!D25:D28)</f>
        <v>66458.5</v>
      </c>
      <c r="E84" s="165">
        <f>AVERAGE('Table Continued Claims'!E25:E28)</f>
        <v>51468.5</v>
      </c>
      <c r="F84" s="165">
        <f>AVERAGE('Table Continued Claims'!F25:F28)</f>
        <v>43096</v>
      </c>
      <c r="G84" s="165">
        <f>AVERAGE('Table Continued Claims'!G25:G28)</f>
        <v>40210.75</v>
      </c>
      <c r="H84" s="165">
        <f>AVERAGE('Table Continued Claims'!H25:H28)</f>
        <v>53939</v>
      </c>
      <c r="I84" s="165">
        <f>AVERAGE('Table Continued Claims'!I25:I28)</f>
        <v>136211.25</v>
      </c>
      <c r="J84" s="165">
        <f>AVERAGE('Table Continued Claims'!J25:J28)</f>
        <v>100418.25</v>
      </c>
      <c r="K84" s="165">
        <f>AVERAGE('Table Continued Claims'!K25:K28)</f>
        <v>78929.5</v>
      </c>
      <c r="L84" s="165">
        <f>AVERAGE('Table Continued Claims'!L25:L28)</f>
        <v>67413</v>
      </c>
      <c r="M84" s="165">
        <f>AVERAGE('Table Continued Claims'!M25:M28)</f>
        <v>59955.5</v>
      </c>
      <c r="N84" s="165">
        <f>AVERAGE('Table Continued Claims'!N25:N28)</f>
        <v>50608.25</v>
      </c>
      <c r="O84" s="165">
        <f>AVERAGE('Table Continued Claims'!O25:O28)</f>
        <v>43837.25</v>
      </c>
      <c r="P84" s="165">
        <f>AVERAGE('Table Continued Claims'!P25:P28)</f>
        <v>43233.75</v>
      </c>
      <c r="Q84" s="165">
        <f>AVERAGE('Table Continued Claims'!Q25:Q28)</f>
        <v>44565.25</v>
      </c>
      <c r="R84" s="253">
        <f>AVERAGE('Table Continued Claims'!R25:R28)</f>
        <v>41107</v>
      </c>
      <c r="S84" s="253">
        <f>AVERAGE('Table Continued Claims'!S25:S28)</f>
        <v>41909</v>
      </c>
      <c r="T84" s="253">
        <f>AVERAGE('Table Continued Claims'!T25:T28)</f>
        <v>392482.25</v>
      </c>
      <c r="U84" s="253">
        <f>AVERAGE('Table Continued Claims'!U25:U28)</f>
        <v>67946.25</v>
      </c>
      <c r="V84" s="253">
        <f>AVERAGE('Table Continued Claims'!V25:V28)</f>
        <v>31611</v>
      </c>
      <c r="W84" s="253">
        <f>AVERAGE('Table Continued Claims'!W25:W28)</f>
        <v>48437</v>
      </c>
      <c r="X84" s="170"/>
      <c r="Y84" s="163">
        <v>45473</v>
      </c>
      <c r="Z84" s="155"/>
    </row>
    <row r="85" spans="1:27" ht="15" customHeight="1" x14ac:dyDescent="0.25">
      <c r="A85" s="328">
        <v>27</v>
      </c>
      <c r="B85" s="165">
        <f>AVERAGE('Table Continued Claims'!B26:B29)</f>
        <v>103323.25</v>
      </c>
      <c r="C85" s="165">
        <f>AVERAGE('Table Continued Claims'!C26:C29)</f>
        <v>93409</v>
      </c>
      <c r="D85" s="165">
        <f>AVERAGE('Table Continued Claims'!D26:D29)</f>
        <v>65710.75</v>
      </c>
      <c r="E85" s="165">
        <f>AVERAGE('Table Continued Claims'!E26:E29)</f>
        <v>50605.75</v>
      </c>
      <c r="F85" s="165">
        <f>AVERAGE('Table Continued Claims'!F26:F29)</f>
        <v>43342</v>
      </c>
      <c r="G85" s="165">
        <f>AVERAGE('Table Continued Claims'!G26:G29)</f>
        <v>40720.25</v>
      </c>
      <c r="H85" s="165">
        <f>AVERAGE('Table Continued Claims'!H26:H29)</f>
        <v>54678.5</v>
      </c>
      <c r="I85" s="165">
        <f>AVERAGE('Table Continued Claims'!I26:I29)</f>
        <v>137387.25</v>
      </c>
      <c r="J85" s="165">
        <f>AVERAGE('Table Continued Claims'!J26:J29)</f>
        <v>97431.75</v>
      </c>
      <c r="K85" s="165">
        <f>AVERAGE('Table Continued Claims'!K26:K29)</f>
        <v>76969.5</v>
      </c>
      <c r="L85" s="165">
        <f>AVERAGE('Table Continued Claims'!L26:L29)</f>
        <v>67565.5</v>
      </c>
      <c r="M85" s="165">
        <f>AVERAGE('Table Continued Claims'!M26:M29)</f>
        <v>60355.5</v>
      </c>
      <c r="N85" s="165">
        <f>AVERAGE('Table Continued Claims'!N26:N29)</f>
        <v>51017</v>
      </c>
      <c r="O85" s="165">
        <f>AVERAGE('Table Continued Claims'!O26:O29)</f>
        <v>44187</v>
      </c>
      <c r="P85" s="165">
        <f>AVERAGE('Table Continued Claims'!P26:P29)</f>
        <v>42981.25</v>
      </c>
      <c r="Q85" s="165">
        <f>AVERAGE('Table Continued Claims'!Q26:Q29)</f>
        <v>45074</v>
      </c>
      <c r="R85" s="253">
        <f>AVERAGE('Table Continued Claims'!R26:R29)</f>
        <v>41608</v>
      </c>
      <c r="S85" s="253">
        <f>AVERAGE('Table Continued Claims'!S26:S29)</f>
        <v>42230.25</v>
      </c>
      <c r="T85" s="253">
        <f>AVERAGE('Table Continued Claims'!T26:T29)</f>
        <v>382984</v>
      </c>
      <c r="U85" s="253">
        <f>AVERAGE('Table Continued Claims'!U26:U29)</f>
        <v>71278.5</v>
      </c>
      <c r="V85" s="253">
        <f>AVERAGE('Table Continued Claims'!V26:V29)</f>
        <v>31298.5</v>
      </c>
      <c r="W85" s="253">
        <f>AVERAGE('Table Continued Claims'!W26:W29)</f>
        <v>49479.25</v>
      </c>
      <c r="X85" s="170"/>
      <c r="Y85" s="163">
        <v>45480</v>
      </c>
      <c r="Z85" s="155"/>
    </row>
    <row r="86" spans="1:27" ht="15" customHeight="1" x14ac:dyDescent="0.25">
      <c r="A86" s="328">
        <v>28</v>
      </c>
      <c r="B86" s="165">
        <f>AVERAGE('Table Continued Claims'!B27:B30)</f>
        <v>102343.25</v>
      </c>
      <c r="C86" s="165">
        <f>AVERAGE('Table Continued Claims'!C27:C30)</f>
        <v>93181.75</v>
      </c>
      <c r="D86" s="165">
        <f>AVERAGE('Table Continued Claims'!D27:D30)</f>
        <v>65553.5</v>
      </c>
      <c r="E86" s="165">
        <f>AVERAGE('Table Continued Claims'!E27:E30)</f>
        <v>50743</v>
      </c>
      <c r="F86" s="165">
        <f>AVERAGE('Table Continued Claims'!F27:F30)</f>
        <v>43355.25</v>
      </c>
      <c r="G86" s="165">
        <f>AVERAGE('Table Continued Claims'!G27:G30)</f>
        <v>40922.75</v>
      </c>
      <c r="H86" s="165">
        <f>AVERAGE('Table Continued Claims'!H27:H30)</f>
        <v>54784.25</v>
      </c>
      <c r="I86" s="165">
        <f>AVERAGE('Table Continued Claims'!I27:I30)</f>
        <v>137331.25</v>
      </c>
      <c r="J86" s="165">
        <f>AVERAGE('Table Continued Claims'!J27:J30)</f>
        <v>96107.75</v>
      </c>
      <c r="K86" s="165">
        <f>AVERAGE('Table Continued Claims'!K27:K30)</f>
        <v>76926.5</v>
      </c>
      <c r="L86" s="165">
        <f>AVERAGE('Table Continued Claims'!L27:L30)</f>
        <v>67346.75</v>
      </c>
      <c r="M86" s="165">
        <f>AVERAGE('Table Continued Claims'!M27:M30)</f>
        <v>60207.75</v>
      </c>
      <c r="N86" s="165">
        <f>AVERAGE('Table Continued Claims'!N27:N30)</f>
        <v>50693</v>
      </c>
      <c r="O86" s="165">
        <f>AVERAGE('Table Continued Claims'!O27:O30)</f>
        <v>44490.5</v>
      </c>
      <c r="P86" s="165">
        <f>AVERAGE('Table Continued Claims'!P27:P30)</f>
        <v>43420.25</v>
      </c>
      <c r="Q86" s="165">
        <f>AVERAGE('Table Continued Claims'!Q27:Q30)</f>
        <v>45418.25</v>
      </c>
      <c r="R86" s="253">
        <f>AVERAGE('Table Continued Claims'!R27:R30)</f>
        <v>41870.5</v>
      </c>
      <c r="S86" s="253">
        <f>AVERAGE('Table Continued Claims'!S27:S30)</f>
        <v>42621.25</v>
      </c>
      <c r="T86" s="253">
        <f>AVERAGE('Table Continued Claims'!T27:T30)</f>
        <v>369615.25</v>
      </c>
      <c r="U86" s="253">
        <f>AVERAGE('Table Continued Claims'!U27:U30)</f>
        <v>72187.25</v>
      </c>
      <c r="V86" s="253">
        <f>AVERAGE('Table Continued Claims'!V27:V30)</f>
        <v>31281</v>
      </c>
      <c r="W86" s="253">
        <f>AVERAGE('Table Continued Claims'!W27:W30)</f>
        <v>50218</v>
      </c>
      <c r="X86" s="170"/>
      <c r="Y86" s="163">
        <v>45487</v>
      </c>
      <c r="Z86" s="155"/>
    </row>
    <row r="87" spans="1:27" ht="15" customHeight="1" x14ac:dyDescent="0.25">
      <c r="A87" s="328">
        <v>29</v>
      </c>
      <c r="B87" s="165">
        <f>AVERAGE('Table Continued Claims'!B28:B31)</f>
        <v>101475.25</v>
      </c>
      <c r="C87" s="165">
        <f>AVERAGE('Table Continued Claims'!C28:C31)</f>
        <v>93082.5</v>
      </c>
      <c r="D87" s="165">
        <f>AVERAGE('Table Continued Claims'!D28:D31)</f>
        <v>65385.75</v>
      </c>
      <c r="E87" s="165">
        <f>AVERAGE('Table Continued Claims'!E28:E31)</f>
        <v>50830.5</v>
      </c>
      <c r="F87" s="165">
        <f>AVERAGE('Table Continued Claims'!F28:F31)</f>
        <v>43266</v>
      </c>
      <c r="G87" s="165">
        <f>AVERAGE('Table Continued Claims'!G28:G31)</f>
        <v>41110.25</v>
      </c>
      <c r="H87" s="165">
        <f>AVERAGE('Table Continued Claims'!H28:H31)</f>
        <v>54875.5</v>
      </c>
      <c r="I87" s="165">
        <f>AVERAGE('Table Continued Claims'!I28:I31)</f>
        <v>136538</v>
      </c>
      <c r="J87" s="165">
        <f>AVERAGE('Table Continued Claims'!J28:J31)</f>
        <v>94321.25</v>
      </c>
      <c r="K87" s="165">
        <f>AVERAGE('Table Continued Claims'!K28:K31)</f>
        <v>76291.5</v>
      </c>
      <c r="L87" s="165">
        <f>AVERAGE('Table Continued Claims'!L28:L31)</f>
        <v>67047.5</v>
      </c>
      <c r="M87" s="165">
        <f>AVERAGE('Table Continued Claims'!M28:M31)</f>
        <v>59874</v>
      </c>
      <c r="N87" s="165">
        <f>AVERAGE('Table Continued Claims'!N28:N31)</f>
        <v>50295.5</v>
      </c>
      <c r="O87" s="165">
        <f>AVERAGE('Table Continued Claims'!O28:O31)</f>
        <v>44764.5</v>
      </c>
      <c r="P87" s="165">
        <f>AVERAGE('Table Continued Claims'!P28:P31)</f>
        <v>43545.25</v>
      </c>
      <c r="Q87" s="165">
        <f>AVERAGE('Table Continued Claims'!Q28:Q31)</f>
        <v>45739</v>
      </c>
      <c r="R87" s="253">
        <f>AVERAGE('Table Continued Claims'!R28:R31)</f>
        <v>41867</v>
      </c>
      <c r="S87" s="253">
        <f>AVERAGE('Table Continued Claims'!S28:S31)</f>
        <v>42818.25</v>
      </c>
      <c r="T87" s="253">
        <f>AVERAGE('Table Continued Claims'!T28:T31)</f>
        <v>352110</v>
      </c>
      <c r="U87" s="253">
        <f>AVERAGE('Table Continued Claims'!U28:U31)</f>
        <v>71026.5</v>
      </c>
      <c r="V87" s="253">
        <f>AVERAGE('Table Continued Claims'!V28:V31)</f>
        <v>31614.25</v>
      </c>
      <c r="W87" s="253">
        <f>AVERAGE('Table Continued Claims'!W28:W31)</f>
        <v>50621.25</v>
      </c>
      <c r="X87" s="170"/>
      <c r="Y87" s="163">
        <v>45494</v>
      </c>
      <c r="Z87" s="155"/>
    </row>
    <row r="88" spans="1:27" ht="15" customHeight="1" x14ac:dyDescent="0.25">
      <c r="A88" s="328">
        <v>30</v>
      </c>
      <c r="B88" s="165">
        <f>AVERAGE('Table Continued Claims'!B29:B32)</f>
        <v>100524.75</v>
      </c>
      <c r="C88" s="165">
        <f>AVERAGE('Table Continued Claims'!C29:C32)</f>
        <v>93296.5</v>
      </c>
      <c r="D88" s="165">
        <f>AVERAGE('Table Continued Claims'!D29:D32)</f>
        <v>65476.75</v>
      </c>
      <c r="E88" s="165">
        <f>AVERAGE('Table Continued Claims'!E29:E32)</f>
        <v>50823.75</v>
      </c>
      <c r="F88" s="165">
        <f>AVERAGE('Table Continued Claims'!F29:F32)</f>
        <v>42832</v>
      </c>
      <c r="G88" s="165">
        <f>AVERAGE('Table Continued Claims'!G29:G32)</f>
        <v>40764.75</v>
      </c>
      <c r="H88" s="165">
        <f>AVERAGE('Table Continued Claims'!H29:H32)</f>
        <v>55484.5</v>
      </c>
      <c r="I88" s="165">
        <f>AVERAGE('Table Continued Claims'!I29:I32)</f>
        <v>136798.5</v>
      </c>
      <c r="J88" s="165">
        <f>AVERAGE('Table Continued Claims'!J29:J32)</f>
        <v>93040</v>
      </c>
      <c r="K88" s="165">
        <f>AVERAGE('Table Continued Claims'!K29:K32)</f>
        <v>75856.75</v>
      </c>
      <c r="L88" s="165">
        <f>AVERAGE('Table Continued Claims'!L29:L32)</f>
        <v>66011.5</v>
      </c>
      <c r="M88" s="165">
        <f>AVERAGE('Table Continued Claims'!M29:M32)</f>
        <v>59126.5</v>
      </c>
      <c r="N88" s="165">
        <f>AVERAGE('Table Continued Claims'!N29:N32)</f>
        <v>50340.5</v>
      </c>
      <c r="O88" s="165">
        <f>AVERAGE('Table Continued Claims'!O29:O32)</f>
        <v>45515</v>
      </c>
      <c r="P88" s="165">
        <f>AVERAGE('Table Continued Claims'!P29:P32)</f>
        <v>43788</v>
      </c>
      <c r="Q88" s="165">
        <f>AVERAGE('Table Continued Claims'!Q29:Q32)</f>
        <v>46173</v>
      </c>
      <c r="R88" s="253">
        <f>AVERAGE('Table Continued Claims'!R29:R32)</f>
        <v>41882.5</v>
      </c>
      <c r="S88" s="253">
        <f>AVERAGE('Table Continued Claims'!S29:S32)</f>
        <v>43165.5</v>
      </c>
      <c r="T88" s="253">
        <f>AVERAGE('Table Continued Claims'!T29:T32)</f>
        <v>341155</v>
      </c>
      <c r="U88" s="253">
        <f>AVERAGE('Table Continued Claims'!U29:U32)</f>
        <v>68466.25</v>
      </c>
      <c r="V88" s="253">
        <f>AVERAGE('Table Continued Claims'!V29:V32)</f>
        <v>31792.75</v>
      </c>
      <c r="W88" s="253">
        <f>AVERAGE('Table Continued Claims'!W29:W32)</f>
        <v>51438.25</v>
      </c>
      <c r="X88" s="170"/>
      <c r="Y88" s="163">
        <v>45501</v>
      </c>
      <c r="Z88" s="155"/>
      <c r="AA88" s="129"/>
    </row>
    <row r="89" spans="1:27" ht="15" customHeight="1" x14ac:dyDescent="0.25">
      <c r="A89" s="328">
        <v>31</v>
      </c>
      <c r="B89" s="165">
        <f>AVERAGE('Table Continued Claims'!B30:B33)</f>
        <v>99028</v>
      </c>
      <c r="C89" s="165">
        <f>AVERAGE('Table Continued Claims'!C30:C33)</f>
        <v>92743</v>
      </c>
      <c r="D89" s="165">
        <f>AVERAGE('Table Continued Claims'!D30:D33)</f>
        <v>65678.5</v>
      </c>
      <c r="E89" s="165">
        <f>AVERAGE('Table Continued Claims'!E30:E33)</f>
        <v>50475.75</v>
      </c>
      <c r="F89" s="165">
        <f>AVERAGE('Table Continued Claims'!F30:F33)</f>
        <v>42846</v>
      </c>
      <c r="G89" s="165">
        <f>AVERAGE('Table Continued Claims'!G30:G33)</f>
        <v>40695.5</v>
      </c>
      <c r="H89" s="165">
        <f>AVERAGE('Table Continued Claims'!H30:H33)</f>
        <v>55551.25</v>
      </c>
      <c r="I89" s="165">
        <f>AVERAGE('Table Continued Claims'!I30:I33)</f>
        <v>135745.5</v>
      </c>
      <c r="J89" s="165">
        <f>AVERAGE('Table Continued Claims'!J30:J33)</f>
        <v>92051.75</v>
      </c>
      <c r="K89" s="165">
        <f>AVERAGE('Table Continued Claims'!K30:K33)</f>
        <v>75390.5</v>
      </c>
      <c r="L89" s="165">
        <f>AVERAGE('Table Continued Claims'!L30:L33)</f>
        <v>65308.75</v>
      </c>
      <c r="M89" s="165">
        <f>AVERAGE('Table Continued Claims'!M30:M33)</f>
        <v>59053.25</v>
      </c>
      <c r="N89" s="165">
        <f>AVERAGE('Table Continued Claims'!N30:N33)</f>
        <v>49666.25</v>
      </c>
      <c r="O89" s="165">
        <f>AVERAGE('Table Continued Claims'!O30:O33)</f>
        <v>45584</v>
      </c>
      <c r="P89" s="165">
        <f>AVERAGE('Table Continued Claims'!P30:P33)</f>
        <v>44067.25</v>
      </c>
      <c r="Q89" s="165">
        <f>AVERAGE('Table Continued Claims'!Q30:Q33)</f>
        <v>45988.75</v>
      </c>
      <c r="R89" s="253">
        <f>AVERAGE('Table Continued Claims'!R30:R33)</f>
        <v>41354.5</v>
      </c>
      <c r="S89" s="253">
        <f>AVERAGE('Table Continued Claims'!S30:S33)</f>
        <v>42969</v>
      </c>
      <c r="T89" s="253">
        <f>AVERAGE('Table Continued Claims'!T30:T33)</f>
        <v>324768</v>
      </c>
      <c r="U89" s="253">
        <f>AVERAGE('Table Continued Claims'!U30:U33)</f>
        <v>66502</v>
      </c>
      <c r="V89" s="253">
        <f>AVERAGE('Table Continued Claims'!V30:V33)</f>
        <v>32181.5</v>
      </c>
      <c r="W89" s="253">
        <f>AVERAGE('Table Continued Claims'!W30:W33)</f>
        <v>51103</v>
      </c>
      <c r="X89" s="170"/>
      <c r="Y89" s="163">
        <v>45508</v>
      </c>
      <c r="Z89" s="155"/>
      <c r="AA89" s="129"/>
    </row>
    <row r="90" spans="1:27" ht="15" customHeight="1" x14ac:dyDescent="0.25">
      <c r="A90" s="328">
        <v>32</v>
      </c>
      <c r="B90" s="165">
        <f>AVERAGE('Table Continued Claims'!B31:B34)</f>
        <v>97990.75</v>
      </c>
      <c r="C90" s="165">
        <f>AVERAGE('Table Continued Claims'!C31:C34)</f>
        <v>92321.75</v>
      </c>
      <c r="D90" s="165">
        <f>AVERAGE('Table Continued Claims'!D31:D34)</f>
        <v>65402</v>
      </c>
      <c r="E90" s="165">
        <f>AVERAGE('Table Continued Claims'!E31:E34)</f>
        <v>50223.25</v>
      </c>
      <c r="F90" s="165">
        <f>AVERAGE('Table Continued Claims'!F31:F34)</f>
        <v>42970.25</v>
      </c>
      <c r="G90" s="165">
        <f>AVERAGE('Table Continued Claims'!G31:G34)</f>
        <v>40855.5</v>
      </c>
      <c r="H90" s="165">
        <f>AVERAGE('Table Continued Claims'!H31:H34)</f>
        <v>56293</v>
      </c>
      <c r="I90" s="165">
        <f>AVERAGE('Table Continued Claims'!I31:I34)</f>
        <v>134837</v>
      </c>
      <c r="J90" s="165">
        <f>AVERAGE('Table Continued Claims'!J31:J34)</f>
        <v>90849.25</v>
      </c>
      <c r="K90" s="165">
        <f>AVERAGE('Table Continued Claims'!K31:K34)</f>
        <v>74061</v>
      </c>
      <c r="L90" s="165">
        <f>AVERAGE('Table Continued Claims'!L31:L34)</f>
        <v>64809.75</v>
      </c>
      <c r="M90" s="165">
        <f>AVERAGE('Table Continued Claims'!M31:M34)</f>
        <v>59072.5</v>
      </c>
      <c r="N90" s="165">
        <f>AVERAGE('Table Continued Claims'!N31:N34)</f>
        <v>49544.25</v>
      </c>
      <c r="O90" s="165">
        <f>AVERAGE('Table Continued Claims'!O31:O34)</f>
        <v>45539.25</v>
      </c>
      <c r="P90" s="165">
        <f>AVERAGE('Table Continued Claims'!P31:P34)</f>
        <v>43773.5</v>
      </c>
      <c r="Q90" s="165">
        <f>AVERAGE('Table Continued Claims'!Q31:Q34)</f>
        <v>46231</v>
      </c>
      <c r="R90" s="253">
        <f>AVERAGE('Table Continued Claims'!R31:R34)</f>
        <v>41187.75</v>
      </c>
      <c r="S90" s="253">
        <f>AVERAGE('Table Continued Claims'!S31:S34)</f>
        <v>43021.5</v>
      </c>
      <c r="T90" s="253">
        <f>AVERAGE('Table Continued Claims'!T31:T34)</f>
        <v>308196.5</v>
      </c>
      <c r="U90" s="253">
        <f>AVERAGE('Table Continued Claims'!U31:U34)</f>
        <v>64622.75</v>
      </c>
      <c r="V90" s="253">
        <f>AVERAGE('Table Continued Claims'!V31:V34)</f>
        <v>32499.75</v>
      </c>
      <c r="W90" s="253">
        <f>AVERAGE('Table Continued Claims'!W31:W34)</f>
        <v>51039</v>
      </c>
      <c r="X90" s="170"/>
      <c r="Y90" s="163">
        <v>45515</v>
      </c>
      <c r="Z90" s="155"/>
    </row>
    <row r="91" spans="1:27" ht="15" customHeight="1" x14ac:dyDescent="0.25">
      <c r="A91" s="328">
        <v>33</v>
      </c>
      <c r="B91" s="165">
        <f>AVERAGE('Table Continued Claims'!B32:B35)</f>
        <v>96876.25</v>
      </c>
      <c r="C91" s="165">
        <f>AVERAGE('Table Continued Claims'!C32:C35)</f>
        <v>91528.75</v>
      </c>
      <c r="D91" s="165">
        <f>AVERAGE('Table Continued Claims'!D32:D35)</f>
        <v>65180</v>
      </c>
      <c r="E91" s="165">
        <f>AVERAGE('Table Continued Claims'!E32:E35)</f>
        <v>50187.75</v>
      </c>
      <c r="F91" s="165">
        <f>AVERAGE('Table Continued Claims'!F32:F35)</f>
        <v>43393.75</v>
      </c>
      <c r="G91" s="165">
        <f>AVERAGE('Table Continued Claims'!G32:G35)</f>
        <v>40739.25</v>
      </c>
      <c r="H91" s="165">
        <f>AVERAGE('Table Continued Claims'!H32:H35)</f>
        <v>57064.25</v>
      </c>
      <c r="I91" s="165">
        <f>AVERAGE('Table Continued Claims'!I32:I35)</f>
        <v>134290.25</v>
      </c>
      <c r="J91" s="165">
        <f>AVERAGE('Table Continued Claims'!J32:J35)</f>
        <v>90392.25</v>
      </c>
      <c r="K91" s="165">
        <f>AVERAGE('Table Continued Claims'!K32:K35)</f>
        <v>73512.75</v>
      </c>
      <c r="L91" s="165">
        <f>AVERAGE('Table Continued Claims'!L32:L35)</f>
        <v>64482.75</v>
      </c>
      <c r="M91" s="165">
        <f>AVERAGE('Table Continued Claims'!M32:M35)</f>
        <v>59138.5</v>
      </c>
      <c r="N91" s="165">
        <f>AVERAGE('Table Continued Claims'!N32:N35)</f>
        <v>49414.25</v>
      </c>
      <c r="O91" s="165">
        <f>AVERAGE('Table Continued Claims'!O32:O35)</f>
        <v>45433.5</v>
      </c>
      <c r="P91" s="165">
        <f>AVERAGE('Table Continued Claims'!P32:P35)</f>
        <v>43692.75</v>
      </c>
      <c r="Q91" s="165">
        <f>AVERAGE('Table Continued Claims'!Q32:Q35)</f>
        <v>46363.5</v>
      </c>
      <c r="R91" s="253">
        <f>AVERAGE('Table Continued Claims'!R32:R35)</f>
        <v>41036.25</v>
      </c>
      <c r="S91" s="253">
        <f>AVERAGE('Table Continued Claims'!S32:S35)</f>
        <v>43142</v>
      </c>
      <c r="T91" s="253">
        <f>AVERAGE('Table Continued Claims'!T32:T35)</f>
        <v>292427.5</v>
      </c>
      <c r="U91" s="253">
        <f>AVERAGE('Table Continued Claims'!U32:U35)</f>
        <v>62443</v>
      </c>
      <c r="V91" s="253">
        <f>AVERAGE('Table Continued Claims'!V32:V35)</f>
        <v>32629.75</v>
      </c>
      <c r="W91" s="253">
        <f>AVERAGE('Table Continued Claims'!W32:W35)</f>
        <v>51087</v>
      </c>
      <c r="X91" s="170"/>
      <c r="Y91" s="163">
        <v>45522</v>
      </c>
      <c r="Z91" s="155"/>
    </row>
    <row r="92" spans="1:27" ht="15" customHeight="1" x14ac:dyDescent="0.25">
      <c r="A92" s="328">
        <v>34</v>
      </c>
      <c r="B92" s="165">
        <f>AVERAGE('Table Continued Claims'!B33:B36)</f>
        <v>95657.75</v>
      </c>
      <c r="C92" s="165">
        <f>AVERAGE('Table Continued Claims'!C33:C36)</f>
        <v>90443</v>
      </c>
      <c r="D92" s="165">
        <f>AVERAGE('Table Continued Claims'!D33:D36)</f>
        <v>64426.75</v>
      </c>
      <c r="E92" s="165">
        <f>AVERAGE('Table Continued Claims'!E33:E36)</f>
        <v>49811.25</v>
      </c>
      <c r="F92" s="165">
        <f>AVERAGE('Table Continued Claims'!F33:F36)</f>
        <v>43541.25</v>
      </c>
      <c r="G92" s="165">
        <f>AVERAGE('Table Continued Claims'!G33:G36)</f>
        <v>40560.75</v>
      </c>
      <c r="H92" s="165">
        <f>AVERAGE('Table Continued Claims'!H33:H36)</f>
        <v>57701.25</v>
      </c>
      <c r="I92" s="165">
        <f>AVERAGE('Table Continued Claims'!I33:I36)</f>
        <v>133404.75</v>
      </c>
      <c r="J92" s="165">
        <f>AVERAGE('Table Continued Claims'!J33:J36)</f>
        <v>89710.25</v>
      </c>
      <c r="K92" s="165">
        <f>AVERAGE('Table Continued Claims'!K33:K36)</f>
        <v>72711.5</v>
      </c>
      <c r="L92" s="165">
        <f>AVERAGE('Table Continued Claims'!L33:L36)</f>
        <v>64038</v>
      </c>
      <c r="M92" s="165">
        <f>AVERAGE('Table Continued Claims'!M33:M36)</f>
        <v>58779.5</v>
      </c>
      <c r="N92" s="165">
        <f>AVERAGE('Table Continued Claims'!N33:N36)</f>
        <v>48890</v>
      </c>
      <c r="O92" s="165">
        <f>AVERAGE('Table Continued Claims'!O33:O36)</f>
        <v>45070.75</v>
      </c>
      <c r="P92" s="165">
        <f>AVERAGE('Table Continued Claims'!P33:P36)</f>
        <v>43365.25</v>
      </c>
      <c r="Q92" s="165">
        <f>AVERAGE('Table Continued Claims'!Q33:Q36)</f>
        <v>46263</v>
      </c>
      <c r="R92" s="253">
        <f>AVERAGE('Table Continued Claims'!R33:R36)</f>
        <v>40993.75</v>
      </c>
      <c r="S92" s="253">
        <f>AVERAGE('Table Continued Claims'!S33:S36)</f>
        <v>43026.5</v>
      </c>
      <c r="T92" s="253">
        <f>AVERAGE('Table Continued Claims'!T33:T36)</f>
        <v>277109.5</v>
      </c>
      <c r="U92" s="253">
        <f>AVERAGE('Table Continued Claims'!U33:U36)</f>
        <v>59737.5</v>
      </c>
      <c r="V92" s="253">
        <f>AVERAGE('Table Continued Claims'!V33:V36)</f>
        <v>32815.5</v>
      </c>
      <c r="W92" s="253">
        <f>AVERAGE('Table Continued Claims'!W33:W36)</f>
        <v>50977.5</v>
      </c>
      <c r="X92" s="170"/>
      <c r="Y92" s="163">
        <v>45529</v>
      </c>
      <c r="Z92" s="155"/>
    </row>
    <row r="93" spans="1:27" ht="15" customHeight="1" x14ac:dyDescent="0.25">
      <c r="A93" s="328">
        <v>35</v>
      </c>
      <c r="B93" s="165">
        <f>AVERAGE('Table Continued Claims'!B34:B37)</f>
        <v>93926.5</v>
      </c>
      <c r="C93" s="165">
        <f>AVERAGE('Table Continued Claims'!C34:C37)</f>
        <v>88477.5</v>
      </c>
      <c r="D93" s="165">
        <f>AVERAGE('Table Continued Claims'!D34:D37)</f>
        <v>63160.75</v>
      </c>
      <c r="E93" s="165">
        <f>AVERAGE('Table Continued Claims'!E34:E37)</f>
        <v>49021.5</v>
      </c>
      <c r="F93" s="165">
        <f>AVERAGE('Table Continued Claims'!F34:F37)</f>
        <v>42954</v>
      </c>
      <c r="G93" s="165">
        <f>AVERAGE('Table Continued Claims'!G34:G37)</f>
        <v>39712.75</v>
      </c>
      <c r="H93" s="165">
        <f>AVERAGE('Table Continued Claims'!H34:H37)</f>
        <v>57584</v>
      </c>
      <c r="I93" s="165">
        <f>AVERAGE('Table Continued Claims'!I34:I37)</f>
        <v>130042</v>
      </c>
      <c r="J93" s="165">
        <f>AVERAGE('Table Continued Claims'!J34:J37)</f>
        <v>87743.5</v>
      </c>
      <c r="K93" s="165">
        <f>AVERAGE('Table Continued Claims'!K34:K37)</f>
        <v>71599.5</v>
      </c>
      <c r="L93" s="165">
        <f>AVERAGE('Table Continued Claims'!L34:L37)</f>
        <v>63099.75</v>
      </c>
      <c r="M93" s="165">
        <f>AVERAGE('Table Continued Claims'!M34:M37)</f>
        <v>57652.75</v>
      </c>
      <c r="N93" s="165">
        <f>AVERAGE('Table Continued Claims'!N34:N37)</f>
        <v>48079.75</v>
      </c>
      <c r="O93" s="165">
        <f>AVERAGE('Table Continued Claims'!O34:O37)</f>
        <v>44134.25</v>
      </c>
      <c r="P93" s="165">
        <f>AVERAGE('Table Continued Claims'!P34:P37)</f>
        <v>42256</v>
      </c>
      <c r="Q93" s="165">
        <f>AVERAGE('Table Continued Claims'!Q34:Q37)</f>
        <v>45701.5</v>
      </c>
      <c r="R93" s="253">
        <f>AVERAGE('Table Continued Claims'!R34:R37)</f>
        <v>40789.5</v>
      </c>
      <c r="S93" s="253">
        <f>AVERAGE('Table Continued Claims'!S34:S37)</f>
        <v>42373</v>
      </c>
      <c r="T93" s="253">
        <f>AVERAGE('Table Continued Claims'!T34:T37)</f>
        <v>267834</v>
      </c>
      <c r="U93" s="253">
        <f>AVERAGE('Table Continued Claims'!U34:U37)</f>
        <v>57140.5</v>
      </c>
      <c r="V93" s="253">
        <f>AVERAGE('Table Continued Claims'!V34:V37)</f>
        <v>32900.75</v>
      </c>
      <c r="W93" s="253">
        <f>AVERAGE('Table Continued Claims'!W34:W37)</f>
        <v>50362.75</v>
      </c>
      <c r="X93" s="170"/>
      <c r="Y93" s="163">
        <v>45536</v>
      </c>
      <c r="Z93" s="155"/>
    </row>
    <row r="94" spans="1:27" ht="15" customHeight="1" x14ac:dyDescent="0.25">
      <c r="A94" s="328">
        <v>36</v>
      </c>
      <c r="B94" s="165">
        <f>AVERAGE('Table Continued Claims'!B35:B38)</f>
        <v>92359.75</v>
      </c>
      <c r="C94" s="165">
        <f>AVERAGE('Table Continued Claims'!C35:C38)</f>
        <v>86800.75</v>
      </c>
      <c r="D94" s="165">
        <f>AVERAGE('Table Continued Claims'!D35:D38)</f>
        <v>62092.5</v>
      </c>
      <c r="E94" s="165">
        <f>AVERAGE('Table Continued Claims'!E35:E38)</f>
        <v>47853.5</v>
      </c>
      <c r="F94" s="165">
        <f>AVERAGE('Table Continued Claims'!F35:F38)</f>
        <v>42331.5</v>
      </c>
      <c r="G94" s="165">
        <f>AVERAGE('Table Continued Claims'!G35:G38)</f>
        <v>38876.5</v>
      </c>
      <c r="H94" s="165">
        <f>AVERAGE('Table Continued Claims'!H35:H38)</f>
        <v>57049.5</v>
      </c>
      <c r="I94" s="165">
        <f>AVERAGE('Table Continued Claims'!I35:I38)</f>
        <v>129546.75</v>
      </c>
      <c r="J94" s="165">
        <f>AVERAGE('Table Continued Claims'!J35:J38)</f>
        <v>87478</v>
      </c>
      <c r="K94" s="165">
        <f>AVERAGE('Table Continued Claims'!K35:K38)</f>
        <v>71725.5</v>
      </c>
      <c r="L94" s="165">
        <f>AVERAGE('Table Continued Claims'!L35:L38)</f>
        <v>62280</v>
      </c>
      <c r="M94" s="165">
        <f>AVERAGE('Table Continued Claims'!M35:M38)</f>
        <v>56552.5</v>
      </c>
      <c r="N94" s="165">
        <f>AVERAGE('Table Continued Claims'!N35:N38)</f>
        <v>47152.75</v>
      </c>
      <c r="O94" s="165">
        <f>AVERAGE('Table Continued Claims'!O35:O38)</f>
        <v>44600.75</v>
      </c>
      <c r="P94" s="165">
        <f>AVERAGE('Table Continued Claims'!P35:P38)</f>
        <v>41970</v>
      </c>
      <c r="Q94" s="165">
        <f>AVERAGE('Table Continued Claims'!Q35:Q38)</f>
        <v>44988.75</v>
      </c>
      <c r="R94" s="253">
        <f>AVERAGE('Table Continued Claims'!R35:R38)</f>
        <v>40562</v>
      </c>
      <c r="S94" s="253">
        <f>AVERAGE('Table Continued Claims'!S35:S38)</f>
        <v>41698.75</v>
      </c>
      <c r="T94" s="253">
        <f>AVERAGE('Table Continued Claims'!T35:T38)</f>
        <v>258866.25</v>
      </c>
      <c r="U94" s="253">
        <f>AVERAGE('Table Continued Claims'!U35:U38)</f>
        <v>54675.5</v>
      </c>
      <c r="V94" s="253">
        <f>AVERAGE('Table Continued Claims'!V35:V38)</f>
        <v>32553.75</v>
      </c>
      <c r="W94" s="253">
        <f>AVERAGE('Table Continued Claims'!W35:W38)</f>
        <v>50166.25</v>
      </c>
      <c r="X94" s="170"/>
      <c r="Y94" s="163">
        <v>45543</v>
      </c>
      <c r="Z94" s="155"/>
    </row>
    <row r="95" spans="1:27" ht="15" customHeight="1" x14ac:dyDescent="0.25">
      <c r="A95" s="328">
        <v>37</v>
      </c>
      <c r="B95" s="165">
        <f>AVERAGE('Table Continued Claims'!B36:B39)</f>
        <v>90750.25</v>
      </c>
      <c r="C95" s="165">
        <f>AVERAGE('Table Continued Claims'!C36:C39)</f>
        <v>85195.25</v>
      </c>
      <c r="D95" s="165">
        <f>AVERAGE('Table Continued Claims'!D36:D39)</f>
        <v>60570</v>
      </c>
      <c r="E95" s="165">
        <f>AVERAGE('Table Continued Claims'!E36:E39)</f>
        <v>46733.5</v>
      </c>
      <c r="F95" s="165">
        <f>AVERAGE('Table Continued Claims'!F36:F39)</f>
        <v>41230.25</v>
      </c>
      <c r="G95" s="165">
        <f>AVERAGE('Table Continued Claims'!G36:G39)</f>
        <v>38093.75</v>
      </c>
      <c r="H95" s="165">
        <f>AVERAGE('Table Continued Claims'!H36:H39)</f>
        <v>56386.25</v>
      </c>
      <c r="I95" s="165">
        <f>AVERAGE('Table Continued Claims'!I36:I39)</f>
        <v>127438.75</v>
      </c>
      <c r="J95" s="165">
        <f>AVERAGE('Table Continued Claims'!J36:J39)</f>
        <v>85410.5</v>
      </c>
      <c r="K95" s="165">
        <f>AVERAGE('Table Continued Claims'!K36:K39)</f>
        <v>70839.25</v>
      </c>
      <c r="L95" s="165">
        <f>AVERAGE('Table Continued Claims'!L36:L39)</f>
        <v>61196</v>
      </c>
      <c r="M95" s="165">
        <f>AVERAGE('Table Continued Claims'!M36:M39)</f>
        <v>55052.5</v>
      </c>
      <c r="N95" s="165">
        <f>AVERAGE('Table Continued Claims'!N36:N39)</f>
        <v>46088.75</v>
      </c>
      <c r="O95" s="165">
        <f>AVERAGE('Table Continued Claims'!O36:O39)</f>
        <v>44041.5</v>
      </c>
      <c r="P95" s="165">
        <f>AVERAGE('Table Continued Claims'!P36:P39)</f>
        <v>41273.75</v>
      </c>
      <c r="Q95" s="165">
        <f>AVERAGE('Table Continued Claims'!Q36:Q39)</f>
        <v>44432.5</v>
      </c>
      <c r="R95" s="253">
        <f>AVERAGE('Table Continued Claims'!R36:R39)</f>
        <v>40124.75</v>
      </c>
      <c r="S95" s="253">
        <f>AVERAGE('Table Continued Claims'!S36:S39)</f>
        <v>41096.5</v>
      </c>
      <c r="T95" s="253">
        <f>AVERAGE('Table Continued Claims'!T36:T39)</f>
        <v>250515.5</v>
      </c>
      <c r="U95" s="253">
        <f>AVERAGE('Table Continued Claims'!U36:U39)</f>
        <v>59116.75</v>
      </c>
      <c r="V95" s="253">
        <f>AVERAGE('Table Continued Claims'!V36:V39)</f>
        <v>32378.25</v>
      </c>
      <c r="W95" s="253">
        <f>AVERAGE('Table Continued Claims'!W36:W39)</f>
        <v>49832</v>
      </c>
      <c r="X95" s="170"/>
      <c r="Y95" s="163">
        <v>45550</v>
      </c>
      <c r="Z95" s="155"/>
    </row>
    <row r="96" spans="1:27" ht="15" customHeight="1" x14ac:dyDescent="0.25">
      <c r="A96" s="328">
        <v>38</v>
      </c>
      <c r="B96" s="165">
        <f>AVERAGE('Table Continued Claims'!B37:B40)</f>
        <v>89409.5</v>
      </c>
      <c r="C96" s="165">
        <f>AVERAGE('Table Continued Claims'!C37:C40)</f>
        <v>83660</v>
      </c>
      <c r="D96" s="165">
        <f>AVERAGE('Table Continued Claims'!D37:D40)</f>
        <v>59356</v>
      </c>
      <c r="E96" s="165">
        <f>AVERAGE('Table Continued Claims'!E37:E40)</f>
        <v>45700.75</v>
      </c>
      <c r="F96" s="165">
        <f>AVERAGE('Table Continued Claims'!F37:F40)</f>
        <v>40171</v>
      </c>
      <c r="G96" s="165">
        <f>AVERAGE('Table Continued Claims'!G37:G40)</f>
        <v>37443</v>
      </c>
      <c r="H96" s="165">
        <f>AVERAGE('Table Continued Claims'!H37:H40)</f>
        <v>56356.25</v>
      </c>
      <c r="I96" s="165">
        <f>AVERAGE('Table Continued Claims'!I37:I40)</f>
        <v>125285.75</v>
      </c>
      <c r="J96" s="165">
        <f>AVERAGE('Table Continued Claims'!J37:J40)</f>
        <v>83997</v>
      </c>
      <c r="K96" s="165">
        <f>AVERAGE('Table Continued Claims'!K37:K40)</f>
        <v>71682.5</v>
      </c>
      <c r="L96" s="165">
        <f>AVERAGE('Table Continued Claims'!L37:L40)</f>
        <v>60204</v>
      </c>
      <c r="M96" s="165">
        <f>AVERAGE('Table Continued Claims'!M37:M40)</f>
        <v>53665</v>
      </c>
      <c r="N96" s="165">
        <f>AVERAGE('Table Continued Claims'!N37:N40)</f>
        <v>45375</v>
      </c>
      <c r="O96" s="165">
        <f>AVERAGE('Table Continued Claims'!O37:O40)</f>
        <v>43580</v>
      </c>
      <c r="P96" s="165">
        <f>AVERAGE('Table Continued Claims'!P37:P40)</f>
        <v>40445.5</v>
      </c>
      <c r="Q96" s="165">
        <f>AVERAGE('Table Continued Claims'!Q37:Q40)</f>
        <v>43801</v>
      </c>
      <c r="R96" s="253">
        <f>AVERAGE('Table Continued Claims'!R37:R40)</f>
        <v>39495.75</v>
      </c>
      <c r="S96" s="253">
        <f>AVERAGE('Table Continued Claims'!S37:S40)</f>
        <v>40651.5</v>
      </c>
      <c r="T96" s="253">
        <f>AVERAGE('Table Continued Claims'!T37:T40)</f>
        <v>240874</v>
      </c>
      <c r="U96" s="253">
        <f>AVERAGE('Table Continued Claims'!U37:U40)</f>
        <v>62418.5</v>
      </c>
      <c r="V96" s="253">
        <f>AVERAGE('Table Continued Claims'!V37:V40)</f>
        <v>32067</v>
      </c>
      <c r="W96" s="253">
        <f>AVERAGE('Table Continued Claims'!W37:W40)</f>
        <v>49515</v>
      </c>
      <c r="X96" s="170"/>
      <c r="Y96" s="163">
        <v>45557</v>
      </c>
      <c r="Z96" s="155"/>
    </row>
    <row r="97" spans="1:27" ht="15" customHeight="1" x14ac:dyDescent="0.25">
      <c r="A97" s="328">
        <v>39</v>
      </c>
      <c r="B97" s="165">
        <f>AVERAGE('Table Continued Claims'!B38:B41)</f>
        <v>87997.5</v>
      </c>
      <c r="C97" s="165">
        <f>AVERAGE('Table Continued Claims'!C38:C41)</f>
        <v>82447.25</v>
      </c>
      <c r="D97" s="165">
        <f>AVERAGE('Table Continued Claims'!D38:D41)</f>
        <v>58059.75</v>
      </c>
      <c r="E97" s="165">
        <f>AVERAGE('Table Continued Claims'!E38:E41)</f>
        <v>44905.5</v>
      </c>
      <c r="F97" s="165">
        <f>AVERAGE('Table Continued Claims'!F38:F41)</f>
        <v>39383</v>
      </c>
      <c r="G97" s="165">
        <f>AVERAGE('Table Continued Claims'!G38:G41)</f>
        <v>37224.25</v>
      </c>
      <c r="H97" s="165">
        <f>AVERAGE('Table Continued Claims'!H38:H41)</f>
        <v>56445.75</v>
      </c>
      <c r="I97" s="165">
        <f>AVERAGE('Table Continued Claims'!I38:I41)</f>
        <v>123355.75</v>
      </c>
      <c r="J97" s="165">
        <f>AVERAGE('Table Continued Claims'!J38:J41)</f>
        <v>82373.25</v>
      </c>
      <c r="K97" s="165">
        <f>AVERAGE('Table Continued Claims'!K38:K41)</f>
        <v>70578.75</v>
      </c>
      <c r="L97" s="165">
        <f>AVERAGE('Table Continued Claims'!L38:L41)</f>
        <v>59593.75</v>
      </c>
      <c r="M97" s="165">
        <f>AVERAGE('Table Continued Claims'!M38:M41)</f>
        <v>52579</v>
      </c>
      <c r="N97" s="165">
        <f>AVERAGE('Table Continued Claims'!N38:N41)</f>
        <v>44421</v>
      </c>
      <c r="O97" s="165">
        <f>AVERAGE('Table Continued Claims'!O38:O41)</f>
        <v>43178.5</v>
      </c>
      <c r="P97" s="165">
        <f>AVERAGE('Table Continued Claims'!P38:P41)</f>
        <v>39787.5</v>
      </c>
      <c r="Q97" s="165">
        <f>AVERAGE('Table Continued Claims'!Q38:Q41)</f>
        <v>43373</v>
      </c>
      <c r="R97" s="253">
        <f>AVERAGE('Table Continued Claims'!R38:R41)</f>
        <v>38923.75</v>
      </c>
      <c r="S97" s="253">
        <f>AVERAGE('Table Continued Claims'!S38:S41)</f>
        <v>40694.75</v>
      </c>
      <c r="T97" s="253">
        <f>AVERAGE('Table Continued Claims'!T38:T41)</f>
        <v>225791</v>
      </c>
      <c r="U97" s="253">
        <f>AVERAGE('Table Continued Claims'!U38:U41)</f>
        <v>64011.25</v>
      </c>
      <c r="V97" s="253">
        <f>AVERAGE('Table Continued Claims'!V38:V41)</f>
        <v>31752.75</v>
      </c>
      <c r="W97" s="253">
        <f>AVERAGE('Table Continued Claims'!W38:W41)</f>
        <v>49612.75</v>
      </c>
      <c r="X97" s="170"/>
      <c r="Y97" s="163">
        <v>45564</v>
      </c>
      <c r="Z97" s="155"/>
    </row>
    <row r="98" spans="1:27" ht="15" customHeight="1" x14ac:dyDescent="0.25">
      <c r="A98" s="328">
        <v>40</v>
      </c>
      <c r="B98" s="165">
        <f>AVERAGE('Table Continued Claims'!B39:B42)</f>
        <v>87252.25</v>
      </c>
      <c r="C98" s="165">
        <f>AVERAGE('Table Continued Claims'!C39:C42)</f>
        <v>81624</v>
      </c>
      <c r="D98" s="165">
        <f>AVERAGE('Table Continued Claims'!D39:D42)</f>
        <v>57121.5</v>
      </c>
      <c r="E98" s="165">
        <f>AVERAGE('Table Continued Claims'!E39:E42)</f>
        <v>44815.75</v>
      </c>
      <c r="F98" s="165">
        <f>AVERAGE('Table Continued Claims'!F39:F42)</f>
        <v>39041</v>
      </c>
      <c r="G98" s="165">
        <f>AVERAGE('Table Continued Claims'!G39:G42)</f>
        <v>37443.5</v>
      </c>
      <c r="H98" s="165">
        <f>AVERAGE('Table Continued Claims'!H39:H42)</f>
        <v>58163.75</v>
      </c>
      <c r="I98" s="165">
        <f>AVERAGE('Table Continued Claims'!I39:I42)</f>
        <v>122079.75</v>
      </c>
      <c r="J98" s="165">
        <f>AVERAGE('Table Continued Claims'!J39:J42)</f>
        <v>81242.25</v>
      </c>
      <c r="K98" s="165">
        <f>AVERAGE('Table Continued Claims'!K39:K42)</f>
        <v>69881.75</v>
      </c>
      <c r="L98" s="165">
        <f>AVERAGE('Table Continued Claims'!L39:L42)</f>
        <v>59141.5</v>
      </c>
      <c r="M98" s="165">
        <f>AVERAGE('Table Continued Claims'!M39:M42)</f>
        <v>52831</v>
      </c>
      <c r="N98" s="165">
        <f>AVERAGE('Table Continued Claims'!N39:N42)</f>
        <v>44701.5</v>
      </c>
      <c r="O98" s="165">
        <f>AVERAGE('Table Continued Claims'!O39:O42)</f>
        <v>42182.25</v>
      </c>
      <c r="P98" s="165">
        <f>AVERAGE('Table Continued Claims'!P39:P42)</f>
        <v>39217</v>
      </c>
      <c r="Q98" s="165">
        <f>AVERAGE('Table Continued Claims'!Q39:Q42)</f>
        <v>43310</v>
      </c>
      <c r="R98" s="253">
        <f>AVERAGE('Table Continued Claims'!R39:R42)</f>
        <v>38513</v>
      </c>
      <c r="S98" s="253">
        <f>AVERAGE('Table Continued Claims'!S39:S42)</f>
        <v>40731</v>
      </c>
      <c r="T98" s="253">
        <f>AVERAGE('Table Continued Claims'!T39:T42)</f>
        <v>208175.25</v>
      </c>
      <c r="U98" s="253">
        <f>AVERAGE('Table Continued Claims'!U39:U42)</f>
        <v>65238.5</v>
      </c>
      <c r="V98" s="253">
        <f>AVERAGE('Table Continued Claims'!V39:V42)</f>
        <v>31814</v>
      </c>
      <c r="W98" s="253">
        <f>AVERAGE('Table Continued Claims'!W39:W42)</f>
        <v>49637.75</v>
      </c>
      <c r="X98" s="170"/>
      <c r="Y98" s="163">
        <v>45571</v>
      </c>
      <c r="Z98" s="155"/>
    </row>
    <row r="99" spans="1:27" ht="15" customHeight="1" x14ac:dyDescent="0.25">
      <c r="A99" s="328">
        <v>41</v>
      </c>
      <c r="B99" s="165">
        <f>AVERAGE('Table Continued Claims'!B40:B43)</f>
        <v>87100.5</v>
      </c>
      <c r="C99" s="165">
        <f>AVERAGE('Table Continued Claims'!C40:C43)</f>
        <v>81418</v>
      </c>
      <c r="D99" s="165">
        <f>AVERAGE('Table Continued Claims'!D40:D43)</f>
        <v>56914.75</v>
      </c>
      <c r="E99" s="165">
        <f>AVERAGE('Table Continued Claims'!E40:E43)</f>
        <v>44745.5</v>
      </c>
      <c r="F99" s="165">
        <f>AVERAGE('Table Continued Claims'!F40:F43)</f>
        <v>39107.5</v>
      </c>
      <c r="G99" s="165">
        <f>AVERAGE('Table Continued Claims'!G40:G43)</f>
        <v>37821</v>
      </c>
      <c r="H99" s="165">
        <f>AVERAGE('Table Continued Claims'!H40:H43)</f>
        <v>60362.25</v>
      </c>
      <c r="I99" s="165">
        <f>AVERAGE('Table Continued Claims'!I40:I43)</f>
        <v>121600</v>
      </c>
      <c r="J99" s="165">
        <f>AVERAGE('Table Continued Claims'!J40:J43)</f>
        <v>81278.5</v>
      </c>
      <c r="K99" s="165">
        <f>AVERAGE('Table Continued Claims'!K40:K43)</f>
        <v>70454.25</v>
      </c>
      <c r="L99" s="165">
        <f>AVERAGE('Table Continued Claims'!L40:L43)</f>
        <v>59285.25</v>
      </c>
      <c r="M99" s="165">
        <f>AVERAGE('Table Continued Claims'!M40:M43)</f>
        <v>53616.25</v>
      </c>
      <c r="N99" s="165">
        <f>AVERAGE('Table Continued Claims'!N40:N43)</f>
        <v>44917</v>
      </c>
      <c r="O99" s="165">
        <f>AVERAGE('Table Continued Claims'!O40:O43)</f>
        <v>42341.25</v>
      </c>
      <c r="P99" s="165">
        <f>AVERAGE('Table Continued Claims'!P40:P43)</f>
        <v>39146.5</v>
      </c>
      <c r="Q99" s="165">
        <f>AVERAGE('Table Continued Claims'!Q40:Q43)</f>
        <v>43363.25</v>
      </c>
      <c r="R99" s="253">
        <f>AVERAGE('Table Continued Claims'!R40:R43)</f>
        <v>38725</v>
      </c>
      <c r="S99" s="253">
        <f>AVERAGE('Table Continued Claims'!S40:S43)</f>
        <v>41040.5</v>
      </c>
      <c r="T99" s="253">
        <f>AVERAGE('Table Continued Claims'!T40:T43)</f>
        <v>190790</v>
      </c>
      <c r="U99" s="253">
        <f>AVERAGE('Table Continued Claims'!U40:U43)</f>
        <v>59212</v>
      </c>
      <c r="V99" s="253">
        <f>AVERAGE('Table Continued Claims'!V40:V43)</f>
        <v>31990.5</v>
      </c>
      <c r="W99" s="253">
        <f>AVERAGE('Table Continued Claims'!W40:W43)</f>
        <v>50049</v>
      </c>
      <c r="X99" s="170"/>
      <c r="Y99" s="163">
        <v>45578</v>
      </c>
      <c r="Z99" s="155"/>
    </row>
    <row r="100" spans="1:27" ht="15" customHeight="1" x14ac:dyDescent="0.25">
      <c r="A100" s="328">
        <v>42</v>
      </c>
      <c r="B100" s="165">
        <f>AVERAGE('Table Continued Claims'!B41:B44)</f>
        <v>87338.5</v>
      </c>
      <c r="C100" s="165">
        <f>AVERAGE('Table Continued Claims'!C41:C44)</f>
        <v>82327.25</v>
      </c>
      <c r="D100" s="165">
        <f>AVERAGE('Table Continued Claims'!D41:D44)</f>
        <v>56991</v>
      </c>
      <c r="E100" s="165">
        <f>AVERAGE('Table Continued Claims'!E41:E44)</f>
        <v>45145.75</v>
      </c>
      <c r="F100" s="165">
        <f>AVERAGE('Table Continued Claims'!F41:F44)</f>
        <v>39926.5</v>
      </c>
      <c r="G100" s="165">
        <f>AVERAGE('Table Continued Claims'!G41:G44)</f>
        <v>38970.75</v>
      </c>
      <c r="H100" s="165">
        <f>AVERAGE('Table Continued Claims'!H41:H44)</f>
        <v>62655.75</v>
      </c>
      <c r="I100" s="165">
        <f>AVERAGE('Table Continued Claims'!I41:I44)</f>
        <v>122152</v>
      </c>
      <c r="J100" s="165">
        <f>AVERAGE('Table Continued Claims'!J41:J44)</f>
        <v>81412.75</v>
      </c>
      <c r="K100" s="165">
        <f>AVERAGE('Table Continued Claims'!K41:K44)</f>
        <v>69932.25</v>
      </c>
      <c r="L100" s="165">
        <f>AVERAGE('Table Continued Claims'!L41:L44)</f>
        <v>60002.75</v>
      </c>
      <c r="M100" s="165">
        <f>AVERAGE('Table Continued Claims'!M41:M44)</f>
        <v>54785.25</v>
      </c>
      <c r="N100" s="165">
        <f>AVERAGE('Table Continued Claims'!N41:N44)</f>
        <v>45665.5</v>
      </c>
      <c r="O100" s="165">
        <f>AVERAGE('Table Continued Claims'!O41:O44)</f>
        <v>42798.75</v>
      </c>
      <c r="P100" s="165">
        <f>AVERAGE('Table Continued Claims'!P41:P44)</f>
        <v>39518</v>
      </c>
      <c r="Q100" s="165">
        <f>AVERAGE('Table Continued Claims'!Q41:Q44)</f>
        <v>43939.25</v>
      </c>
      <c r="R100" s="253">
        <f>AVERAGE('Table Continued Claims'!R41:R44)</f>
        <v>39327.5</v>
      </c>
      <c r="S100" s="253">
        <f>AVERAGE('Table Continued Claims'!S41:S44)</f>
        <v>41693.25</v>
      </c>
      <c r="T100" s="253">
        <f>AVERAGE('Table Continued Claims'!T41:T44)</f>
        <v>173504.25</v>
      </c>
      <c r="U100" s="253">
        <f>AVERAGE('Table Continued Claims'!U41:U44)</f>
        <v>54135.25</v>
      </c>
      <c r="V100" s="253">
        <f>AVERAGE('Table Continued Claims'!V41:V44)</f>
        <v>32357.5</v>
      </c>
      <c r="W100" s="253">
        <f>AVERAGE('Table Continued Claims'!W41:W44)</f>
        <v>50713.25</v>
      </c>
      <c r="X100" s="170"/>
      <c r="Y100" s="163">
        <v>45585</v>
      </c>
      <c r="Z100" s="155"/>
    </row>
    <row r="101" spans="1:27" ht="15" customHeight="1" x14ac:dyDescent="0.25">
      <c r="A101" s="328">
        <v>43</v>
      </c>
      <c r="B101" s="165">
        <f>AVERAGE('Table Continued Claims'!B42:B45)</f>
        <v>89009</v>
      </c>
      <c r="C101" s="165">
        <f>AVERAGE('Table Continued Claims'!C42:C45)</f>
        <v>83870.5</v>
      </c>
      <c r="D101" s="165">
        <f>AVERAGE('Table Continued Claims'!D42:D45)</f>
        <v>57957.75</v>
      </c>
      <c r="E101" s="165">
        <f>AVERAGE('Table Continued Claims'!E42:E45)</f>
        <v>46123.5</v>
      </c>
      <c r="F101" s="165">
        <f>AVERAGE('Table Continued Claims'!F42:F45)</f>
        <v>40822.5</v>
      </c>
      <c r="G101" s="165">
        <f>AVERAGE('Table Continued Claims'!G42:G45)</f>
        <v>40022.75</v>
      </c>
      <c r="H101" s="165">
        <f>AVERAGE('Table Continued Claims'!H42:H45)</f>
        <v>65527</v>
      </c>
      <c r="I101" s="165">
        <f>AVERAGE('Table Continued Claims'!I42:I45)</f>
        <v>123505.5</v>
      </c>
      <c r="J101" s="165">
        <f>AVERAGE('Table Continued Claims'!J42:J45)</f>
        <v>82685.75</v>
      </c>
      <c r="K101" s="165">
        <f>AVERAGE('Table Continued Claims'!K42:K45)</f>
        <v>71615.5</v>
      </c>
      <c r="L101" s="165">
        <f>AVERAGE('Table Continued Claims'!L42:L45)</f>
        <v>60608.75</v>
      </c>
      <c r="M101" s="165">
        <f>AVERAGE('Table Continued Claims'!M42:M45)</f>
        <v>55871.75</v>
      </c>
      <c r="N101" s="165">
        <f>AVERAGE('Table Continued Claims'!N42:N45)</f>
        <v>46892.75</v>
      </c>
      <c r="O101" s="165">
        <f>AVERAGE('Table Continued Claims'!O42:O45)</f>
        <v>43831</v>
      </c>
      <c r="P101" s="165">
        <f>AVERAGE('Table Continued Claims'!P42:P45)</f>
        <v>40443.75</v>
      </c>
      <c r="Q101" s="165">
        <f>AVERAGE('Table Continued Claims'!Q42:Q45)</f>
        <v>44829.25</v>
      </c>
      <c r="R101" s="253">
        <f>AVERAGE('Table Continued Claims'!R42:R45)</f>
        <v>40327.75</v>
      </c>
      <c r="S101" s="253">
        <f>AVERAGE('Table Continued Claims'!S42:S45)</f>
        <v>42598.25</v>
      </c>
      <c r="T101" s="253">
        <f>AVERAGE('Table Continued Claims'!T42:T45)</f>
        <v>162018.75</v>
      </c>
      <c r="U101" s="253">
        <f>AVERAGE('Table Continued Claims'!U42:U45)</f>
        <v>50847.5</v>
      </c>
      <c r="V101" s="253">
        <f>AVERAGE('Table Continued Claims'!V42:V45)</f>
        <v>33022.25</v>
      </c>
      <c r="W101" s="253">
        <f>AVERAGE('Table Continued Claims'!W42:W45)</f>
        <v>51617.5</v>
      </c>
      <c r="X101" s="170"/>
      <c r="Y101" s="163">
        <v>45592</v>
      </c>
      <c r="Z101" s="155"/>
    </row>
    <row r="102" spans="1:27" ht="15" customHeight="1" x14ac:dyDescent="0.25">
      <c r="A102" s="328">
        <v>44</v>
      </c>
      <c r="B102" s="165">
        <f>AVERAGE('Table Continued Claims'!B43:B46)</f>
        <v>92125</v>
      </c>
      <c r="C102" s="165">
        <f>AVERAGE('Table Continued Claims'!C43:C46)</f>
        <v>85921.75</v>
      </c>
      <c r="D102" s="165">
        <f>AVERAGE('Table Continued Claims'!D43:D46)</f>
        <v>59222</v>
      </c>
      <c r="E102" s="165">
        <f>AVERAGE('Table Continued Claims'!E43:E46)</f>
        <v>46969.25</v>
      </c>
      <c r="F102" s="165">
        <f>AVERAGE('Table Continued Claims'!F43:F46)</f>
        <v>42728.75</v>
      </c>
      <c r="G102" s="165">
        <f>AVERAGE('Table Continued Claims'!G43:G46)</f>
        <v>41923.75</v>
      </c>
      <c r="H102" s="165">
        <f>AVERAGE('Table Continued Claims'!H43:H46)</f>
        <v>68929.5</v>
      </c>
      <c r="I102" s="165">
        <f>AVERAGE('Table Continued Claims'!I43:I46)</f>
        <v>125352.25</v>
      </c>
      <c r="J102" s="165">
        <f>AVERAGE('Table Continued Claims'!J43:J46)</f>
        <v>84197.25</v>
      </c>
      <c r="K102" s="165">
        <f>AVERAGE('Table Continued Claims'!K43:K46)</f>
        <v>72684.5</v>
      </c>
      <c r="L102" s="165">
        <f>AVERAGE('Table Continued Claims'!L43:L46)</f>
        <v>63341.5</v>
      </c>
      <c r="M102" s="165">
        <f>AVERAGE('Table Continued Claims'!M43:M46)</f>
        <v>57558.5</v>
      </c>
      <c r="N102" s="165">
        <f>AVERAGE('Table Continued Claims'!N43:N46)</f>
        <v>48306</v>
      </c>
      <c r="O102" s="165">
        <f>AVERAGE('Table Continued Claims'!O43:O46)</f>
        <v>45426.5</v>
      </c>
      <c r="P102" s="165">
        <f>AVERAGE('Table Continued Claims'!P43:P46)</f>
        <v>41433</v>
      </c>
      <c r="Q102" s="165">
        <f>AVERAGE('Table Continued Claims'!Q43:Q46)</f>
        <v>45710.5</v>
      </c>
      <c r="R102" s="253">
        <f>AVERAGE('Table Continued Claims'!R43:R46)</f>
        <v>41778</v>
      </c>
      <c r="S102" s="253">
        <f>AVERAGE('Table Continued Claims'!S43:S46)</f>
        <v>43918.5</v>
      </c>
      <c r="T102" s="253">
        <f>AVERAGE('Table Continued Claims'!T43:T46)</f>
        <v>153769.25</v>
      </c>
      <c r="U102" s="253">
        <f>AVERAGE('Table Continued Claims'!U43:U46)</f>
        <v>48984.5</v>
      </c>
      <c r="V102" s="253">
        <f>AVERAGE('Table Continued Claims'!V43:V46)</f>
        <v>34157.5</v>
      </c>
      <c r="W102" s="253">
        <f>AVERAGE('Table Continued Claims'!W43:W46)</f>
        <v>51939.25</v>
      </c>
      <c r="X102" s="170"/>
      <c r="Y102" s="163">
        <v>45599</v>
      </c>
    </row>
    <row r="103" spans="1:27" ht="15" customHeight="1" x14ac:dyDescent="0.25">
      <c r="A103" s="328">
        <v>45</v>
      </c>
      <c r="B103" s="165">
        <f>AVERAGE('Table Continued Claims'!B44:B47)</f>
        <v>95737.5</v>
      </c>
      <c r="C103" s="165">
        <f>AVERAGE('Table Continued Claims'!C44:C47)</f>
        <v>88730</v>
      </c>
      <c r="D103" s="165">
        <f>AVERAGE('Table Continued Claims'!D44:D47)</f>
        <v>60842</v>
      </c>
      <c r="E103" s="165">
        <f>AVERAGE('Table Continued Claims'!E44:E47)</f>
        <v>49280.25</v>
      </c>
      <c r="F103" s="165">
        <f>AVERAGE('Table Continued Claims'!F44:F47)</f>
        <v>45417.25</v>
      </c>
      <c r="G103" s="165">
        <f>AVERAGE('Table Continued Claims'!G44:G47)</f>
        <v>44253.25</v>
      </c>
      <c r="H103" s="165">
        <f>AVERAGE('Table Continued Claims'!H44:H47)</f>
        <v>73108.25</v>
      </c>
      <c r="I103" s="165">
        <f>AVERAGE('Table Continued Claims'!I44:I47)</f>
        <v>127409</v>
      </c>
      <c r="J103" s="165">
        <f>AVERAGE('Table Continued Claims'!J44:J47)</f>
        <v>86017</v>
      </c>
      <c r="K103" s="165">
        <f>AVERAGE('Table Continued Claims'!K44:K47)</f>
        <v>74885.75</v>
      </c>
      <c r="L103" s="165">
        <f>AVERAGE('Table Continued Claims'!L44:L47)</f>
        <v>65295.25</v>
      </c>
      <c r="M103" s="165">
        <f>AVERAGE('Table Continued Claims'!M44:M47)</f>
        <v>59175.75</v>
      </c>
      <c r="N103" s="165">
        <f>AVERAGE('Table Continued Claims'!N44:N47)</f>
        <v>50085.75</v>
      </c>
      <c r="O103" s="165">
        <f>AVERAGE('Table Continued Claims'!O44:O47)</f>
        <v>47024.5</v>
      </c>
      <c r="P103" s="165">
        <f>AVERAGE('Table Continued Claims'!P44:P47)</f>
        <v>42964.25</v>
      </c>
      <c r="Q103" s="165">
        <f>AVERAGE('Table Continued Claims'!Q44:Q47)</f>
        <v>47160.25</v>
      </c>
      <c r="R103" s="253">
        <f>AVERAGE('Table Continued Claims'!R44:R47)</f>
        <v>43436.5</v>
      </c>
      <c r="S103" s="253">
        <f>AVERAGE('Table Continued Claims'!S44:S47)</f>
        <v>45485.5</v>
      </c>
      <c r="T103" s="253">
        <f>AVERAGE('Table Continued Claims'!T44:T47)</f>
        <v>148196.25</v>
      </c>
      <c r="U103" s="253">
        <f>AVERAGE('Table Continued Claims'!U44:U47)</f>
        <v>47243.25</v>
      </c>
      <c r="V103" s="253">
        <f>AVERAGE('Table Continued Claims'!V44:V47)</f>
        <v>34898.5</v>
      </c>
      <c r="W103" s="253">
        <f>AVERAGE('Table Continued Claims'!W44:W47)</f>
        <v>53463.5</v>
      </c>
      <c r="X103" s="170"/>
      <c r="Y103" s="163">
        <v>45606</v>
      </c>
    </row>
    <row r="104" spans="1:27" ht="15" customHeight="1" x14ac:dyDescent="0.25">
      <c r="A104" s="328">
        <v>46</v>
      </c>
      <c r="B104" s="165">
        <f>AVERAGE('Table Continued Claims'!B45:B48)</f>
        <v>100182.25</v>
      </c>
      <c r="C104" s="165">
        <f>AVERAGE('Table Continued Claims'!C45:C48)</f>
        <v>91186.25</v>
      </c>
      <c r="D104" s="165">
        <f>AVERAGE('Table Continued Claims'!D45:D48)</f>
        <v>62957.25</v>
      </c>
      <c r="E104" s="165">
        <f>AVERAGE('Table Continued Claims'!E45:E48)</f>
        <v>51469.5</v>
      </c>
      <c r="F104" s="165">
        <f>AVERAGE('Table Continued Claims'!F45:F48)</f>
        <v>47757.5</v>
      </c>
      <c r="G104" s="165">
        <f>AVERAGE('Table Continued Claims'!G45:G48)</f>
        <v>46242</v>
      </c>
      <c r="H104" s="165">
        <f>AVERAGE('Table Continued Claims'!H45:H48)</f>
        <v>77842</v>
      </c>
      <c r="I104" s="165">
        <f>AVERAGE('Table Continued Claims'!I45:I48)</f>
        <v>129801.75</v>
      </c>
      <c r="J104" s="165">
        <f>AVERAGE('Table Continued Claims'!J45:J48)</f>
        <v>88519.5</v>
      </c>
      <c r="K104" s="165">
        <f>AVERAGE('Table Continued Claims'!K45:K48)</f>
        <v>76958</v>
      </c>
      <c r="L104" s="165">
        <f>AVERAGE('Table Continued Claims'!L45:L48)</f>
        <v>67082.25</v>
      </c>
      <c r="M104" s="165">
        <f>AVERAGE('Table Continued Claims'!M45:M48)</f>
        <v>61239.25</v>
      </c>
      <c r="N104" s="165">
        <f>AVERAGE('Table Continued Claims'!N45:N48)</f>
        <v>52040.25</v>
      </c>
      <c r="O104" s="165">
        <f>AVERAGE('Table Continued Claims'!O45:O48)</f>
        <v>48939.25</v>
      </c>
      <c r="P104" s="165">
        <f>AVERAGE('Table Continued Claims'!P45:P48)</f>
        <v>44620.25</v>
      </c>
      <c r="Q104" s="165">
        <f>AVERAGE('Table Continued Claims'!Q45:Q48)</f>
        <v>48722.75</v>
      </c>
      <c r="R104" s="253">
        <f>AVERAGE('Table Continued Claims'!R45:R48)</f>
        <v>45219.25</v>
      </c>
      <c r="S104" s="253">
        <f>AVERAGE('Table Continued Claims'!S45:S48)</f>
        <v>47439.5</v>
      </c>
      <c r="T104" s="253">
        <f>AVERAGE('Table Continued Claims'!T45:T48)</f>
        <v>147471.75</v>
      </c>
      <c r="U104" s="253">
        <f>AVERAGE('Table Continued Claims'!U45:U48)</f>
        <v>47117.5</v>
      </c>
      <c r="V104" s="253">
        <f>AVERAGE('Table Continued Claims'!V45:V48)</f>
        <v>36715.75</v>
      </c>
      <c r="W104" s="253">
        <f>AVERAGE('Table Continued Claims'!W45:W48)</f>
        <v>52799.25</v>
      </c>
      <c r="X104" s="170"/>
      <c r="Y104" s="163">
        <v>45613</v>
      </c>
    </row>
    <row r="105" spans="1:27" ht="15" customHeight="1" x14ac:dyDescent="0.25">
      <c r="A105" s="328">
        <v>47</v>
      </c>
      <c r="B105" s="165">
        <f>AVERAGE('Table Continued Claims'!B46:B49)</f>
        <v>103173.5</v>
      </c>
      <c r="C105" s="165">
        <f>AVERAGE('Table Continued Claims'!C46:C49)</f>
        <v>93568.25</v>
      </c>
      <c r="D105" s="165">
        <f>AVERAGE('Table Continued Claims'!D46:D49)</f>
        <v>64550.5</v>
      </c>
      <c r="E105" s="165">
        <f>AVERAGE('Table Continued Claims'!E46:E49)</f>
        <v>53355</v>
      </c>
      <c r="F105" s="165">
        <f>AVERAGE('Table Continued Claims'!F46:F49)</f>
        <v>51308.75</v>
      </c>
      <c r="G105" s="165">
        <f>AVERAGE('Table Continued Claims'!G46:G49)</f>
        <v>49625.5</v>
      </c>
      <c r="H105" s="165">
        <f>AVERAGE('Table Continued Claims'!H46:H49)</f>
        <v>82398.75</v>
      </c>
      <c r="I105" s="165">
        <f>AVERAGE('Table Continued Claims'!I46:I49)</f>
        <v>132491.25</v>
      </c>
      <c r="J105" s="165">
        <f>AVERAGE('Table Continued Claims'!J46:J49)</f>
        <v>89294.75</v>
      </c>
      <c r="K105" s="165">
        <f>AVERAGE('Table Continued Claims'!K46:K49)</f>
        <v>79197</v>
      </c>
      <c r="L105" s="165">
        <f>AVERAGE('Table Continued Claims'!L46:L49)</f>
        <v>71274.75</v>
      </c>
      <c r="M105" s="165">
        <f>AVERAGE('Table Continued Claims'!M46:M49)</f>
        <v>62611.25</v>
      </c>
      <c r="N105" s="165">
        <f>AVERAGE('Table Continued Claims'!N46:N49)</f>
        <v>53585.25</v>
      </c>
      <c r="O105" s="165">
        <f>AVERAGE('Table Continued Claims'!O46:O49)</f>
        <v>50388.75</v>
      </c>
      <c r="P105" s="165">
        <f>AVERAGE('Table Continued Claims'!P46:P49)</f>
        <v>46008.5</v>
      </c>
      <c r="Q105" s="165">
        <f>AVERAGE('Table Continued Claims'!Q46:Q49)</f>
        <v>51625.75</v>
      </c>
      <c r="R105" s="253">
        <f>AVERAGE('Table Continued Claims'!R46:R49)</f>
        <v>48229.5</v>
      </c>
      <c r="S105" s="253">
        <f>AVERAGE('Table Continued Claims'!S46:S49)</f>
        <v>49528.25</v>
      </c>
      <c r="T105" s="253">
        <f>AVERAGE('Table Continued Claims'!T46:T49)</f>
        <v>148637.75</v>
      </c>
      <c r="U105" s="253">
        <f>AVERAGE('Table Continued Claims'!U46:U49)</f>
        <v>45161.5</v>
      </c>
      <c r="V105" s="253">
        <f>AVERAGE('Table Continued Claims'!V46:V49)</f>
        <v>37295.5</v>
      </c>
      <c r="W105" s="253">
        <f>AVERAGE('Table Continued Claims'!W46:W49)</f>
        <v>55410.25</v>
      </c>
      <c r="X105" s="170"/>
      <c r="Y105" s="163">
        <v>45620</v>
      </c>
    </row>
    <row r="106" spans="1:27" ht="15" customHeight="1" x14ac:dyDescent="0.25">
      <c r="A106" s="328">
        <v>48</v>
      </c>
      <c r="B106" s="165">
        <f>AVERAGE('Table Continued Claims'!B47:B50)</f>
        <v>107167</v>
      </c>
      <c r="C106" s="165">
        <f>AVERAGE('Table Continued Claims'!C47:C50)</f>
        <v>97559.75</v>
      </c>
      <c r="D106" s="165">
        <f>AVERAGE('Table Continued Claims'!D47:D50)</f>
        <v>67269.5</v>
      </c>
      <c r="E106" s="165">
        <f>AVERAGE('Table Continued Claims'!E47:E50)</f>
        <v>56104.25</v>
      </c>
      <c r="F106" s="165">
        <f>AVERAGE('Table Continued Claims'!F47:F50)</f>
        <v>55907.25</v>
      </c>
      <c r="G106" s="165">
        <f>AVERAGE('Table Continued Claims'!G47:G50)</f>
        <v>52513.5</v>
      </c>
      <c r="H106" s="165">
        <f>AVERAGE('Table Continued Claims'!H47:H50)</f>
        <v>89492.75</v>
      </c>
      <c r="I106" s="165">
        <f>AVERAGE('Table Continued Claims'!I47:I50)</f>
        <v>136052.75</v>
      </c>
      <c r="J106" s="165">
        <f>AVERAGE('Table Continued Claims'!J47:J50)</f>
        <v>93534.5</v>
      </c>
      <c r="K106" s="165">
        <f>AVERAGE('Table Continued Claims'!K47:K50)</f>
        <v>84028.75</v>
      </c>
      <c r="L106" s="165">
        <f>AVERAGE('Table Continued Claims'!L47:L50)</f>
        <v>73871.75</v>
      </c>
      <c r="M106" s="165">
        <f>AVERAGE('Table Continued Claims'!M47:M50)</f>
        <v>65452.25</v>
      </c>
      <c r="N106" s="165">
        <f>AVERAGE('Table Continued Claims'!N47:N50)</f>
        <v>56768.5</v>
      </c>
      <c r="O106" s="165">
        <f>AVERAGE('Table Continued Claims'!O47:O50)</f>
        <v>52865.75</v>
      </c>
      <c r="P106" s="165">
        <f>AVERAGE('Table Continued Claims'!P47:P50)</f>
        <v>48520.5</v>
      </c>
      <c r="Q106" s="165">
        <f>AVERAGE('Table Continued Claims'!Q47:Q50)</f>
        <v>54141.25</v>
      </c>
      <c r="R106" s="253">
        <f>AVERAGE('Table Continued Claims'!R47:R50)</f>
        <v>50774.5</v>
      </c>
      <c r="S106" s="253">
        <f>AVERAGE('Table Continued Claims'!S47:S50)</f>
        <v>52890.25</v>
      </c>
      <c r="T106" s="253">
        <f>AVERAGE('Table Continued Claims'!T47:T50)</f>
        <v>153864</v>
      </c>
      <c r="U106" s="253">
        <f>AVERAGE('Table Continued Claims'!U47:U50)</f>
        <v>46134.5</v>
      </c>
      <c r="V106" s="253">
        <f>AVERAGE('Table Continued Claims'!V47:V50)</f>
        <v>40271</v>
      </c>
      <c r="W106" s="253">
        <f>AVERAGE('Table Continued Claims'!W47:W50)</f>
        <v>58311.5</v>
      </c>
      <c r="X106" s="170"/>
      <c r="Y106" s="163">
        <v>45627</v>
      </c>
    </row>
    <row r="107" spans="1:27" ht="15" customHeight="1" x14ac:dyDescent="0.25">
      <c r="A107" s="328">
        <v>49</v>
      </c>
      <c r="B107" s="165">
        <f>AVERAGE('Table Continued Claims'!B48:B51)</f>
        <v>109664.75</v>
      </c>
      <c r="C107" s="165">
        <f>AVERAGE('Table Continued Claims'!C48:C51)</f>
        <v>100318.5</v>
      </c>
      <c r="D107" s="165">
        <f>AVERAGE('Table Continued Claims'!D48:D51)</f>
        <v>69904.25</v>
      </c>
      <c r="E107" s="165">
        <f>AVERAGE('Table Continued Claims'!E48:E51)</f>
        <v>58294</v>
      </c>
      <c r="F107" s="165">
        <f>AVERAGE('Table Continued Claims'!F48:F51)</f>
        <v>57763.75</v>
      </c>
      <c r="G107" s="165">
        <f>AVERAGE('Table Continued Claims'!G48:G51)</f>
        <v>55483.25</v>
      </c>
      <c r="H107" s="165">
        <f>AVERAGE('Table Continued Claims'!H48:H51)</f>
        <v>94656</v>
      </c>
      <c r="I107" s="165">
        <f>AVERAGE('Table Continued Claims'!I48:I51)</f>
        <v>140330.5</v>
      </c>
      <c r="J107" s="165">
        <f>AVERAGE('Table Continued Claims'!J48:J51)</f>
        <v>97899.5</v>
      </c>
      <c r="K107" s="165">
        <f>AVERAGE('Table Continued Claims'!K48:K51)</f>
        <v>87450.25</v>
      </c>
      <c r="L107" s="165">
        <f>AVERAGE('Table Continued Claims'!L48:L51)</f>
        <v>76636.25</v>
      </c>
      <c r="M107" s="165">
        <f>AVERAGE('Table Continued Claims'!M48:M51)</f>
        <v>68225</v>
      </c>
      <c r="N107" s="165">
        <f>AVERAGE('Table Continued Claims'!N48:N51)</f>
        <v>59653.5</v>
      </c>
      <c r="O107" s="165">
        <f>AVERAGE('Table Continued Claims'!O48:O51)</f>
        <v>55952.5</v>
      </c>
      <c r="P107" s="165">
        <f>AVERAGE('Table Continued Claims'!P48:P51)</f>
        <v>50844</v>
      </c>
      <c r="Q107" s="165">
        <f>AVERAGE('Table Continued Claims'!Q48:Q51)</f>
        <v>56213</v>
      </c>
      <c r="R107" s="253">
        <f>AVERAGE('Table Continued Claims'!R48:R51)</f>
        <v>53045.5</v>
      </c>
      <c r="S107" s="253">
        <f>AVERAGE('Table Continued Claims'!S48:S51)</f>
        <v>55615</v>
      </c>
      <c r="T107" s="253">
        <f>AVERAGE('Table Continued Claims'!T48:T51)</f>
        <v>158726.25</v>
      </c>
      <c r="U107" s="253">
        <f>AVERAGE('Table Continued Claims'!U48:U51)</f>
        <v>47177</v>
      </c>
      <c r="V107" s="253">
        <f>AVERAGE('Table Continued Claims'!V48:V51)</f>
        <v>43724</v>
      </c>
      <c r="W107" s="253">
        <f>AVERAGE('Table Continued Claims'!W48:W51)</f>
        <v>60254.75</v>
      </c>
      <c r="X107" s="170"/>
      <c r="Y107" s="163">
        <v>45634</v>
      </c>
    </row>
    <row r="108" spans="1:27" ht="15" customHeight="1" x14ac:dyDescent="0.25">
      <c r="A108" s="328">
        <v>50</v>
      </c>
      <c r="B108" s="165">
        <f>AVERAGE('Table Continued Claims'!B49:B52)</f>
        <v>111399.25</v>
      </c>
      <c r="C108" s="165">
        <f>AVERAGE('Table Continued Claims'!C49:C52)</f>
        <v>102355.75</v>
      </c>
      <c r="D108" s="165">
        <f>AVERAGE('Table Continued Claims'!D49:D52)</f>
        <v>72035</v>
      </c>
      <c r="E108" s="165">
        <f>AVERAGE('Table Continued Claims'!E49:E52)</f>
        <v>59949.5</v>
      </c>
      <c r="F108" s="165">
        <f>AVERAGE('Table Continued Claims'!F49:F52)</f>
        <v>60058.5</v>
      </c>
      <c r="G108" s="165">
        <f>AVERAGE('Table Continued Claims'!G49:G52)</f>
        <v>57934.25</v>
      </c>
      <c r="H108" s="165">
        <f>AVERAGE('Table Continued Claims'!H49:H52)</f>
        <v>99273.5</v>
      </c>
      <c r="I108" s="165">
        <f>AVERAGE('Table Continued Claims'!I49:I52)</f>
        <v>143118</v>
      </c>
      <c r="J108" s="165">
        <f>AVERAGE('Table Continued Claims'!J49:J52)</f>
        <v>100175.25</v>
      </c>
      <c r="K108" s="165">
        <f>AVERAGE('Table Continued Claims'!K49:K52)</f>
        <v>90008.75</v>
      </c>
      <c r="L108" s="165">
        <f>AVERAGE('Table Continued Claims'!L49:L52)</f>
        <v>79238.75</v>
      </c>
      <c r="M108" s="165">
        <f>AVERAGE('Table Continued Claims'!M49:M52)</f>
        <v>70306.75</v>
      </c>
      <c r="N108" s="165">
        <f>AVERAGE('Table Continued Claims'!N49:N52)</f>
        <v>61819.75</v>
      </c>
      <c r="O108" s="165">
        <f>AVERAGE('Table Continued Claims'!O49:O52)</f>
        <v>58367.75</v>
      </c>
      <c r="P108" s="165">
        <f>AVERAGE('Table Continued Claims'!P49:P52)</f>
        <v>53065.5</v>
      </c>
      <c r="Q108" s="165">
        <f>AVERAGE('Table Continued Claims'!Q49:Q52)</f>
        <v>58242</v>
      </c>
      <c r="R108" s="253">
        <f>AVERAGE('Table Continued Claims'!R49:R52)</f>
        <v>55518</v>
      </c>
      <c r="S108" s="253">
        <f>AVERAGE('Table Continued Claims'!S49:S52)</f>
        <v>57899.25</v>
      </c>
      <c r="T108" s="253">
        <f>AVERAGE('Table Continued Claims'!T49:T52)</f>
        <v>160767.5</v>
      </c>
      <c r="U108" s="253">
        <f>AVERAGE('Table Continued Claims'!U49:U52)</f>
        <v>47751.5</v>
      </c>
      <c r="V108" s="253">
        <f>AVERAGE('Table Continued Claims'!V49:V52)</f>
        <v>46380.5</v>
      </c>
      <c r="W108" s="253">
        <f>AVERAGE('Table Continued Claims'!W49:W52)</f>
        <v>64093.75</v>
      </c>
      <c r="X108" s="170"/>
      <c r="Y108" s="163">
        <v>45641</v>
      </c>
    </row>
    <row r="109" spans="1:27" ht="15" customHeight="1" x14ac:dyDescent="0.25">
      <c r="A109" s="328">
        <v>51</v>
      </c>
      <c r="B109" s="165">
        <f>AVERAGE('Table Continued Claims'!B50:B53)</f>
        <v>113527</v>
      </c>
      <c r="C109" s="165">
        <f>AVERAGE('Table Continued Claims'!C50:C53)</f>
        <v>103697.25</v>
      </c>
      <c r="D109" s="165">
        <f>AVERAGE('Table Continued Claims'!D50:D53)</f>
        <v>73964.75</v>
      </c>
      <c r="E109" s="165">
        <f>AVERAGE('Table Continued Claims'!E50:E53)</f>
        <v>61727.75</v>
      </c>
      <c r="F109" s="165">
        <f>AVERAGE('Table Continued Claims'!F50:F53)</f>
        <v>61049.75</v>
      </c>
      <c r="G109" s="165">
        <f>AVERAGE('Table Continued Claims'!G50:G53)</f>
        <v>59313.25</v>
      </c>
      <c r="H109" s="165">
        <f>AVERAGE('Table Continued Claims'!H50:H53)</f>
        <v>107260.75</v>
      </c>
      <c r="I109" s="165">
        <f>AVERAGE('Table Continued Claims'!I50:I53)</f>
        <v>144976</v>
      </c>
      <c r="J109" s="165">
        <f>AVERAGE('Table Continued Claims'!J50:J53)</f>
        <v>102859.25</v>
      </c>
      <c r="K109" s="165">
        <f>AVERAGE('Table Continued Claims'!K50:K53)</f>
        <v>92638.25</v>
      </c>
      <c r="L109" s="165">
        <f>AVERAGE('Table Continued Claims'!L50:L53)</f>
        <v>79768</v>
      </c>
      <c r="M109" s="165">
        <f>AVERAGE('Table Continued Claims'!M50:M53)</f>
        <v>72848.75</v>
      </c>
      <c r="N109" s="165">
        <f>AVERAGE('Table Continued Claims'!N50:N53)</f>
        <v>63671.5</v>
      </c>
      <c r="O109" s="165">
        <f>AVERAGE('Table Continued Claims'!O50:O53)</f>
        <v>60355.75</v>
      </c>
      <c r="P109" s="165">
        <f>AVERAGE('Table Continued Claims'!P50:P53)</f>
        <v>55642.5</v>
      </c>
      <c r="Q109" s="165">
        <f>AVERAGE('Table Continued Claims'!Q50:Q53)</f>
        <v>59269</v>
      </c>
      <c r="R109" s="253">
        <f>AVERAGE('Table Continued Claims'!R50:R53)</f>
        <v>56829.75</v>
      </c>
      <c r="S109" s="253">
        <f>AVERAGE('Table Continued Claims'!S50:S53)</f>
        <v>60008.75</v>
      </c>
      <c r="T109" s="253">
        <f>AVERAGE('Table Continued Claims'!T50:T53)</f>
        <v>163698</v>
      </c>
      <c r="U109" s="253">
        <f>AVERAGE('Table Continued Claims'!U50:U53)</f>
        <v>49607.5</v>
      </c>
      <c r="V109" s="253">
        <f>AVERAGE('Table Continued Claims'!V50:V53)</f>
        <v>50463.5</v>
      </c>
      <c r="W109" s="253">
        <f>AVERAGE('Table Continued Claims'!W50:W53)</f>
        <v>64278.5</v>
      </c>
      <c r="X109" s="170"/>
      <c r="Y109" s="163">
        <v>45648</v>
      </c>
      <c r="AA109" s="162"/>
    </row>
    <row r="110" spans="1:27" ht="15" customHeight="1" x14ac:dyDescent="0.25">
      <c r="A110" s="328">
        <v>52</v>
      </c>
      <c r="B110" s="165">
        <f>AVERAGE('Table Continued Claims'!B51:B54)</f>
        <v>117042</v>
      </c>
      <c r="C110" s="165">
        <f>AVERAGE('Table Continued Claims'!C51:C54)</f>
        <v>105991.5</v>
      </c>
      <c r="D110" s="165">
        <f>AVERAGE('Table Continued Claims'!D51:D54)</f>
        <v>76079.25</v>
      </c>
      <c r="E110" s="165">
        <f>AVERAGE('Table Continued Claims'!E51:E54)</f>
        <v>63388.5</v>
      </c>
      <c r="F110" s="165">
        <f>AVERAGE('Table Continued Claims'!F51:F54)</f>
        <v>62466</v>
      </c>
      <c r="G110" s="165">
        <f>AVERAGE('Table Continued Claims'!G51:G54)</f>
        <v>63164.5</v>
      </c>
      <c r="H110" s="165">
        <f>AVERAGE('Table Continued Claims'!H51:H54)</f>
        <v>115372.25</v>
      </c>
      <c r="I110" s="165">
        <f>AVERAGE('Table Continued Claims'!I51:I54)</f>
        <v>146223</v>
      </c>
      <c r="J110" s="165">
        <f>AVERAGE('Table Continued Claims'!J51:J54)</f>
        <v>102902.75</v>
      </c>
      <c r="K110" s="165">
        <f>AVERAGE('Table Continued Claims'!K51:K54)</f>
        <v>93415.5</v>
      </c>
      <c r="L110" s="165">
        <f>AVERAGE('Table Continued Claims'!L51:L54)</f>
        <v>82714.5</v>
      </c>
      <c r="M110" s="165">
        <f>AVERAGE('Table Continued Claims'!M51:M54)</f>
        <v>75212</v>
      </c>
      <c r="N110" s="165">
        <f>AVERAGE('Table Continued Claims'!N51:N54)</f>
        <v>65384.25</v>
      </c>
      <c r="O110" s="165">
        <f>AVERAGE('Table Continued Claims'!O51:O54)</f>
        <v>62219</v>
      </c>
      <c r="P110" s="165">
        <f>AVERAGE('Table Continued Claims'!P51:P54)</f>
        <v>57304.5</v>
      </c>
      <c r="Q110" s="165">
        <f>AVERAGE('Table Continued Claims'!Q51:Q54)</f>
        <v>61754.5</v>
      </c>
      <c r="R110" s="253">
        <f>AVERAGE('Table Continued Claims'!R51:R54)</f>
        <v>59864.5</v>
      </c>
      <c r="S110" s="253">
        <f>AVERAGE('Table Continued Claims'!S51:S54)</f>
        <v>62598.75</v>
      </c>
      <c r="T110" s="253">
        <f>AVERAGE('Table Continued Claims'!T51:T54)</f>
        <v>167163.25</v>
      </c>
      <c r="U110" s="253">
        <f>AVERAGE('Table Continued Claims'!U51:U54)</f>
        <v>49847.75</v>
      </c>
      <c r="V110" s="253">
        <f>AVERAGE('Table Continued Claims'!V51:V54)</f>
        <v>52693.5</v>
      </c>
      <c r="W110" s="253">
        <f>AVERAGE('Table Continued Claims'!W51:W54)</f>
        <v>66335.5</v>
      </c>
      <c r="X110" s="170"/>
      <c r="Y110" s="163">
        <v>45655</v>
      </c>
      <c r="AA110" s="162"/>
    </row>
    <row r="111" spans="1:27" ht="15" customHeight="1" thickBot="1" x14ac:dyDescent="0.3">
      <c r="A111" s="330">
        <v>53</v>
      </c>
      <c r="B111" s="166"/>
      <c r="C111" s="166"/>
      <c r="D111" s="166"/>
      <c r="E111" s="166">
        <f>AVERAGE('Table Continued Claims'!E52:E55)</f>
        <v>65532</v>
      </c>
      <c r="F111" s="166"/>
      <c r="G111" s="166"/>
      <c r="H111" s="166"/>
      <c r="I111" s="166"/>
      <c r="J111" s="166"/>
      <c r="K111" s="166">
        <f>AVERAGE('Table Continued Claims'!K52:K55)</f>
        <v>96966.75</v>
      </c>
      <c r="L111" s="166"/>
      <c r="M111" s="166"/>
      <c r="N111" s="166"/>
      <c r="O111" s="166"/>
      <c r="P111" s="166">
        <f>AVERAGE('Table Continued Claims'!P52:P55)</f>
        <v>59123.5</v>
      </c>
      <c r="Q111" s="166"/>
      <c r="R111" s="254"/>
      <c r="S111" s="254"/>
      <c r="T111" s="254"/>
      <c r="U111" s="254"/>
      <c r="V111" s="254">
        <f>AVERAGE('Table Continued Claims'!V52:V55)</f>
        <v>55242.75</v>
      </c>
      <c r="W111" s="254"/>
      <c r="X111" s="171"/>
      <c r="Y111" s="167"/>
      <c r="AA111" s="162"/>
    </row>
    <row r="112" spans="1:27" ht="15" customHeight="1" x14ac:dyDescent="0.25">
      <c r="AA112" s="129"/>
    </row>
    <row r="113" spans="27:27" ht="15" customHeight="1" x14ac:dyDescent="0.25">
      <c r="AA113" s="156"/>
    </row>
    <row r="114" spans="27:27" ht="15" customHeight="1" x14ac:dyDescent="0.25"/>
    <row r="115" spans="27:27" ht="15" customHeight="1" x14ac:dyDescent="0.25"/>
    <row r="116" spans="27:27" ht="15" customHeight="1" x14ac:dyDescent="0.25"/>
    <row r="117" spans="27:27" ht="15" customHeight="1" x14ac:dyDescent="0.25"/>
  </sheetData>
  <pageMargins left="0.7" right="0.7" top="0.75" bottom="0.75" header="0.3" footer="0.3"/>
  <pageSetup orientation="portrait" r:id="rId1"/>
  <ignoredErrors>
    <ignoredError sqref="K1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Initial Claims</vt:lpstr>
      <vt:lpstr>Chart Initial Claims</vt:lpstr>
      <vt:lpstr>Table Continued Claims</vt:lpstr>
      <vt:lpstr>Chart Continued Claims</vt:lpstr>
      <vt:lpstr>Table - Moving Averages</vt:lpstr>
      <vt:lpstr>Charts - Moving Averages</vt:lpstr>
      <vt:lpstr>Monthly Counts</vt:lpstr>
      <vt:lpstr>Index</vt:lpstr>
      <vt:lpstr>Summary2010</vt:lpstr>
      <vt:lpstr>Summary2011</vt:lpstr>
      <vt:lpstr>Summary2012</vt:lpstr>
      <vt:lpstr>Summary2024</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Boisvert Janz, Cheri (ESD)</cp:lastModifiedBy>
  <cp:lastPrinted>2020-04-22T23:59:29Z</cp:lastPrinted>
  <dcterms:created xsi:type="dcterms:W3CDTF">2010-07-20T22:16:14Z</dcterms:created>
  <dcterms:modified xsi:type="dcterms:W3CDTF">2024-04-26T23:04:43Z</dcterms:modified>
</cp:coreProperties>
</file>